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drawings/drawing12.xml" ContentType="application/vnd.openxmlformats-officedocument.drawing+xml"/>
  <Override PartName="/xl/embeddings/oleObject10.bin" ContentType="application/vnd.openxmlformats-officedocument.oleObject"/>
  <Override PartName="/xl/drawings/drawing13.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14.xml" ContentType="application/vnd.openxmlformats-officedocument.drawing+xml"/>
  <Override PartName="/xl/embeddings/oleObject13.bin" ContentType="application/vnd.openxmlformats-officedocument.oleObject"/>
  <Override PartName="/xl/drawings/drawing15.xml" ContentType="application/vnd.openxmlformats-officedocument.drawing+xml"/>
  <Override PartName="/xl/embeddings/oleObject14.bin" ContentType="application/vnd.openxmlformats-officedocument.oleObject"/>
  <Override PartName="/xl/drawings/drawing16.xml" ContentType="application/vnd.openxmlformats-officedocument.drawing+xml"/>
  <Override PartName="/xl/embeddings/oleObject15.bin" ContentType="application/vnd.openxmlformats-officedocument.oleObject"/>
  <Override PartName="/xl/drawings/drawing17.xml" ContentType="application/vnd.openxmlformats-officedocument.drawing+xml"/>
  <Override PartName="/xl/embeddings/oleObject16.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Questa_cartella_di_lavoro" defaultThemeVersion="124226"/>
  <mc:AlternateContent xmlns:mc="http://schemas.openxmlformats.org/markup-compatibility/2006">
    <mc:Choice Requires="x15">
      <x15ac:absPath xmlns:x15ac="http://schemas.microsoft.com/office/spreadsheetml/2010/11/ac" url="S:\COMMERCIALE\LISTINI CLIENTI\2024\d Aprile24\"/>
    </mc:Choice>
  </mc:AlternateContent>
  <xr:revisionPtr revIDLastSave="0" documentId="13_ncr:1_{BFCC2A86-23DF-4A32-9D96-8EF36D085517}" xr6:coauthVersionLast="47" xr6:coauthVersionMax="47" xr10:uidLastSave="{00000000-0000-0000-0000-000000000000}"/>
  <bookViews>
    <workbookView xWindow="-108" yWindow="-108" windowWidth="23256" windowHeight="12456" tabRatio="790" firstSheet="5" activeTab="15"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Access" sheetId="115" r:id="rId7"/>
    <sheet name="Arteco" sheetId="81" r:id="rId8"/>
    <sheet name="AXIS" sheetId="91" r:id="rId9"/>
    <sheet name="Hanwha Techwin" sheetId="90" r:id="rId10"/>
    <sheet name="Honeywell" sheetId="104" r:id="rId11"/>
    <sheet name="Milestone" sheetId="98" r:id="rId12"/>
    <sheet name="CSA" sheetId="105" r:id="rId13"/>
    <sheet name="AITech" sheetId="113" r:id="rId14"/>
    <sheet name="Fiamm" sheetId="109" r:id="rId15"/>
    <sheet name="Videotec" sheetId="112" r:id="rId16"/>
    <sheet name="Cias" sheetId="114" r:id="rId17"/>
    <sheet name="Notifier" sheetId="116" r:id="rId18"/>
    <sheet name="Servizi Logistici" sheetId="44" r:id="rId19"/>
    <sheet name="Modulo di reso" sheetId="99" r:id="rId20"/>
    <sheet name="Condizioni di reso" sheetId="100" r:id="rId21"/>
    <sheet name="Condizioni di vendita" sheetId="74" r:id="rId22"/>
  </sheets>
  <externalReferences>
    <externalReference r:id="rId23"/>
    <externalReference r:id="rId24"/>
  </externalReferences>
  <definedNames>
    <definedName name="_xlnm._FilterDatabase" localSheetId="8" hidden="1">AXIS!$A$1:$I$326</definedName>
    <definedName name="_xlnm._FilterDatabase" localSheetId="6" hidden="1">'Bosch Access'!$A$1:$I$167</definedName>
    <definedName name="_xlnm._FilterDatabase" localSheetId="5" hidden="1">'Bosch Audio'!$A$1:$I$429</definedName>
    <definedName name="_xlnm._FilterDatabase" localSheetId="4" hidden="1">'Bosch Intrusion'!$A$1:$J$143</definedName>
    <definedName name="_xlnm._FilterDatabase" localSheetId="3" hidden="1">'Bosch Storage'!$A$1:$I$136</definedName>
    <definedName name="_xlnm._FilterDatabase" localSheetId="2" hidden="1">'Bosch VideoSystem'!$A$1:$H$841</definedName>
    <definedName name="_xlnm._FilterDatabase" localSheetId="16" hidden="1">Cias!$A$1:$L$397</definedName>
    <definedName name="_xlnm._FilterDatabase" localSheetId="12" hidden="1">CSA!$A$1:$L$352</definedName>
    <definedName name="_xlnm._FilterDatabase" localSheetId="9" hidden="1">'Hanwha Techwin'!$F$1:$F$947</definedName>
    <definedName name="_xlnm._FilterDatabase" localSheetId="10" hidden="1">Honeywell!$A$1:$I$835</definedName>
    <definedName name="_xlnm._FilterDatabase" localSheetId="11" hidden="1">Milestone!$A$1:$H$688</definedName>
    <definedName name="_xlnm._FilterDatabase" localSheetId="17" hidden="1">Notifier!$A$1:$I$578</definedName>
    <definedName name="A">'Bosch VideoSystem'!#REF!</definedName>
    <definedName name="AA" localSheetId="20">'[1]Condizioni Vendita'!#REF!</definedName>
    <definedName name="AA" localSheetId="19">'[1]Condizioni Vendita'!#REF!</definedName>
    <definedName name="AA">'Condizioni di vendita'!$B$27</definedName>
    <definedName name="aaa" localSheetId="8">AXIS!$A$5</definedName>
    <definedName name="aaa" localSheetId="20">#REF!</definedName>
    <definedName name="aaa" localSheetId="19">#REF!</definedName>
    <definedName name="aaa" localSheetId="17">#REF!</definedName>
    <definedName name="aaa">#REF!</definedName>
    <definedName name="AASTRA_Unità_Centrali_OPENCOM" localSheetId="8">#REF!</definedName>
    <definedName name="AASTRA_Unità_Centrali_OPENCOM" localSheetId="10">#REF!</definedName>
    <definedName name="AASTRA_Unità_Centrali_OPENCOM" localSheetId="11">#REF!</definedName>
    <definedName name="AASTRA_Unità_Centrali_OPENCOM" localSheetId="17">#REF!</definedName>
    <definedName name="AASTRA_Unità_Centrali_OPENCOM">#REF!</definedName>
    <definedName name="Access">'Bosch Access'!$A$8</definedName>
    <definedName name="Accessori" localSheetId="8">#REF!</definedName>
    <definedName name="Accessori" localSheetId="20">'[1]LS CABLE'!#REF!</definedName>
    <definedName name="Accessori" localSheetId="9">#REF!</definedName>
    <definedName name="Accessori" localSheetId="10">#REF!</definedName>
    <definedName name="Accessori" localSheetId="11">#REF!</definedName>
    <definedName name="Accessori" localSheetId="19">'[1]LS CABLE'!#REF!</definedName>
    <definedName name="Accessori" localSheetId="17">#REF!</definedName>
    <definedName name="Accessori">#REF!</definedName>
    <definedName name="ACCESSORI_E_SOFTWARE_DI_COMUNICAZIONE" localSheetId="8">#REF!</definedName>
    <definedName name="ACCESSORI_E_SOFTWARE_DI_COMUNICAZIONE" localSheetId="10">#REF!</definedName>
    <definedName name="ACCESSORI_E_SOFTWARE_DI_COMUNICAZIONE" localSheetId="11">#REF!</definedName>
    <definedName name="ACCESSORI_E_SOFTWARE_DI_COMUNICAZIONE" localSheetId="17">#REF!</definedName>
    <definedName name="ACCESSORI_E_SOFTWARE_DI_COMUNICAZIONE">#REF!</definedName>
    <definedName name="ACCO">#REF!</definedName>
    <definedName name="ACCS">#REF!</definedName>
    <definedName name="ACCTVCC">'Bosch VideoSystem'!$A$204</definedName>
    <definedName name="ACCTVCCBH">'Bosch VideoSystem'!#REF!</definedName>
    <definedName name="ACOME___Cavi_Rame_Cat5E_e_Cat6" localSheetId="8">#REF!</definedName>
    <definedName name="ACOME___Cavi_Rame_Cat5E_e_Cat6" localSheetId="10">#REF!</definedName>
    <definedName name="ACOME___Cavi_Rame_Cat5E_e_Cat6" localSheetId="11">#REF!</definedName>
    <definedName name="ACOME___Cavi_Rame_Cat5E_e_Cat6" localSheetId="17">#REF!</definedName>
    <definedName name="ACOME___Cavi_Rame_Cat5E_e_Cat6">#REF!</definedName>
    <definedName name="ACTICC">#REF!</definedName>
    <definedName name="ACTIP">#REF!</definedName>
    <definedName name="AF_ACC_SP12" localSheetId="8">#REF!</definedName>
    <definedName name="AF_ACC_SP12" localSheetId="20">'[1]ORCA Fiber System'!#REF!</definedName>
    <definedName name="AF_ACC_SP12" localSheetId="9">#REF!</definedName>
    <definedName name="AF_ACC_SP12" localSheetId="10">#REF!</definedName>
    <definedName name="AF_ACC_SP12" localSheetId="11">#REF!</definedName>
    <definedName name="AF_ACC_SP12" localSheetId="19">'[1]ORCA Fiber System'!#REF!</definedName>
    <definedName name="AF_ACC_SP12" localSheetId="17">#REF!</definedName>
    <definedName name="AF_ACC_SP12">#REF!</definedName>
    <definedName name="AF_FAD_STMM" localSheetId="8">#REF!</definedName>
    <definedName name="AF_FAD_STMM" localSheetId="10">#REF!</definedName>
    <definedName name="AF_FAD_STMM" localSheetId="11">#REF!</definedName>
    <definedName name="AF_FAD_STMM" localSheetId="17">#REF!</definedName>
    <definedName name="AF_FAD_STMM">#REF!</definedName>
    <definedName name="AF_FPS_SC50_1" localSheetId="8">#REF!</definedName>
    <definedName name="AF_FPS_SC50_1" localSheetId="10">#REF!</definedName>
    <definedName name="AF_FPS_SC50_1" localSheetId="11">#REF!</definedName>
    <definedName name="AF_FPS_SC50_1" localSheetId="17">#REF!</definedName>
    <definedName name="AF_FPS_SC50_1">#REF!</definedName>
    <definedName name="AF_PGT_50SC_2" localSheetId="8">#REF!</definedName>
    <definedName name="AF_PGT_50SC_2" localSheetId="20">'[1]ORCA Fiber System'!#REF!</definedName>
    <definedName name="AF_PGT_50SC_2" localSheetId="9">#REF!</definedName>
    <definedName name="AF_PGT_50SC_2" localSheetId="10">#REF!</definedName>
    <definedName name="AF_PGT_50SC_2" localSheetId="11">#REF!</definedName>
    <definedName name="AF_PGT_50SC_2" localSheetId="19">'[1]ORCA Fiber System'!#REF!</definedName>
    <definedName name="AF_PGT_50SC_2" localSheetId="17">#REF!</definedName>
    <definedName name="AF_PGT_50SC_2">#REF!</definedName>
    <definedName name="AG_WireScope_PRO" localSheetId="8">#REF!</definedName>
    <definedName name="AG_WireScope_PRO" localSheetId="20">#REF!</definedName>
    <definedName name="AG_WireScope_PRO" localSheetId="9">#REF!</definedName>
    <definedName name="AG_WireScope_PRO" localSheetId="10">#REF!</definedName>
    <definedName name="AG_WireScope_PRO" localSheetId="11">#REF!</definedName>
    <definedName name="AG_WireScope_PRO" localSheetId="19">#REF!</definedName>
    <definedName name="AG_WireScope_PRO" localSheetId="17">#REF!</definedName>
    <definedName name="AG_WireScope_PRO">#REF!</definedName>
    <definedName name="AITech">AITech!#REF!</definedName>
    <definedName name="Alimentat" localSheetId="17">#REF!</definedName>
    <definedName name="Alimentat">#REF!</definedName>
    <definedName name="Altesys_Professional_Headset___Top_Line_PRO___Amplificatori" localSheetId="8">#REF!</definedName>
    <definedName name="Altesys_Professional_Headset___Top_Line_PRO___Amplificatori" localSheetId="20">#REF!</definedName>
    <definedName name="Altesys_Professional_Headset___Top_Line_PRO___Amplificatori" localSheetId="9">#REF!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9">#REF!</definedName>
    <definedName name="Altesys_Professional_Headset___Top_Line_PRO___Amplificatori" localSheetId="17">#REF!</definedName>
    <definedName name="Altesys_Professional_Headset___Top_Line_PRO___Amplificatori">#REF!</definedName>
    <definedName name="AM_ACO_147930601" localSheetId="8">#REF!</definedName>
    <definedName name="AM_ACO_147930601" localSheetId="20">'[1]AMP Netconnetc'!#REF!</definedName>
    <definedName name="AM_ACO_147930601" localSheetId="10">#REF!</definedName>
    <definedName name="AM_ACO_147930601" localSheetId="11">#REF!</definedName>
    <definedName name="AM_ACO_147930601" localSheetId="19">'[1]AMP Netconnetc'!#REF!</definedName>
    <definedName name="AM_ACO_147930601" localSheetId="17">#REF!</definedName>
    <definedName name="AM_ACO_147930601">#REF!</definedName>
    <definedName name="AM_CVF_59914127" localSheetId="8">#REF!</definedName>
    <definedName name="AM_CVF_59914127" localSheetId="10">#REF!</definedName>
    <definedName name="AM_CVF_59914127" localSheetId="11">#REF!</definedName>
    <definedName name="AM_CVF_59914127" localSheetId="17">#REF!</definedName>
    <definedName name="AM_CVF_59914127">#REF!</definedName>
    <definedName name="AM_CVR_21958402" localSheetId="8">#REF!</definedName>
    <definedName name="AM_CVR_21958402" localSheetId="10">#REF!</definedName>
    <definedName name="AM_CVR_21958402" localSheetId="11">#REF!</definedName>
    <definedName name="AM_CVR_21958402" localSheetId="17">#REF!</definedName>
    <definedName name="AM_CVR_21958402">#REF!</definedName>
    <definedName name="AM_ETS_147956502" localSheetId="8">#REF!</definedName>
    <definedName name="AM_ETS_147956502" localSheetId="10">#REF!</definedName>
    <definedName name="AM_ETS_147956502" localSheetId="11">#REF!</definedName>
    <definedName name="AM_ETS_147956502" localSheetId="17">#REF!</definedName>
    <definedName name="AM_ETS_147956502">#REF!</definedName>
    <definedName name="AM_FCM_550400803" localSheetId="8">#REF!</definedName>
    <definedName name="AM_FCM_550400803" localSheetId="10">#REF!</definedName>
    <definedName name="AM_FCM_550400803" localSheetId="11">#REF!</definedName>
    <definedName name="AM_FCM_550400803" localSheetId="17">#REF!</definedName>
    <definedName name="AM_FCM_550400803">#REF!</definedName>
    <definedName name="AM_FPM_620661701" localSheetId="8">#REF!</definedName>
    <definedName name="AM_FPM_620661701" localSheetId="10">#REF!</definedName>
    <definedName name="AM_FPM_620661701" localSheetId="11">#REF!</definedName>
    <definedName name="AM_FPM_620661701" localSheetId="17">#REF!</definedName>
    <definedName name="AM_FPM_620661701">#REF!</definedName>
    <definedName name="AM_FPP_143512801" localSheetId="8">#REF!</definedName>
    <definedName name="AM_FPP_143512801" localSheetId="10">#REF!</definedName>
    <definedName name="AM_FPP_143512801" localSheetId="11">#REF!</definedName>
    <definedName name="AM_FPP_143512801" localSheetId="17">#REF!</definedName>
    <definedName name="AM_FPP_143512801">#REF!</definedName>
    <definedName name="AM_MPO_205570710" localSheetId="8">#REF!</definedName>
    <definedName name="AM_MPO_205570710" localSheetId="10">#REF!</definedName>
    <definedName name="AM_MPO_205570710" localSheetId="11">#REF!</definedName>
    <definedName name="AM_MPO_205570710" localSheetId="17">#REF!</definedName>
    <definedName name="AM_MPO_205570710">#REF!</definedName>
    <definedName name="AM_MRJ_147945101" localSheetId="8">#REF!</definedName>
    <definedName name="AM_MRJ_147945101" localSheetId="10">#REF!</definedName>
    <definedName name="AM_MRJ_147945101" localSheetId="11">#REF!</definedName>
    <definedName name="AM_MRJ_147945101" localSheetId="17">#REF!</definedName>
    <definedName name="AM_MRJ_147945101">#REF!</definedName>
    <definedName name="AM_PC6_171109111" localSheetId="8">#REF!</definedName>
    <definedName name="AM_PC6_171109111" localSheetId="10">#REF!</definedName>
    <definedName name="AM_PC6_171109111" localSheetId="11">#REF!</definedName>
    <definedName name="AM_PC6_171109111" localSheetId="17">#REF!</definedName>
    <definedName name="AM_PC6_171109111">#REF!</definedName>
    <definedName name="AM_RKF_171136101" localSheetId="8">#REF!</definedName>
    <definedName name="AM_RKF_171136101" localSheetId="10">#REF!</definedName>
    <definedName name="AM_RKF_171136101" localSheetId="11">#REF!</definedName>
    <definedName name="AM_RKF_171136101" localSheetId="17">#REF!</definedName>
    <definedName name="AM_RKF_171136101">#REF!</definedName>
    <definedName name="AM_TL_23165221" localSheetId="8">#REF!</definedName>
    <definedName name="AM_TL_23165221" localSheetId="10">#REF!</definedName>
    <definedName name="AM_TL_23165221" localSheetId="11">#REF!</definedName>
    <definedName name="AM_TL_23165221" localSheetId="17">#REF!</definedName>
    <definedName name="AM_TL_23165221">#REF!</definedName>
    <definedName name="AM_UCS_119920380" localSheetId="8">#REF!</definedName>
    <definedName name="AM_UCS_119920380" localSheetId="10">#REF!</definedName>
    <definedName name="AM_UCS_119920380" localSheetId="11">#REF!</definedName>
    <definedName name="AM_UCS_119920380" localSheetId="17">#REF!</definedName>
    <definedName name="AM_UCS_119920380">#REF!</definedName>
    <definedName name="AM_XC5_55840101" localSheetId="8">#REF!</definedName>
    <definedName name="AM_XC5_55840101" localSheetId="10">#REF!</definedName>
    <definedName name="AM_XC5_55840101" localSheetId="11">#REF!</definedName>
    <definedName name="AM_XC5_55840101" localSheetId="17">#REF!</definedName>
    <definedName name="AM_XC5_55840101">#REF!</definedName>
    <definedName name="AMP_AMP_RACK_System_Floor_Mount" localSheetId="8">#REF!</definedName>
    <definedName name="AMP_AMP_RACK_System_Floor_Mount" localSheetId="10">#REF!</definedName>
    <definedName name="AMP_AMP_RACK_System_Floor_Mount" localSheetId="11">#REF!</definedName>
    <definedName name="AMP_AMP_RACK_System_Floor_Mount" localSheetId="17">#REF!</definedName>
    <definedName name="AMP_AMP_RACK_System_Floor_Mount">#REF!</definedName>
    <definedName name="AMP_Attrezzatura_per_le_connessioni_in_RAME" localSheetId="8">#REF!</definedName>
    <definedName name="AMP_Attrezzatura_per_le_connessioni_in_RAME" localSheetId="10">#REF!</definedName>
    <definedName name="AMP_Attrezzatura_per_le_connessioni_in_RAME" localSheetId="11">#REF!</definedName>
    <definedName name="AMP_Attrezzatura_per_le_connessioni_in_RAME" localSheetId="17">#REF!</definedName>
    <definedName name="AMP_Attrezzatura_per_le_connessioni_in_RAME">#REF!</definedName>
    <definedName name="AMP_Bretelle_di_permutazione_UTP_Cat5E_RJ45" localSheetId="8">#REF!</definedName>
    <definedName name="AMP_Bretelle_di_permutazione_UTP_Cat5E_RJ45" localSheetId="10">#REF!</definedName>
    <definedName name="AMP_Bretelle_di_permutazione_UTP_Cat5E_RJ45" localSheetId="11">#REF!</definedName>
    <definedName name="AMP_Bretelle_di_permutazione_UTP_Cat5E_RJ45" localSheetId="17">#REF!</definedName>
    <definedName name="AMP_Bretelle_di_permutazione_UTP_Cat5E_RJ45">#REF!</definedName>
    <definedName name="AMP_Bretelle_di_permutazione_UTP_Cat6_RJ45" localSheetId="8">#REF!</definedName>
    <definedName name="AMP_Bretelle_di_permutazione_UTP_Cat6_RJ45" localSheetId="10">#REF!</definedName>
    <definedName name="AMP_Bretelle_di_permutazione_UTP_Cat6_RJ45" localSheetId="11">#REF!</definedName>
    <definedName name="AMP_Bretelle_di_permutazione_UTP_Cat6_RJ45" localSheetId="17">#REF!</definedName>
    <definedName name="AMP_Bretelle_di_permutazione_UTP_Cat6_RJ45">#REF!</definedName>
    <definedName name="AMP_Bretelle_Ottiche_MT_RJ" localSheetId="8">#REF!</definedName>
    <definedName name="AMP_Bretelle_Ottiche_MT_RJ" localSheetId="10">#REF!</definedName>
    <definedName name="AMP_Bretelle_Ottiche_MT_RJ" localSheetId="11">#REF!</definedName>
    <definedName name="AMP_Bretelle_Ottiche_MT_RJ" localSheetId="17">#REF!</definedName>
    <definedName name="AMP_Bretelle_Ottiche_MT_RJ">#REF!</definedName>
    <definedName name="AMP_Cassetti_ottici_estraibili" localSheetId="8">#REF!</definedName>
    <definedName name="AMP_Cassetti_ottici_estraibili" localSheetId="10">#REF!</definedName>
    <definedName name="AMP_Cassetti_ottici_estraibili" localSheetId="11">#REF!</definedName>
    <definedName name="AMP_Cassetti_ottici_estraibili" localSheetId="17">#REF!</definedName>
    <definedName name="AMP_Cassetti_ottici_estraibili">#REF!</definedName>
    <definedName name="AMP_Cavi_Fibra_ottica_per_interconnessione_tight_900um" localSheetId="8">#REF!</definedName>
    <definedName name="AMP_Cavi_Fibra_ottica_per_interconnessione_tight_900um" localSheetId="10">#REF!</definedName>
    <definedName name="AMP_Cavi_Fibra_ottica_per_interconnessione_tight_900um" localSheetId="11">#REF!</definedName>
    <definedName name="AMP_Cavi_Fibra_ottica_per_interconnessione_tight_900um" localSheetId="17">#REF!</definedName>
    <definedName name="AMP_Cavi_Fibra_ottica_per_interconnessione_tight_900um">#REF!</definedName>
    <definedName name="AMP_Cavi_in_Rame_Cat5e___Fonia" localSheetId="8">#REF!</definedName>
    <definedName name="AMP_Cavi_in_Rame_Cat5e___Fonia" localSheetId="10">#REF!</definedName>
    <definedName name="AMP_Cavi_in_Rame_Cat5e___Fonia" localSheetId="11">#REF!</definedName>
    <definedName name="AMP_Cavi_in_Rame_Cat5e___Fonia" localSheetId="17">#REF!</definedName>
    <definedName name="AMP_Cavi_in_Rame_Cat5e___Fonia">#REF!</definedName>
    <definedName name="AMP_Cavi_in_Rame_Cat6" localSheetId="8">#REF!</definedName>
    <definedName name="AMP_Cavi_in_Rame_Cat6" localSheetId="10">#REF!</definedName>
    <definedName name="AMP_Cavi_in_Rame_Cat6" localSheetId="11">#REF!</definedName>
    <definedName name="AMP_Cavi_in_Rame_Cat6" localSheetId="17">#REF!</definedName>
    <definedName name="AMP_Cavi_in_Rame_Cat6">#REF!</definedName>
    <definedName name="AMP_Connettori_ottici_a_resinare" localSheetId="8">#REF!</definedName>
    <definedName name="AMP_Connettori_ottici_a_resinare" localSheetId="10">#REF!</definedName>
    <definedName name="AMP_Connettori_ottici_a_resinare" localSheetId="11">#REF!</definedName>
    <definedName name="AMP_Connettori_ottici_a_resinare" localSheetId="17">#REF!</definedName>
    <definedName name="AMP_Connettori_ottici_a_resinare">#REF!</definedName>
    <definedName name="AMP_LAN_Electronics___Media_Converter_STAND_ALONE" localSheetId="8">#REF!</definedName>
    <definedName name="AMP_LAN_Electronics___Media_Converter_STAND_ALONE" localSheetId="10">#REF!</definedName>
    <definedName name="AMP_LAN_Electronics___Media_Converter_STAND_ALONE" localSheetId="11">#REF!</definedName>
    <definedName name="AMP_LAN_Electronics___Media_Converter_STAND_ALONE" localSheetId="17">#REF!</definedName>
    <definedName name="AMP_LAN_Electronics___Media_Converter_STAND_ALONE">#REF!</definedName>
    <definedName name="AMP_Modular_Plug" localSheetId="8">#REF!</definedName>
    <definedName name="AMP_Modular_Plug" localSheetId="10">#REF!</definedName>
    <definedName name="AMP_Modular_Plug" localSheetId="11">#REF!</definedName>
    <definedName name="AMP_Modular_Plug" localSheetId="17">#REF!</definedName>
    <definedName name="AMP_Modular_Plug">#REF!</definedName>
    <definedName name="AMP_Pannelli_di_permutazione_Telefonici" localSheetId="8">#REF!</definedName>
    <definedName name="AMP_Pannelli_di_permutazione_Telefonici" localSheetId="10">#REF!</definedName>
    <definedName name="AMP_Pannelli_di_permutazione_Telefonici" localSheetId="11">#REF!</definedName>
    <definedName name="AMP_Pannelli_di_permutazione_Telefonici" localSheetId="17">#REF!</definedName>
    <definedName name="AMP_Pannelli_di_permutazione_Telefonici">#REF!</definedName>
    <definedName name="AMP_Pannelli_scarichi" localSheetId="8">#REF!</definedName>
    <definedName name="AMP_Pannelli_scarichi" localSheetId="10">#REF!</definedName>
    <definedName name="AMP_Pannelli_scarichi" localSheetId="11">#REF!</definedName>
    <definedName name="AMP_Pannelli_scarichi" localSheetId="17">#REF!</definedName>
    <definedName name="AMP_Pannelli_scarichi">#REF!</definedName>
    <definedName name="AMP_Placche_autoportanti" localSheetId="8">#REF!</definedName>
    <definedName name="AMP_Placche_autoportanti" localSheetId="10">#REF!</definedName>
    <definedName name="AMP_Placche_autoportanti" localSheetId="11">#REF!</definedName>
    <definedName name="AMP_Placche_autoportanti" localSheetId="17">#REF!</definedName>
    <definedName name="AMP_Placche_autoportanti">#REF!</definedName>
    <definedName name="AMP_Sistema_110XC_Cat5E" localSheetId="8">#REF!</definedName>
    <definedName name="AMP_Sistema_110XC_Cat5E" localSheetId="10">#REF!</definedName>
    <definedName name="AMP_Sistema_110XC_Cat5E" localSheetId="11">#REF!</definedName>
    <definedName name="AMP_Sistema_110XC_Cat5E" localSheetId="17">#REF!</definedName>
    <definedName name="AMP_Sistema_110XC_Cat5E">#REF!</definedName>
    <definedName name="AMP_Sistema_ACO___Kit_di_installazione" localSheetId="8">#REF!</definedName>
    <definedName name="AMP_Sistema_ACO___Kit_di_installazione" localSheetId="10">#REF!</definedName>
    <definedName name="AMP_Sistema_ACO___Kit_di_installazione" localSheetId="11">#REF!</definedName>
    <definedName name="AMP_Sistema_ACO___Kit_di_installazione" localSheetId="17">#REF!</definedName>
    <definedName name="AMP_Sistema_ACO___Kit_di_installazione">#REF!</definedName>
    <definedName name="AMP_Sistema_Etherseal_IP67___Jack" localSheetId="8">#REF!</definedName>
    <definedName name="AMP_Sistema_Etherseal_IP67___Jack" localSheetId="10">#REF!</definedName>
    <definedName name="AMP_Sistema_Etherseal_IP67___Jack" localSheetId="11">#REF!</definedName>
    <definedName name="AMP_Sistema_Etherseal_IP67___Jack" localSheetId="17">#REF!</definedName>
    <definedName name="AMP_Sistema_Etherseal_IP67___Jack">#REF!</definedName>
    <definedName name="AMP_Sistema_MRJ21___Pannelli" localSheetId="8">#REF!</definedName>
    <definedName name="AMP_Sistema_MRJ21___Pannelli" localSheetId="10">#REF!</definedName>
    <definedName name="AMP_Sistema_MRJ21___Pannelli" localSheetId="11">#REF!</definedName>
    <definedName name="AMP_Sistema_MRJ21___Pannelli" localSheetId="17">#REF!</definedName>
    <definedName name="AMP_Sistema_MRJ21___Pannelli">#REF!</definedName>
    <definedName name="AMP_Sistema_Ottico_MPO_Pannelli_ottici" localSheetId="8">#REF!</definedName>
    <definedName name="AMP_Sistema_Ottico_MPO_Pannelli_ottici" localSheetId="10">#REF!</definedName>
    <definedName name="AMP_Sistema_Ottico_MPO_Pannelli_ottici" localSheetId="11">#REF!</definedName>
    <definedName name="AMP_Sistema_Ottico_MPO_Pannelli_ottici" localSheetId="17">#REF!</definedName>
    <definedName name="AMP_Sistema_Ottico_MPO_Pannelli_ottici">#REF!</definedName>
    <definedName name="AMP_Sistema_UCS" localSheetId="8">#REF!</definedName>
    <definedName name="AMP_Sistema_UCS" localSheetId="10">#REF!</definedName>
    <definedName name="AMP_Sistema_UCS" localSheetId="11">#REF!</definedName>
    <definedName name="AMP_Sistema_UCS" localSheetId="17">#REF!</definedName>
    <definedName name="AMP_Sistema_UCS">#REF!</definedName>
    <definedName name="AMP_Tyco_Cavi_ottici_ZIP_LSZH" localSheetId="8">#REF!</definedName>
    <definedName name="AMP_Tyco_Cavi_ottici_ZIP_LSZH" localSheetId="10">#REF!</definedName>
    <definedName name="AMP_Tyco_Cavi_ottici_ZIP_LSZH" localSheetId="11">#REF!</definedName>
    <definedName name="AMP_Tyco_Cavi_ottici_ZIP_LSZH" localSheetId="17">#REF!</definedName>
    <definedName name="AMP_Tyco_Cavi_ottici_ZIP_LSZH">#REF!</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8">#REF!</definedName>
    <definedName name="APW_Electronics___Accessori_S_MAX" localSheetId="20">#REF!</definedName>
    <definedName name="APW_Electronics___Accessori_S_MAX" localSheetId="9">#REF!</definedName>
    <definedName name="APW_Electronics___Accessori_S_MAX" localSheetId="10">#REF!</definedName>
    <definedName name="APW_Electronics___Accessori_S_MAX" localSheetId="11">#REF!</definedName>
    <definedName name="APW_Electronics___Accessori_S_MAX" localSheetId="19">#REF!</definedName>
    <definedName name="APW_Electronics___Accessori_S_MAX" localSheetId="17">#REF!</definedName>
    <definedName name="APW_Electronics___Accessori_S_MAX">#REF!</definedName>
    <definedName name="APW_Electronics___IMLAN" localSheetId="8">#REF!</definedName>
    <definedName name="APW_Electronics___IMLAN" localSheetId="20">#REF!</definedName>
    <definedName name="APW_Electronics___IMLAN" localSheetId="9">#REF!</definedName>
    <definedName name="APW_Electronics___IMLAN" localSheetId="10">#REF!</definedName>
    <definedName name="APW_Electronics___IMLAN" localSheetId="11">#REF!</definedName>
    <definedName name="APW_Electronics___IMLAN" localSheetId="19">#REF!</definedName>
    <definedName name="APW_Electronics___IMLAN" localSheetId="17">#REF!</definedName>
    <definedName name="APW_Electronics___IMLAN">#REF!</definedName>
    <definedName name="AR_ACC_AACCL" localSheetId="8">#REF!</definedName>
    <definedName name="AR_ACC_AACCL" localSheetId="10">#REF!</definedName>
    <definedName name="AR_ACC_AACCL" localSheetId="11">#REF!</definedName>
    <definedName name="AR_ACC_AACCL" localSheetId="17">#REF!</definedName>
    <definedName name="AR_ACC_AACCL">#REF!</definedName>
    <definedName name="AR_ACC_SCPW" localSheetId="8">#REF!</definedName>
    <definedName name="AR_ACC_SCPW" localSheetId="10">#REF!</definedName>
    <definedName name="AR_ACC_SCPW" localSheetId="11">#REF!</definedName>
    <definedName name="AR_ACC_SCPW" localSheetId="17">#REF!</definedName>
    <definedName name="AR_ACC_SCPW">#REF!</definedName>
    <definedName name="AR_ACC_SDFP5" localSheetId="8">#REF!</definedName>
    <definedName name="AR_ACC_SDFP5" localSheetId="10">#REF!</definedName>
    <definedName name="AR_ACC_SDFP5" localSheetId="11">#REF!</definedName>
    <definedName name="AR_ACC_SDFP5" localSheetId="17">#REF!</definedName>
    <definedName name="AR_ACC_SDFP5">#REF!</definedName>
    <definedName name="AR_CVR_T8CN" localSheetId="8">#REF!</definedName>
    <definedName name="AR_CVR_T8CN" localSheetId="10">#REF!</definedName>
    <definedName name="AR_CVR_T8CN" localSheetId="11">#REF!</definedName>
    <definedName name="AR_CVR_T8CN" localSheetId="17">#REF!</definedName>
    <definedName name="AR_CVR_T8CN">#REF!</definedName>
    <definedName name="AR_PC5_U5EG_05" localSheetId="8">#REF!</definedName>
    <definedName name="AR_PC5_U5EG_05" localSheetId="10">#REF!</definedName>
    <definedName name="AR_PC5_U5EG_05" localSheetId="11">#REF!</definedName>
    <definedName name="AR_PC5_U5EG_05" localSheetId="17">#REF!</definedName>
    <definedName name="AR_PC5_U5EG_05">#REF!</definedName>
    <definedName name="AR_PLG_U4" localSheetId="8">#REF!</definedName>
    <definedName name="AR_PLG_U4" localSheetId="10">#REF!</definedName>
    <definedName name="AR_PLG_U4" localSheetId="11">#REF!</definedName>
    <definedName name="AR_PLG_U4" localSheetId="17">#REF!</definedName>
    <definedName name="AR_PLG_U4">#REF!</definedName>
    <definedName name="AR_PPT_50P" localSheetId="8">#REF!</definedName>
    <definedName name="AR_PPT_50P" localSheetId="10">#REF!</definedName>
    <definedName name="AR_PPT_50P" localSheetId="11">#REF!</definedName>
    <definedName name="AR_PPT_50P" localSheetId="17">#REF!</definedName>
    <definedName name="AR_PPT_50P">#REF!</definedName>
    <definedName name="AR_PTL_1W" localSheetId="8">#REF!</definedName>
    <definedName name="AR_PTL_1W" localSheetId="10">#REF!</definedName>
    <definedName name="AR_PTL_1W" localSheetId="11">#REF!</definedName>
    <definedName name="AR_PTL_1W" localSheetId="17">#REF!</definedName>
    <definedName name="AR_PTL_1W">#REF!</definedName>
    <definedName name="AR_TCM_10PD" localSheetId="8">#REF!</definedName>
    <definedName name="AR_TCM_10PD" localSheetId="10">#REF!</definedName>
    <definedName name="AR_TCM_10PD" localSheetId="11">#REF!</definedName>
    <definedName name="AR_TCM_10PD" localSheetId="17">#REF!</definedName>
    <definedName name="AR_TCM_10PD">#REF!</definedName>
    <definedName name="AR_TL_IMPTMC" localSheetId="8">#REF!</definedName>
    <definedName name="AR_TL_IMPTMC" localSheetId="10">#REF!</definedName>
    <definedName name="AR_TL_IMPTMC" localSheetId="11">#REF!</definedName>
    <definedName name="AR_TL_IMPTMC" localSheetId="17">#REF!</definedName>
    <definedName name="AR_TL_IMPTMC">#REF!</definedName>
    <definedName name="AR700_Series___Small_Enterprise_Routers" localSheetId="8">#REF!</definedName>
    <definedName name="AR700_Series___Small_Enterprise_Routers" localSheetId="10">#REF!</definedName>
    <definedName name="AR700_Series___Small_Enterprise_Routers" localSheetId="11">#REF!</definedName>
    <definedName name="AR700_Series___Small_Enterprise_Routers" localSheetId="17">#REF!</definedName>
    <definedName name="AR700_Series___Small_Enterprise_Routers">#REF!</definedName>
    <definedName name="_xlnm.Print_Area" localSheetId="13">AITech!$A$1:$G$73</definedName>
    <definedName name="_xlnm.Print_Area" localSheetId="7">Arteco!$A$1:$G$65</definedName>
    <definedName name="_xlnm.Print_Area" localSheetId="8">AXIS!$A$1:$G$402</definedName>
    <definedName name="_xlnm.Print_Area" localSheetId="6">'Bosch Access'!$A$1:$G$227</definedName>
    <definedName name="_xlnm.Print_Area" localSheetId="5">'Bosch Audio'!$A$1:$G$429</definedName>
    <definedName name="_xlnm.Print_Area" localSheetId="4">'Bosch Intrusion'!$A$1:$G$143</definedName>
    <definedName name="_xlnm.Print_Area" localSheetId="3">'Bosch Storage'!$A$1:$G$130</definedName>
    <definedName name="_xlnm.Print_Area" localSheetId="2">'Bosch VideoSystem'!$A$1:$G$860</definedName>
    <definedName name="_xlnm.Print_Area" localSheetId="16">Cias!$A$1:$G$547</definedName>
    <definedName name="_xlnm.Print_Area" localSheetId="0">COMPASS!$A$1:$AD$126</definedName>
    <definedName name="_xlnm.Print_Area" localSheetId="21">'Condizioni di vendita'!$A$1:$O$143</definedName>
    <definedName name="_xlnm.Print_Area" localSheetId="1">Contatti!$B$1:$L$52</definedName>
    <definedName name="_xlnm.Print_Area" localSheetId="12">CSA!$A$1:$H$352</definedName>
    <definedName name="_xlnm.Print_Area" localSheetId="14">Fiamm!$A$1:$G$57</definedName>
    <definedName name="_xlnm.Print_Area" localSheetId="9">'Hanwha Techwin'!$A$1:$G$987</definedName>
    <definedName name="_xlnm.Print_Area" localSheetId="10">Honeywell!$A$1:$G$835</definedName>
    <definedName name="_xlnm.Print_Area" localSheetId="11">Milestone!$A$1:$G$704</definedName>
    <definedName name="_xlnm.Print_Area" localSheetId="19">'Modulo di reso'!$A$1:$O$29</definedName>
    <definedName name="_xlnm.Print_Area" localSheetId="17">Notifier!$A$1:$G$580</definedName>
    <definedName name="_xlnm.Print_Area" localSheetId="18">'Servizi Logistici'!$A$1:$K$47</definedName>
    <definedName name="_xlnm.Print_Area" localSheetId="15">Videotec!$A$1:$G$644</definedName>
    <definedName name="Armadi_serie_NET_Leader" localSheetId="8">#REF!</definedName>
    <definedName name="Armadi_serie_NET_Leader" localSheetId="10">#REF!</definedName>
    <definedName name="Armadi_serie_NET_Leader" localSheetId="11">#REF!</definedName>
    <definedName name="Armadi_serie_NET_Leader" localSheetId="17">#REF!</definedName>
    <definedName name="Armadi_serie_NET_Leader">#REF!</definedName>
    <definedName name="Armadi1_da_parete_serie_TECNO_300" localSheetId="8">#REF!</definedName>
    <definedName name="Armadi1_da_parete_serie_TECNO_300" localSheetId="10">#REF!</definedName>
    <definedName name="Armadi1_da_parete_serie_TECNO_300" localSheetId="11">#REF!</definedName>
    <definedName name="Armadi1_da_parete_serie_TECNO_300" localSheetId="17">#REF!</definedName>
    <definedName name="Armadi1_da_parete_serie_TECNO_300">#REF!</definedName>
    <definedName name="Armadi10_da_parete_serie_TECNO_300" localSheetId="8">#REF!</definedName>
    <definedName name="Armadi10_da_parete_serie_TECNO_300" localSheetId="10">#REF!</definedName>
    <definedName name="Armadi10_da_parete_serie_TECNO_300" localSheetId="11">#REF!</definedName>
    <definedName name="Armadi10_da_parete_serie_TECNO_300" localSheetId="17">#REF!</definedName>
    <definedName name="Armadi10_da_parete_serie_TECNO_300">#REF!</definedName>
    <definedName name="Armadi11_da_parete_serie_TECNO_300" localSheetId="8">#REF!</definedName>
    <definedName name="Armadi11_da_parete_serie_TECNO_300" localSheetId="10">#REF!</definedName>
    <definedName name="Armadi11_da_parete_serie_TECNO_300" localSheetId="11">#REF!</definedName>
    <definedName name="Armadi11_da_parete_serie_TECNO_300" localSheetId="17">#REF!</definedName>
    <definedName name="Armadi11_da_parete_serie_TECNO_300">#REF!</definedName>
    <definedName name="Armadi12_da_parete_serie_TECNO_300" localSheetId="8">#REF!</definedName>
    <definedName name="Armadi12_da_parete_serie_TECNO_300" localSheetId="10">#REF!</definedName>
    <definedName name="Armadi12_da_parete_serie_TECNO_300" localSheetId="11">#REF!</definedName>
    <definedName name="Armadi12_da_parete_serie_TECNO_300" localSheetId="17">#REF!</definedName>
    <definedName name="Armadi12_da_parete_serie_TECNO_300">#REF!</definedName>
    <definedName name="Armadi2_da_parete_serie_TECNO_300" localSheetId="8">#REF!</definedName>
    <definedName name="Armadi2_da_parete_serie_TECNO_300" localSheetId="10">#REF!</definedName>
    <definedName name="Armadi2_da_parete_serie_TECNO_300" localSheetId="11">#REF!</definedName>
    <definedName name="Armadi2_da_parete_serie_TECNO_300" localSheetId="17">#REF!</definedName>
    <definedName name="Armadi2_da_parete_serie_TECNO_300">#REF!</definedName>
    <definedName name="Armadi3_da_parete_serie_TECNO_300" localSheetId="8">#REF!</definedName>
    <definedName name="Armadi3_da_parete_serie_TECNO_300" localSheetId="10">#REF!</definedName>
    <definedName name="Armadi3_da_parete_serie_TECNO_300" localSheetId="11">#REF!</definedName>
    <definedName name="Armadi3_da_parete_serie_TECNO_300" localSheetId="17">#REF!</definedName>
    <definedName name="Armadi3_da_parete_serie_TECNO_300">#REF!</definedName>
    <definedName name="Armadi4_da_parete_serie_TECNO_300" localSheetId="8">#REF!</definedName>
    <definedName name="Armadi4_da_parete_serie_TECNO_300" localSheetId="10">#REF!</definedName>
    <definedName name="Armadi4_da_parete_serie_TECNO_300" localSheetId="11">#REF!</definedName>
    <definedName name="Armadi4_da_parete_serie_TECNO_300" localSheetId="17">#REF!</definedName>
    <definedName name="Armadi4_da_parete_serie_TECNO_300">#REF!</definedName>
    <definedName name="Armadi5_da_parete_serie_TECNO_300" localSheetId="8">#REF!</definedName>
    <definedName name="Armadi5_da_parete_serie_TECNO_300" localSheetId="10">#REF!</definedName>
    <definedName name="Armadi5_da_parete_serie_TECNO_300" localSheetId="11">#REF!</definedName>
    <definedName name="Armadi5_da_parete_serie_TECNO_300" localSheetId="17">#REF!</definedName>
    <definedName name="Armadi5_da_parete_serie_TECNO_300">#REF!</definedName>
    <definedName name="Armadi6_da_parete_serie_TECNO_300" localSheetId="8">#REF!</definedName>
    <definedName name="Armadi6_da_parete_serie_TECNO_300" localSheetId="10">#REF!</definedName>
    <definedName name="Armadi6_da_parete_serie_TECNO_300" localSheetId="11">#REF!</definedName>
    <definedName name="Armadi6_da_parete_serie_TECNO_300" localSheetId="17">#REF!</definedName>
    <definedName name="Armadi6_da_parete_serie_TECNO_300">#REF!</definedName>
    <definedName name="Armadi7_da_parete_serie_TECNO_300" localSheetId="8">#REF!</definedName>
    <definedName name="Armadi7_da_parete_serie_TECNO_300" localSheetId="10">#REF!</definedName>
    <definedName name="Armadi7_da_parete_serie_TECNO_300" localSheetId="11">#REF!</definedName>
    <definedName name="Armadi7_da_parete_serie_TECNO_300" localSheetId="17">#REF!</definedName>
    <definedName name="Armadi7_da_parete_serie_TECNO_300">#REF!</definedName>
    <definedName name="Armadi8_da_parete_serie_TECNO_300" localSheetId="8">#REF!</definedName>
    <definedName name="Armadi8_da_parete_serie_TECNO_300" localSheetId="10">#REF!</definedName>
    <definedName name="Armadi8_da_parete_serie_TECNO_300" localSheetId="11">#REF!</definedName>
    <definedName name="Armadi8_da_parete_serie_TECNO_300" localSheetId="17">#REF!</definedName>
    <definedName name="Armadi8_da_parete_serie_TECNO_300">#REF!</definedName>
    <definedName name="Armadi9_da_parete_serie_TECNO_300" localSheetId="8">#REF!</definedName>
    <definedName name="Armadi9_da_parete_serie_TECNO_300" localSheetId="10">#REF!</definedName>
    <definedName name="Armadi9_da_parete_serie_TECNO_300" localSheetId="11">#REF!</definedName>
    <definedName name="Armadi9_da_parete_serie_TECNO_300" localSheetId="17">#REF!</definedName>
    <definedName name="Armadi9_da_parete_serie_TECNO_300">#REF!</definedName>
    <definedName name="AutoView_Switch_Hardware" localSheetId="8">Arteco!#REF!</definedName>
    <definedName name="AutoView_Switch_Hardware" localSheetId="20">#REF!</definedName>
    <definedName name="AutoView_Switch_Hardware" localSheetId="9">Arteco!#REF!</definedName>
    <definedName name="AutoView_Switch_Hardware" localSheetId="10">Honeywell!#REF!</definedName>
    <definedName name="AutoView_Switch_Hardware" localSheetId="11">Arteco!#REF!</definedName>
    <definedName name="AutoView_Switch_Hardware" localSheetId="19">#REF!</definedName>
    <definedName name="AutoView_Switch_Hardware" localSheetId="17">Arteco!#REF!</definedName>
    <definedName name="AutoView_Switch_Hardware">Arteco!#REF!</definedName>
    <definedName name="Avocent_DSView_3_Management_Software" localSheetId="8">Arteco!#REF!</definedName>
    <definedName name="Avocent_DSView_3_Management_Software" localSheetId="20">#REF!</definedName>
    <definedName name="Avocent_DSView_3_Management_Software" localSheetId="9">Arteco!#REF!</definedName>
    <definedName name="Avocent_DSView_3_Management_Software" localSheetId="10">Honeywell!#REF!</definedName>
    <definedName name="Avocent_DSView_3_Management_Software" localSheetId="11">Arteco!#REF!</definedName>
    <definedName name="Avocent_DSView_3_Management_Software" localSheetId="19">#REF!</definedName>
    <definedName name="Avocent_DSView_3_Management_Software" localSheetId="17">Arteco!#REF!</definedName>
    <definedName name="Avocent_DSView_3_Management_Software">Arteco!#REF!</definedName>
    <definedName name="Avocent_PM_3000_Intelligent_power_distribution_units" localSheetId="8">Arteco!#REF!</definedName>
    <definedName name="Avocent_PM_3000_Intelligent_power_distribution_units" localSheetId="20">#REF!</definedName>
    <definedName name="Avocent_PM_3000_Intelligent_power_distribution_units" localSheetId="9">Arteco!#REF!</definedName>
    <definedName name="Avocent_PM_3000_Intelligent_power_distribution_units" localSheetId="10">Honeywell!#REF!</definedName>
    <definedName name="Avocent_PM_3000_Intelligent_power_distribution_units" localSheetId="11">Arteco!#REF!</definedName>
    <definedName name="Avocent_PM_3000_Intelligent_power_distribution_units" localSheetId="19">#REF!</definedName>
    <definedName name="Avocent_PM_3000_Intelligent_power_distribution_units" localSheetId="17">Arteco!#REF!</definedName>
    <definedName name="Avocent_PM_3000_Intelligent_power_distribution_units">Arteco!#REF!</definedName>
    <definedName name="Batterie">Fiamm!$A$7</definedName>
    <definedName name="BH_LBB9080_00" localSheetId="20">#REF!</definedName>
    <definedName name="BH_LBB9080_00" localSheetId="19">#REF!</definedName>
    <definedName name="BH_LBB9080_00">'Bosch Audio'!$A$6</definedName>
    <definedName name="BH_LBC1402_10" localSheetId="20">#REF!</definedName>
    <definedName name="BH_LBC1402_10" localSheetId="19">#REF!</definedName>
    <definedName name="BH_LBC1402_10">'Bosch Audio'!$A$209</definedName>
    <definedName name="BH_LBC3018_00" localSheetId="20">#REF!</definedName>
    <definedName name="BH_LBC3018_00" localSheetId="19">#REF!</definedName>
    <definedName name="BH_LBC3018_00">'Bosch Audio'!$A$121</definedName>
    <definedName name="BHI_Rilevatori_Intrusione" localSheetId="20">#REF!</definedName>
    <definedName name="BHI_Rilevatori_Intrusione" localSheetId="19">#REF!</definedName>
    <definedName name="BHI_Rilevatori_Intrusione">'Bosch Intrusion'!$A$5</definedName>
    <definedName name="Bocchiotti_Linea_TA_N_Plus" localSheetId="8">#REF!</definedName>
    <definedName name="Bocchiotti_Linea_TA_N_Plus" localSheetId="10">#REF!</definedName>
    <definedName name="Bocchiotti_Linea_TA_N_Plus" localSheetId="11">#REF!</definedName>
    <definedName name="Bocchiotti_Linea_TA_N_Plus" localSheetId="17">#REF!</definedName>
    <definedName name="Bocchiotti_Linea_TA_N_Plus">#REF!</definedName>
    <definedName name="BOSC_Accessori_CAVI_e_Connettori" localSheetId="8">'Bosch VideoSystem'!#REF!</definedName>
    <definedName name="BOSC_Accessori_CAVI_e_Connettori" localSheetId="20">#REF!</definedName>
    <definedName name="BOSC_Accessori_CAVI_e_Connettori" localSheetId="9">'Hanwha Techwin'!#REF!</definedName>
    <definedName name="BOSC_Accessori_CAVI_e_Connettori" localSheetId="10">'Bosch VideoSystem'!#REF!</definedName>
    <definedName name="BOSC_Accessori_CAVI_e_Connettori" localSheetId="11">'Bosch VideoSystem'!#REF!</definedName>
    <definedName name="BOSC_Accessori_CAVI_e_Connettori" localSheetId="19">#REF!</definedName>
    <definedName name="BOSC_Accessori_CAVI_e_Connettori" localSheetId="17">'Bosch VideoSystem'!#REF!</definedName>
    <definedName name="BOSC_Accessori_CAVI_e_Connettori">'Bosch VideoSystem'!#REF!</definedName>
    <definedName name="Bosch_Audio" localSheetId="20">#REF!</definedName>
    <definedName name="Bosch_Audio" localSheetId="19">#REF!</definedName>
    <definedName name="Bosch_Audio">'Bosch Audio'!$A$3</definedName>
    <definedName name="Bosch_Telecamere_colore_e_day_night" localSheetId="20">#REF!</definedName>
    <definedName name="Bosch_Telecamere_colore_e_day_night" localSheetId="9">'Hanwha Techwin'!$A$5</definedName>
    <definedName name="Bosch_Telecamere_colore_e_day_night" localSheetId="19">#REF!</definedName>
    <definedName name="Bosch_Telecamere_colore_e_day_night">'Bosch VideoSystem'!$A$5</definedName>
    <definedName name="BP" localSheetId="10">#REF!</definedName>
    <definedName name="BP" localSheetId="11">#REF!</definedName>
    <definedName name="BP" localSheetId="17">#REF!</definedName>
    <definedName name="BP">#REF!</definedName>
    <definedName name="BPC" localSheetId="10">#REF!</definedName>
    <definedName name="BPC" localSheetId="17">#REF!</definedName>
    <definedName name="BPC">#REF!</definedName>
    <definedName name="Brady" localSheetId="8">#REF!</definedName>
    <definedName name="Brady" localSheetId="20">'[1]BRADY LABEL &amp; PRINTER'!#REF!</definedName>
    <definedName name="Brady" localSheetId="10">#REF!</definedName>
    <definedName name="Brady" localSheetId="11">#REF!</definedName>
    <definedName name="Brady" localSheetId="19">'[1]BRADY LABEL &amp; PRINTER'!#REF!</definedName>
    <definedName name="Brady" localSheetId="17">#REF!</definedName>
    <definedName name="Brady">#REF!</definedName>
    <definedName name="BRET1" localSheetId="8">#REF!</definedName>
    <definedName name="BRET1" localSheetId="10">#REF!</definedName>
    <definedName name="BRET1" localSheetId="11">#REF!</definedName>
    <definedName name="BRET1" localSheetId="17">#REF!</definedName>
    <definedName name="BRET1">#REF!</definedName>
    <definedName name="BRET2" localSheetId="8">#REF!</definedName>
    <definedName name="BRET2" localSheetId="10">#REF!</definedName>
    <definedName name="BRET2" localSheetId="11">#REF!</definedName>
    <definedName name="BRET2" localSheetId="17">#REF!</definedName>
    <definedName name="BRET2">#REF!</definedName>
    <definedName name="BRET3" localSheetId="8">#REF!</definedName>
    <definedName name="BRET3" localSheetId="10">#REF!</definedName>
    <definedName name="BRET3" localSheetId="11">#REF!</definedName>
    <definedName name="BRET3" localSheetId="17">#REF!</definedName>
    <definedName name="BRET3">#REF!</definedName>
    <definedName name="Bretelle_di_permutazione_UTP_Cat5E_RJ45" localSheetId="2">'Bosch VideoSystem'!#REF!</definedName>
    <definedName name="Bretelle_di_permutazione_UTP_Cat5E_RJ45" localSheetId="9">'Hanwha Techwin'!#REF!</definedName>
    <definedName name="BROADCASTER" localSheetId="8">#REF!</definedName>
    <definedName name="BROADCASTER" localSheetId="20">#REF!</definedName>
    <definedName name="BROADCASTER" localSheetId="9">#REF!</definedName>
    <definedName name="BROADCASTER" localSheetId="10">#REF!</definedName>
    <definedName name="BROADCASTER" localSheetId="11">#REF!</definedName>
    <definedName name="BROADCASTER" localSheetId="19">#REF!</definedName>
    <definedName name="BROADCASTER" localSheetId="17">#REF!</definedName>
    <definedName name="BROADCASTER">#REF!</definedName>
    <definedName name="Brugg___Cavo_ottico_ZIP_LSZH" localSheetId="8">#REF!</definedName>
    <definedName name="Brugg___Cavo_ottico_ZIP_LSZH" localSheetId="20">#REF!</definedName>
    <definedName name="Brugg___Cavo_ottico_ZIP_LSZH" localSheetId="9">#REF!</definedName>
    <definedName name="Brugg___Cavo_ottico_ZIP_LSZH" localSheetId="10">#REF!</definedName>
    <definedName name="Brugg___Cavo_ottico_ZIP_LSZH" localSheetId="11">#REF!</definedName>
    <definedName name="Brugg___Cavo_ottico_ZIP_LSZH" localSheetId="19">#REF!</definedName>
    <definedName name="Brugg___Cavo_ottico_ZIP_LSZH" localSheetId="17">#REF!</definedName>
    <definedName name="Brugg___Cavo_ottico_ZIP_LSZH">#REF!</definedName>
    <definedName name="Canaline_di_alimentazione" localSheetId="8">#REF!</definedName>
    <definedName name="Canaline_di_alimentazione" localSheetId="20">'[1]TS RACK TECNO'!#REF!</definedName>
    <definedName name="Canaline_di_alimentazione" localSheetId="9">#REF!</definedName>
    <definedName name="Canaline_di_alimentazione" localSheetId="10">#REF!</definedName>
    <definedName name="Canaline_di_alimentazione" localSheetId="11">#REF!</definedName>
    <definedName name="Canaline_di_alimentazione" localSheetId="19">'[1]TS RACK TECNO'!#REF!</definedName>
    <definedName name="Canaline_di_alimentazione" localSheetId="17">#REF!</definedName>
    <definedName name="Canaline_di_alimentazione">#REF!</definedName>
    <definedName name="CAVI_IN_RAME_Cat5e___Fonia" localSheetId="2">'Bosch VideoSystem'!#REF!</definedName>
    <definedName name="CAVI_IN_RAME_Cat5e___Fonia" localSheetId="9">'Hanwha Techwin'!#REF!</definedName>
    <definedName name="Cavi_in_Rame_Fonia" localSheetId="2">'Bosch VideoSystem'!#REF!</definedName>
    <definedName name="Cavi_in_Rame_Fonia" localSheetId="9">'Hanwha Techwin'!#REF!</definedName>
    <definedName name="Cavi_Ottici_non_armati" localSheetId="8">#REF!</definedName>
    <definedName name="Cavi_Ottici_non_armati" localSheetId="20">'[1]LS CABLE'!#REF!</definedName>
    <definedName name="Cavi_Ottici_non_armati" localSheetId="9">#REF!</definedName>
    <definedName name="Cavi_Ottici_non_armati" localSheetId="10">#REF!</definedName>
    <definedName name="Cavi_Ottici_non_armati" localSheetId="11">#REF!</definedName>
    <definedName name="Cavi_Ottici_non_armati" localSheetId="19">'[1]LS CABLE'!#REF!</definedName>
    <definedName name="Cavi_Ottici_non_armati" localSheetId="17">#REF!</definedName>
    <definedName name="Cavi_Ottici_non_armati">#REF!</definedName>
    <definedName name="CaviRychemRF" localSheetId="10">#REF!</definedName>
    <definedName name="CaviRychemRF" localSheetId="17">#REF!</definedName>
    <definedName name="CaviRychemRF">#REF!</definedName>
    <definedName name="Centrali" localSheetId="17">Honeywell!#REF!</definedName>
    <definedName name="Centrali">Honeywell!#REF!</definedName>
    <definedName name="CIASB" localSheetId="17">Notifier!#REF!</definedName>
    <definedName name="CIASB">Cias!$A$76</definedName>
    <definedName name="CIASD" localSheetId="17">Notifier!#REF!</definedName>
    <definedName name="CIASD">Cias!$A$195</definedName>
    <definedName name="CIASPP" localSheetId="17">Notifier!$A$7</definedName>
    <definedName name="CIASPP">Cias!$A$6</definedName>
    <definedName name="CISCO___Access_Point" localSheetId="8">#REF!</definedName>
    <definedName name="CISCO___Access_Point" localSheetId="10">#REF!</definedName>
    <definedName name="CISCO___Access_Point" localSheetId="11">#REF!</definedName>
    <definedName name="CISCO___Access_Point" localSheetId="17">#REF!</definedName>
    <definedName name="CISCO___Access_Point">#REF!</definedName>
    <definedName name="CISCO___Managed_Switch" localSheetId="8">#REF!</definedName>
    <definedName name="CISCO___Managed_Switch" localSheetId="20">[1]Cisco!#REF!</definedName>
    <definedName name="CISCO___Managed_Switch" localSheetId="10">#REF!</definedName>
    <definedName name="CISCO___Managed_Switch" localSheetId="11">#REF!</definedName>
    <definedName name="CISCO___Managed_Switch" localSheetId="19">[1]Cisco!#REF!</definedName>
    <definedName name="CISCO___Managed_Switch" localSheetId="17">#REF!</definedName>
    <definedName name="CISCO___Managed_Switch">#REF!</definedName>
    <definedName name="Coax" localSheetId="10">#REF!</definedName>
    <definedName name="Coax" localSheetId="17">#REF!</definedName>
    <definedName name="Coax">#REF!</definedName>
    <definedName name="Connettori_Ottici_a_resinare_Multimodali" localSheetId="8">#REF!</definedName>
    <definedName name="Connettori_Ottici_a_resinare_Multimodali" localSheetId="20">'[1]LS CABLE'!#REF!</definedName>
    <definedName name="Connettori_Ottici_a_resinare_Multimodali" localSheetId="9">#REF!</definedName>
    <definedName name="Connettori_Ottici_a_resinare_Multimodali" localSheetId="10">#REF!</definedName>
    <definedName name="Connettori_Ottici_a_resinare_Multimodali" localSheetId="11">#REF!</definedName>
    <definedName name="Connettori_Ottici_a_resinare_Multimodali" localSheetId="19">'[1]LS CABLE'!#REF!</definedName>
    <definedName name="Connettori_Ottici_a_resinare_Multimodali" localSheetId="17">#REF!</definedName>
    <definedName name="Connettori_Ottici_a_resinare_Multimodali">#REF!</definedName>
    <definedName name="D4F" localSheetId="10">#REF!</definedName>
    <definedName name="D4F" localSheetId="11">#REF!</definedName>
    <definedName name="D4F" localSheetId="17">#REF!</definedName>
    <definedName name="D4F">#REF!</definedName>
    <definedName name="DIFFUSORI_ACUSTICI___Diffusori_a_cassa" localSheetId="20">#REF!</definedName>
    <definedName name="DIFFUSORI_ACUSTICI___Diffusori_a_cassa" localSheetId="19">#REF!</definedName>
    <definedName name="DIFFUSORI_ACUSTICI___Diffusori_a_cassa">'Bosch Audio'!$A$120</definedName>
    <definedName name="DIGITAL_VIDEO_RECORDER___DVR_con_compressione_H.264" localSheetId="8">AXIS!$A$5</definedName>
    <definedName name="DIGITAL_VIDEO_RECORDER___DVR_con_compressione_H.264" localSheetId="20">#REF!</definedName>
    <definedName name="DIGITAL_VIDEO_RECORDER___DVR_con_compressione_H.264" localSheetId="19">#REF!</definedName>
    <definedName name="DIGITAL_VIDEO_RECORDER___DVR_con_compressione_H.264" localSheetId="17">#REF!</definedName>
    <definedName name="DIGITAL_VIDEO_RECORDER___DVR_con_compressione_H.264">#REF!</definedName>
    <definedName name="Dome" localSheetId="10">#REF!</definedName>
    <definedName name="Dome" localSheetId="11">#REF!</definedName>
    <definedName name="Dome" localSheetId="17">#REF!</definedName>
    <definedName name="Dome">#REF!</definedName>
    <definedName name="Domotec">#REF!</definedName>
    <definedName name="DS_VISION" localSheetId="8">#REF!</definedName>
    <definedName name="DS_VISION" localSheetId="20">#REF!</definedName>
    <definedName name="DS_VISION" localSheetId="9">#REF!</definedName>
    <definedName name="DS_VISION" localSheetId="10">#REF!</definedName>
    <definedName name="DS_VISION" localSheetId="11">#REF!</definedName>
    <definedName name="DS_VISION" localSheetId="19">#REF!</definedName>
    <definedName name="DS_VISION" localSheetId="17">#REF!</definedName>
    <definedName name="DS_VISION">#REF!</definedName>
    <definedName name="DSView_3_Management_Software" localSheetId="8">Arteco!#REF!</definedName>
    <definedName name="DSView_3_Management_Software" localSheetId="20">#REF!</definedName>
    <definedName name="DSView_3_Management_Software" localSheetId="9">Arteco!#REF!</definedName>
    <definedName name="DSView_3_Management_Software" localSheetId="10">Honeywell!#REF!</definedName>
    <definedName name="DSView_3_Management_Software" localSheetId="11">Arteco!#REF!</definedName>
    <definedName name="DSView_3_Management_Software" localSheetId="19">#REF!</definedName>
    <definedName name="DSView_3_Management_Software" localSheetId="17">Arteco!#REF!</definedName>
    <definedName name="DSView_3_Management_Software">Arteco!#REF!</definedName>
    <definedName name="ES">#REF!</definedName>
    <definedName name="Essentia_Antennas_and_Radomes" localSheetId="8">#REF!</definedName>
    <definedName name="Essentia_Antennas_and_Radomes" localSheetId="20">[1]Panduit!#REF!</definedName>
    <definedName name="Essentia_Antennas_and_Radomes" localSheetId="9">#REF!</definedName>
    <definedName name="Essentia_Antennas_and_Radomes" localSheetId="10">#REF!</definedName>
    <definedName name="Essentia_Antennas_and_Radomes" localSheetId="11">#REF!</definedName>
    <definedName name="Essentia_Antennas_and_Radomes" localSheetId="19">[1]Panduit!#REF!</definedName>
    <definedName name="Essentia_Antennas_and_Radomes" localSheetId="17">#REF!</definedName>
    <definedName name="Essentia_Antennas_and_Radomes">#REF!</definedName>
    <definedName name="Essentia_Cables" localSheetId="8">#REF!</definedName>
    <definedName name="Essentia_Cables" localSheetId="20">[1]Panduit!#REF!</definedName>
    <definedName name="Essentia_Cables" localSheetId="9">#REF!</definedName>
    <definedName name="Essentia_Cables" localSheetId="10">#REF!</definedName>
    <definedName name="Essentia_Cables" localSheetId="11">#REF!</definedName>
    <definedName name="Essentia_Cables" localSheetId="19">[1]Panduit!#REF!</definedName>
    <definedName name="Essentia_Cables" localSheetId="17">#REF!</definedName>
    <definedName name="Essentia_Cables">#REF!</definedName>
    <definedName name="Essentia_ProNODE_Radio_Devices___AP_Bridge_Router_Mesh_Node" localSheetId="8">#REF!</definedName>
    <definedName name="Essentia_ProNODE_Radio_Devices___AP_Bridge_Router_Mesh_Node" localSheetId="10">#REF!</definedName>
    <definedName name="Essentia_ProNODE_Radio_Devices___AP_Bridge_Router_Mesh_Node" localSheetId="11">#REF!</definedName>
    <definedName name="Essentia_ProNODE_Radio_Devices___AP_Bridge_Router_Mesh_Node" localSheetId="17">#REF!</definedName>
    <definedName name="Essentia_ProNODE_Radio_Devices___AP_Bridge_Router_Mesh_Node">#REF!</definedName>
    <definedName name="ETH">#REF!</definedName>
    <definedName name="FIBRA" localSheetId="8">#REF!</definedName>
    <definedName name="FIBRA" localSheetId="10">#REF!</definedName>
    <definedName name="FIBRA" localSheetId="11">#REF!</definedName>
    <definedName name="FIBRA" localSheetId="17">#REF!</definedName>
    <definedName name="FIBRA">#REF!</definedName>
    <definedName name="FLEX">#REF!</definedName>
    <definedName name="Fluke_CableIQ" localSheetId="8">#REF!</definedName>
    <definedName name="Fluke_CableIQ" localSheetId="20">[1]Fluke!#REF!</definedName>
    <definedName name="Fluke_CableIQ" localSheetId="9">#REF!</definedName>
    <definedName name="Fluke_CableIQ" localSheetId="10">#REF!</definedName>
    <definedName name="Fluke_CableIQ" localSheetId="11">#REF!</definedName>
    <definedName name="Fluke_CableIQ" localSheetId="19">[1]Fluke!#REF!</definedName>
    <definedName name="Fluke_CableIQ" localSheetId="17">#REF!</definedName>
    <definedName name="Fluke_CableIQ">#REF!</definedName>
    <definedName name="Fluke_DTX" localSheetId="8">#REF!</definedName>
    <definedName name="Fluke_DTX" localSheetId="20">[1]Fluke!#REF!</definedName>
    <definedName name="Fluke_DTX" localSheetId="9">#REF!</definedName>
    <definedName name="Fluke_DTX" localSheetId="10">#REF!</definedName>
    <definedName name="Fluke_DTX" localSheetId="11">#REF!</definedName>
    <definedName name="Fluke_DTX" localSheetId="19">[1]Fluke!#REF!</definedName>
    <definedName name="Fluke_DTX" localSheetId="17">#REF!</definedName>
    <definedName name="Fluke_DTX">#REF!</definedName>
    <definedName name="Fluke_EtherScope" localSheetId="8">#REF!</definedName>
    <definedName name="Fluke_EtherScope" localSheetId="20">[1]Fluke!#REF!</definedName>
    <definedName name="Fluke_EtherScope" localSheetId="9">#REF!</definedName>
    <definedName name="Fluke_EtherScope" localSheetId="10">#REF!</definedName>
    <definedName name="Fluke_EtherScope" localSheetId="11">#REF!</definedName>
    <definedName name="Fluke_EtherScope" localSheetId="19">[1]Fluke!#REF!</definedName>
    <definedName name="Fluke_EtherScope" localSheetId="17">#REF!</definedName>
    <definedName name="Fluke_EtherScope">#REF!</definedName>
    <definedName name="Fluke_OptiFiber" localSheetId="8">#REF!</definedName>
    <definedName name="Fluke_OptiFiber" localSheetId="20">[1]Fluke!#REF!</definedName>
    <definedName name="Fluke_OptiFiber" localSheetId="9">#REF!</definedName>
    <definedName name="Fluke_OptiFiber" localSheetId="10">#REF!</definedName>
    <definedName name="Fluke_OptiFiber" localSheetId="11">#REF!</definedName>
    <definedName name="Fluke_OptiFiber" localSheetId="19">[1]Fluke!#REF!</definedName>
    <definedName name="Fluke_OptiFiber" localSheetId="17">#REF!</definedName>
    <definedName name="Fluke_OptiFiber">#REF!</definedName>
    <definedName name="Fluke_Strumenti_Misura" localSheetId="8">#REF!</definedName>
    <definedName name="Fluke_Strumenti_Misura" localSheetId="10">#REF!</definedName>
    <definedName name="Fluke_Strumenti_Misura" localSheetId="11">#REF!</definedName>
    <definedName name="Fluke_Strumenti_Misura" localSheetId="17">#REF!</definedName>
    <definedName name="Fluke_Strumenti_Misura">#REF!</definedName>
    <definedName name="Foxtream">#REF!</definedName>
    <definedName name="Furukawa" localSheetId="8">#REF!</definedName>
    <definedName name="Furukawa" localSheetId="10">#REF!</definedName>
    <definedName name="Furukawa" localSheetId="11">#REF!</definedName>
    <definedName name="Furukawa" localSheetId="17">#REF!</definedName>
    <definedName name="Furukawa">#REF!</definedName>
    <definedName name="GN_NET____Amplificatori_cavi_e_adattatori" localSheetId="8">#REF!</definedName>
    <definedName name="GN_NET____Amplificatori_cavi_e_adattatori" localSheetId="20">'[1]GN Net'!#REF!</definedName>
    <definedName name="GN_NET____Amplificatori_cavi_e_adattatori" localSheetId="10">#REF!</definedName>
    <definedName name="GN_NET____Amplificatori_cavi_e_adattatori" localSheetId="11">#REF!</definedName>
    <definedName name="GN_NET____Amplificatori_cavi_e_adattatori" localSheetId="19">'[1]GN Net'!#REF!</definedName>
    <definedName name="GN_NET____Amplificatori_cavi_e_adattatori" localSheetId="17">#REF!</definedName>
    <definedName name="GN_NET____Amplificatori_cavi_e_adattatori">#REF!</definedName>
    <definedName name="GN_NET____Wireless_accessori" localSheetId="8">#REF!</definedName>
    <definedName name="GN_NET____Wireless_accessori" localSheetId="20">'[1]GN Net'!#REF!</definedName>
    <definedName name="GN_NET____Wireless_accessori" localSheetId="10">#REF!</definedName>
    <definedName name="GN_NET____Wireless_accessori" localSheetId="11">#REF!</definedName>
    <definedName name="GN_NET____Wireless_accessori" localSheetId="19">'[1]GN Net'!#REF!</definedName>
    <definedName name="GN_NET____Wireless_accessori" localSheetId="17">#REF!</definedName>
    <definedName name="GN_NET____Wireless_accessori">#REF!</definedName>
    <definedName name="GN_NET___Bluethooth__Mobile" localSheetId="8">#REF!</definedName>
    <definedName name="GN_NET___Bluethooth__Mobile" localSheetId="20">'[1]GN Net'!#REF!</definedName>
    <definedName name="GN_NET___Bluethooth__Mobile" localSheetId="10">#REF!</definedName>
    <definedName name="GN_NET___Bluethooth__Mobile" localSheetId="11">#REF!</definedName>
    <definedName name="GN_NET___Bluethooth__Mobile" localSheetId="19">'[1]GN Net'!#REF!</definedName>
    <definedName name="GN_NET___Bluethooth__Mobile" localSheetId="17">#REF!</definedName>
    <definedName name="GN_NET___Bluethooth__Mobile">#REF!</definedName>
    <definedName name="GN_NET___Cuffie_telefoniche_Wireless_per_telefoni_fissi" localSheetId="8">#REF!</definedName>
    <definedName name="GN_NET___Cuffie_telefoniche_Wireless_per_telefoni_fissi" localSheetId="10">#REF!</definedName>
    <definedName name="GN_NET___Cuffie_telefoniche_Wireless_per_telefoni_fissi" localSheetId="11">#REF!</definedName>
    <definedName name="GN_NET___Cuffie_telefoniche_Wireless_per_telefoni_fissi" localSheetId="17">#REF!</definedName>
    <definedName name="GN_NET___Cuffie_telefoniche_Wireless_per_telefoni_fissi">#REF!</definedName>
    <definedName name="GP" localSheetId="10">#REF!</definedName>
    <definedName name="GP" localSheetId="11">#REF!</definedName>
    <definedName name="GP" localSheetId="17">#REF!</definedName>
    <definedName name="GP">#REF!</definedName>
    <definedName name="GPC" localSheetId="10">#REF!</definedName>
    <definedName name="GPC" localSheetId="17">#REF!</definedName>
    <definedName name="GPC">#REF!</definedName>
    <definedName name="Gruppi_Tecnoclima_di_ventilazione" localSheetId="8">#REF!</definedName>
    <definedName name="Gruppi_Tecnoclima_di_ventilazione" localSheetId="20">'[1]TS RACK TECNO'!#REF!</definedName>
    <definedName name="Gruppi_Tecnoclima_di_ventilazione" localSheetId="9">#REF!</definedName>
    <definedName name="Gruppi_Tecnoclima_di_ventilazione" localSheetId="10">#REF!</definedName>
    <definedName name="Gruppi_Tecnoclima_di_ventilazione" localSheetId="11">#REF!</definedName>
    <definedName name="Gruppi_Tecnoclima_di_ventilazione" localSheetId="19">'[1]TS RACK TECNO'!#REF!</definedName>
    <definedName name="Gruppi_Tecnoclima_di_ventilazione" localSheetId="17">#REF!</definedName>
    <definedName name="Gruppi_Tecnoclima_di_ventilazione">#REF!</definedName>
    <definedName name="HIRSCHMANN___Accessori" localSheetId="8">#REF!</definedName>
    <definedName name="HIRSCHMANN___Accessori" localSheetId="9">#REF!</definedName>
    <definedName name="HIRSCHMANN___Accessori" localSheetId="10">#REF!</definedName>
    <definedName name="HIRSCHMANN___Accessori" localSheetId="11">#REF!</definedName>
    <definedName name="HIRSCHMANN___Accessori" localSheetId="17">#REF!</definedName>
    <definedName name="HIRSCHMANN___Accessori">#REF!</definedName>
    <definedName name="Husky">Milestone!$A$147</definedName>
    <definedName name="IEQ">#REF!</definedName>
    <definedName name="Illuminatori" localSheetId="17">#REF!</definedName>
    <definedName name="Illuminatori">#REF!</definedName>
    <definedName name="Illuminatori2" localSheetId="17">#REF!</definedName>
    <definedName name="Illuminatori2">#REF!</definedName>
    <definedName name="iscsi">'Bosch Storage'!$A$8</definedName>
    <definedName name="KRONE" localSheetId="8">#REF!</definedName>
    <definedName name="KRONE" localSheetId="10">#REF!</definedName>
    <definedName name="KRONE" localSheetId="11">#REF!</definedName>
    <definedName name="KRONE" localSheetId="17">#REF!</definedName>
    <definedName name="KRONE">#REF!</definedName>
    <definedName name="Krone_5EFCavi" localSheetId="8">#REF!</definedName>
    <definedName name="Krone_5EFCavi" localSheetId="20">[1]Krone!#REF!</definedName>
    <definedName name="Krone_5EFCavi" localSheetId="10">#REF!</definedName>
    <definedName name="Krone_5EFCavi" localSheetId="11">#REF!</definedName>
    <definedName name="Krone_5EFCavi" localSheetId="19">[1]Krone!#REF!</definedName>
    <definedName name="Krone_5EFCavi" localSheetId="17">#REF!</definedName>
    <definedName name="Krone_5EFCavi">#REF!</definedName>
    <definedName name="Krone_5EFJack" localSheetId="8">#REF!</definedName>
    <definedName name="Krone_5EFJack" localSheetId="20">[1]Krone!#REF!</definedName>
    <definedName name="Krone_5EFJack" localSheetId="10">#REF!</definedName>
    <definedName name="Krone_5EFJack" localSheetId="11">#REF!</definedName>
    <definedName name="Krone_5EFJack" localSheetId="19">[1]Krone!#REF!</definedName>
    <definedName name="Krone_5EFJack" localSheetId="17">#REF!</definedName>
    <definedName name="Krone_5EFJack">#REF!</definedName>
    <definedName name="Krone_5EUJack" localSheetId="8">#REF!</definedName>
    <definedName name="Krone_5EUJack" localSheetId="20">[1]Krone!#REF!</definedName>
    <definedName name="Krone_5EUJack" localSheetId="10">#REF!</definedName>
    <definedName name="Krone_5EUJack" localSheetId="11">#REF!</definedName>
    <definedName name="Krone_5EUJack" localSheetId="19">[1]Krone!#REF!</definedName>
    <definedName name="Krone_5EUJack" localSheetId="17">#REF!</definedName>
    <definedName name="Krone_5EUJack">#REF!</definedName>
    <definedName name="Krone_6FCavi" localSheetId="8">#REF!</definedName>
    <definedName name="Krone_6FCavi" localSheetId="20">[1]Krone!#REF!</definedName>
    <definedName name="Krone_6FCavi" localSheetId="10">#REF!</definedName>
    <definedName name="Krone_6FCavi" localSheetId="11">#REF!</definedName>
    <definedName name="Krone_6FCavi" localSheetId="19">[1]Krone!#REF!</definedName>
    <definedName name="Krone_6FCavi" localSheetId="17">#REF!</definedName>
    <definedName name="Krone_6FCavi">#REF!</definedName>
    <definedName name="Krone_6FJack" localSheetId="8">#REF!</definedName>
    <definedName name="Krone_6FJack" localSheetId="20">[1]Krone!#REF!</definedName>
    <definedName name="Krone_6FJack" localSheetId="10">#REF!</definedName>
    <definedName name="Krone_6FJack" localSheetId="11">#REF!</definedName>
    <definedName name="Krone_6FJack" localSheetId="19">[1]Krone!#REF!</definedName>
    <definedName name="Krone_6FJack" localSheetId="17">#REF!</definedName>
    <definedName name="Krone_6FJack">#REF!</definedName>
    <definedName name="Krone_6UJack" localSheetId="8">#REF!</definedName>
    <definedName name="Krone_6UJack" localSheetId="20">[1]Krone!#REF!</definedName>
    <definedName name="Krone_6UJack" localSheetId="10">#REF!</definedName>
    <definedName name="Krone_6UJack" localSheetId="11">#REF!</definedName>
    <definedName name="Krone_6UJack" localSheetId="19">[1]Krone!#REF!</definedName>
    <definedName name="Krone_6UJack" localSheetId="17">#REF!</definedName>
    <definedName name="Krone_6UJack">#REF!</definedName>
    <definedName name="Krone_Armadi" localSheetId="8">#REF!</definedName>
    <definedName name="Krone_Armadi" localSheetId="20">[1]Krone!#REF!</definedName>
    <definedName name="Krone_Armadi" localSheetId="10">#REF!</definedName>
    <definedName name="Krone_Armadi" localSheetId="11">#REF!</definedName>
    <definedName name="Krone_Armadi" localSheetId="19">[1]Krone!#REF!</definedName>
    <definedName name="Krone_Armadi" localSheetId="17">#REF!</definedName>
    <definedName name="Krone_Armadi">#REF!</definedName>
    <definedName name="Krone_Cat3" localSheetId="8">#REF!</definedName>
    <definedName name="Krone_Cat3" localSheetId="10">#REF!</definedName>
    <definedName name="Krone_Cat3" localSheetId="11">#REF!</definedName>
    <definedName name="Krone_Cat3" localSheetId="17">#REF!</definedName>
    <definedName name="Krone_Cat3">#REF!</definedName>
    <definedName name="Krone_Cat5E" localSheetId="8">#REF!</definedName>
    <definedName name="Krone_Cat5E" localSheetId="20">[1]Krone!#REF!</definedName>
    <definedName name="Krone_Cat5E" localSheetId="10">#REF!</definedName>
    <definedName name="Krone_Cat5E" localSheetId="11">#REF!</definedName>
    <definedName name="Krone_Cat5E" localSheetId="19">[1]Krone!#REF!</definedName>
    <definedName name="Krone_Cat5E" localSheetId="17">#REF!</definedName>
    <definedName name="Krone_Cat5E">#REF!</definedName>
    <definedName name="Krone_Cat6" localSheetId="8">#REF!</definedName>
    <definedName name="Krone_Cat6" localSheetId="20">[1]Krone!#REF!</definedName>
    <definedName name="Krone_Cat6" localSheetId="10">#REF!</definedName>
    <definedName name="Krone_Cat6" localSheetId="11">#REF!</definedName>
    <definedName name="Krone_Cat6" localSheetId="19">[1]Krone!#REF!</definedName>
    <definedName name="Krone_Cat6" localSheetId="17">#REF!</definedName>
    <definedName name="Krone_Cat6">#REF!</definedName>
    <definedName name="Krone_Fibra" localSheetId="8">#REF!</definedName>
    <definedName name="Krone_Fibra" localSheetId="20">[1]Krone!#REF!</definedName>
    <definedName name="Krone_Fibra" localSheetId="10">#REF!</definedName>
    <definedName name="Krone_Fibra" localSheetId="11">#REF!</definedName>
    <definedName name="Krone_Fibra" localSheetId="19">[1]Krone!#REF!</definedName>
    <definedName name="Krone_Fibra" localSheetId="17">#REF!</definedName>
    <definedName name="Krone_Fibra">#REF!</definedName>
    <definedName name="Krone_FibraBretelle" localSheetId="8">#REF!</definedName>
    <definedName name="Krone_FibraBretelle" localSheetId="20">[1]Krone!#REF!</definedName>
    <definedName name="Krone_FibraBretelle" localSheetId="10">#REF!</definedName>
    <definedName name="Krone_FibraBretelle" localSheetId="11">#REF!</definedName>
    <definedName name="Krone_FibraBretelle" localSheetId="19">[1]Krone!#REF!</definedName>
    <definedName name="Krone_FibraBretelle" localSheetId="17">#REF!</definedName>
    <definedName name="Krone_FibraBretelle">#REF!</definedName>
    <definedName name="Krone_FibraBussole" localSheetId="8">#REF!</definedName>
    <definedName name="Krone_FibraBussole" localSheetId="20">[1]Krone!#REF!</definedName>
    <definedName name="Krone_FibraBussole" localSheetId="9">#REF!</definedName>
    <definedName name="Krone_FibraBussole" localSheetId="10">#REF!</definedName>
    <definedName name="Krone_FibraBussole" localSheetId="11">#REF!</definedName>
    <definedName name="Krone_FibraBussole" localSheetId="19">[1]Krone!#REF!</definedName>
    <definedName name="Krone_FibraBussole" localSheetId="17">#REF!</definedName>
    <definedName name="Krone_FibraBussole">#REF!</definedName>
    <definedName name="Krone_FibraCavi" localSheetId="8">#REF!</definedName>
    <definedName name="Krone_FibraCavi" localSheetId="20">[1]Krone!#REF!</definedName>
    <definedName name="Krone_FibraCavi" localSheetId="9">#REF!</definedName>
    <definedName name="Krone_FibraCavi" localSheetId="10">#REF!</definedName>
    <definedName name="Krone_FibraCavi" localSheetId="11">#REF!</definedName>
    <definedName name="Krone_FibraCavi" localSheetId="19">[1]Krone!#REF!</definedName>
    <definedName name="Krone_FibraCavi" localSheetId="17">#REF!</definedName>
    <definedName name="Krone_FibraCavi">#REF!</definedName>
    <definedName name="Krone_FibraPigtails" localSheetId="8">#REF!</definedName>
    <definedName name="Krone_FibraPigtails" localSheetId="20">[1]Krone!#REF!</definedName>
    <definedName name="Krone_FibraPigtails" localSheetId="9">#REF!</definedName>
    <definedName name="Krone_FibraPigtails" localSheetId="10">#REF!</definedName>
    <definedName name="Krone_FibraPigtails" localSheetId="11">#REF!</definedName>
    <definedName name="Krone_FibraPigtails" localSheetId="19">[1]Krone!#REF!</definedName>
    <definedName name="Krone_FibraPigtails" localSheetId="17">#REF!</definedName>
    <definedName name="Krone_FibraPigtails">#REF!</definedName>
    <definedName name="Krone_LSA" localSheetId="8">#REF!</definedName>
    <definedName name="Krone_LSA" localSheetId="20">[1]Krone!#REF!</definedName>
    <definedName name="Krone_LSA" localSheetId="10">#REF!</definedName>
    <definedName name="Krone_LSA" localSheetId="11">#REF!</definedName>
    <definedName name="Krone_LSA" localSheetId="19">[1]Krone!#REF!</definedName>
    <definedName name="Krone_LSA" localSheetId="17">#REF!</definedName>
    <definedName name="Krone_LSA">#REF!</definedName>
    <definedName name="Krone_Telai" localSheetId="8">#REF!</definedName>
    <definedName name="Krone_Telai" localSheetId="20">[1]Krone!#REF!</definedName>
    <definedName name="Krone_Telai" localSheetId="10">#REF!</definedName>
    <definedName name="Krone_Telai" localSheetId="11">#REF!</definedName>
    <definedName name="Krone_Telai" localSheetId="19">[1]Krone!#REF!</definedName>
    <definedName name="Krone_Telai" localSheetId="17">#REF!</definedName>
    <definedName name="Krone_Telai">#REF!</definedName>
    <definedName name="LG_Accessori" localSheetId="8">#REF!</definedName>
    <definedName name="LG_Accessori" localSheetId="2">'Bosch VideoSystem'!#REF!</definedName>
    <definedName name="LG_Accessori" localSheetId="20">'[1]LS CABLE'!#REF!</definedName>
    <definedName name="LG_Accessori" localSheetId="9">'Hanwha Techwin'!#REF!</definedName>
    <definedName name="LG_Accessori" localSheetId="10">#REF!</definedName>
    <definedName name="LG_Accessori" localSheetId="11">#REF!</definedName>
    <definedName name="LG_Accessori" localSheetId="19">'[1]LS CABLE'!#REF!</definedName>
    <definedName name="LG_Accessori" localSheetId="17">#REF!</definedName>
    <definedName name="LG_Accessori">#REF!</definedName>
    <definedName name="LG_Categoria_3_Fonia" localSheetId="2">'Bosch VideoSystem'!#REF!</definedName>
    <definedName name="LG_Categoria_3_Fonia" localSheetId="9">'Hanwha Techwin'!#REF!</definedName>
    <definedName name="LG_Categoria_5E" localSheetId="8">#REF!</definedName>
    <definedName name="LG_Categoria_5E" localSheetId="20">'[1]LS CABLE'!#REF!</definedName>
    <definedName name="LG_Categoria_5E" localSheetId="9">#REF!</definedName>
    <definedName name="LG_Categoria_5E" localSheetId="10">#REF!</definedName>
    <definedName name="LG_Categoria_5E" localSheetId="11">#REF!</definedName>
    <definedName name="LG_Categoria_5E" localSheetId="19">'[1]LS CABLE'!#REF!</definedName>
    <definedName name="LG_Categoria_5E" localSheetId="17">#REF!</definedName>
    <definedName name="LG_Categoria_5E">#REF!</definedName>
    <definedName name="LG_Categoria_6" localSheetId="8">#REF!</definedName>
    <definedName name="LG_Categoria_6" localSheetId="20">'[1]LS CABLE'!#REF!</definedName>
    <definedName name="LG_Categoria_6" localSheetId="9">#REF!</definedName>
    <definedName name="LG_Categoria_6" localSheetId="10">#REF!</definedName>
    <definedName name="LG_Categoria_6" localSheetId="11">#REF!</definedName>
    <definedName name="LG_Categoria_6" localSheetId="19">'[1]LS CABLE'!#REF!</definedName>
    <definedName name="LG_Categoria_6" localSheetId="17">#REF!</definedName>
    <definedName name="LG_Categoria_6">#REF!</definedName>
    <definedName name="LG_Categoria_6A" localSheetId="8">#REF!</definedName>
    <definedName name="LG_Categoria_6A" localSheetId="20">'[1]LS CABLE'!#REF!</definedName>
    <definedName name="LG_Categoria_6A" localSheetId="9">#REF!</definedName>
    <definedName name="LG_Categoria_6A" localSheetId="10">#REF!</definedName>
    <definedName name="LG_Categoria_6A" localSheetId="11">#REF!</definedName>
    <definedName name="LG_Categoria_6A" localSheetId="19">'[1]LS CABLE'!#REF!</definedName>
    <definedName name="LG_Categoria_6A" localSheetId="17">#REF!</definedName>
    <definedName name="LG_Categoria_6A">#REF!</definedName>
    <definedName name="LG_Cavi_Fonia" localSheetId="2">'Bosch VideoSystem'!#REF!</definedName>
    <definedName name="LG_Cavi_Fonia" localSheetId="9">'Hanwha Techwin'!#REF!</definedName>
    <definedName name="LG_Cavi_in_Rame" localSheetId="8">#REF!</definedName>
    <definedName name="LG_Cavi_in_Rame" localSheetId="20">'[1]LS CABLE'!#REF!</definedName>
    <definedName name="LG_Cavi_in_Rame" localSheetId="9">#REF!</definedName>
    <definedName name="LG_Cavi_in_Rame" localSheetId="10">#REF!</definedName>
    <definedName name="LG_Cavi_in_Rame" localSheetId="11">#REF!</definedName>
    <definedName name="LG_Cavi_in_Rame" localSheetId="19">'[1]LS CABLE'!#REF!</definedName>
    <definedName name="LG_Cavi_in_Rame" localSheetId="17">#REF!</definedName>
    <definedName name="LG_Cavi_in_Rame">#REF!</definedName>
    <definedName name="LG_Fonia" localSheetId="8">#REF!</definedName>
    <definedName name="LG_Fonia" localSheetId="20">'[1]LS CABLE'!#REF!</definedName>
    <definedName name="LG_Fonia" localSheetId="9">#REF!</definedName>
    <definedName name="LG_Fonia" localSheetId="10">#REF!</definedName>
    <definedName name="LG_Fonia" localSheetId="11">#REF!</definedName>
    <definedName name="LG_Fonia" localSheetId="19">'[1]LS CABLE'!#REF!</definedName>
    <definedName name="LG_Fonia" localSheetId="17">#REF!</definedName>
    <definedName name="LG_Fonia">#REF!</definedName>
    <definedName name="LG_Pannelli_di_permutazione_e_accessori" localSheetId="2">'Bosch VideoSystem'!#REF!</definedName>
    <definedName name="LG_Pannelli_di_permutazione_e_accessori" localSheetId="9">'Hanwha Techwin'!#REF!</definedName>
    <definedName name="LG_Pannelli_Telefonici" localSheetId="2">'Bosch VideoSystem'!#REF!</definedName>
    <definedName name="LG_Pannelli_Telefonici" localSheetId="9">'Hanwha Techwin'!#REF!</definedName>
    <definedName name="Listino" localSheetId="10">COMPASS!#REF!</definedName>
    <definedName name="Listino" localSheetId="11">COMPASS!#REF!</definedName>
    <definedName name="Listino" localSheetId="17">COMPASS!#REF!</definedName>
    <definedName name="Listino">COMPASS!#REF!</definedName>
    <definedName name="Manutenzione_12_mesi" localSheetId="8">Arteco!#REF!</definedName>
    <definedName name="Manutenzione_12_mesi" localSheetId="20">#REF!</definedName>
    <definedName name="Manutenzione_12_mesi" localSheetId="9">Arteco!#REF!</definedName>
    <definedName name="Manutenzione_12_mesi" localSheetId="10">Honeywell!#REF!</definedName>
    <definedName name="Manutenzione_12_mesi" localSheetId="11">Arteco!#REF!</definedName>
    <definedName name="Manutenzione_12_mesi" localSheetId="19">#REF!</definedName>
    <definedName name="Manutenzione_12_mesi" localSheetId="17">Arteco!#REF!</definedName>
    <definedName name="Manutenzione_12_mesi">Arteco!#REF!</definedName>
    <definedName name="Mega">#REF!</definedName>
    <definedName name="Milestone" localSheetId="17">Milestone!#REF!</definedName>
    <definedName name="Milestone">Milestone!#REF!</definedName>
    <definedName name="Minicom_kvm" localSheetId="8">#REF!</definedName>
    <definedName name="Minicom_kvm" localSheetId="20">#REF!</definedName>
    <definedName name="Minicom_kvm" localSheetId="10">#REF!</definedName>
    <definedName name="Minicom_kvm" localSheetId="11">#REF!</definedName>
    <definedName name="Minicom_kvm" localSheetId="19">#REF!</definedName>
    <definedName name="Minicom_kvm" localSheetId="17">#REF!</definedName>
    <definedName name="Minicom_kvm">#REF!</definedName>
    <definedName name="Minicom_Video" localSheetId="8">#REF!</definedName>
    <definedName name="Minicom_Video" localSheetId="20">#REF!</definedName>
    <definedName name="Minicom_Video" localSheetId="10">#REF!</definedName>
    <definedName name="Minicom_Video" localSheetId="11">#REF!</definedName>
    <definedName name="Minicom_Video" localSheetId="19">#REF!</definedName>
    <definedName name="Minicom_Video" localSheetId="17">#REF!</definedName>
    <definedName name="Minicom_Video">#REF!</definedName>
    <definedName name="Montanti" localSheetId="8">#REF!</definedName>
    <definedName name="Montanti" localSheetId="10">#REF!</definedName>
    <definedName name="Montanti" localSheetId="11">#REF!</definedName>
    <definedName name="Montanti" localSheetId="17">#REF!</definedName>
    <definedName name="Montanti">#REF!</definedName>
    <definedName name="Montanti_e_accessori" localSheetId="8">#REF!</definedName>
    <definedName name="Montanti_e_accessori" localSheetId="20">'[1]TS RACK TECNO'!#REF!</definedName>
    <definedName name="Montanti_e_accessori" localSheetId="9">#REF!</definedName>
    <definedName name="Montanti_e_accessori" localSheetId="10">#REF!</definedName>
    <definedName name="Montanti_e_accessori" localSheetId="11">#REF!</definedName>
    <definedName name="Montanti_e_accessori" localSheetId="19">'[1]TS RACK TECNO'!#REF!</definedName>
    <definedName name="Montanti_e_accessori" localSheetId="17">#REF!</definedName>
    <definedName name="Montanti_e_accessori">#REF!</definedName>
    <definedName name="Multi_Sentry__Multi_Plus___Flexus_FM____MCM_MSM___da_10KVA_a_20KVA" localSheetId="8">#REF!</definedName>
    <definedName name="Multi_Sentry__Multi_Plus___Flexus_FM____MCM_MSM___da_10KVA_a_20KVA" localSheetId="10">#REF!</definedName>
    <definedName name="Multi_Sentry__Multi_Plus___Flexus_FM____MCM_MSM___da_10KVA_a_20KVA" localSheetId="11">#REF!</definedName>
    <definedName name="Multi_Sentry__Multi_Plus___Flexus_FM____MCM_MSM___da_10KVA_a_20KVA" localSheetId="17">#REF!</definedName>
    <definedName name="Multi_Sentry__Multi_Plus___Flexus_FM____MCM_MSM___da_10KVA_a_20KVA">#REF!</definedName>
    <definedName name="Multi_Switch__Multi_Switch___IRMS____MSW" localSheetId="8">#REF!</definedName>
    <definedName name="Multi_Switch__Multi_Switch___IRMS____MSW" localSheetId="10">#REF!</definedName>
    <definedName name="Multi_Switch__Multi_Switch___IRMS____MSW" localSheetId="11">#REF!</definedName>
    <definedName name="Multi_Switch__Multi_Switch___IRMS____MSW" localSheetId="17">#REF!</definedName>
    <definedName name="Multi_Switch__Multi_Switch___IRMS____MSW">#REF!</definedName>
    <definedName name="NEC_IPC100" localSheetId="8">#REF!</definedName>
    <definedName name="NEC_IPC100" localSheetId="20">[1]NEC!#REF!</definedName>
    <definedName name="NEC_IPC100" localSheetId="9">#REF!</definedName>
    <definedName name="NEC_IPC100" localSheetId="10">#REF!</definedName>
    <definedName name="NEC_IPC100" localSheetId="11">#REF!</definedName>
    <definedName name="NEC_IPC100" localSheetId="19">[1]NEC!#REF!</definedName>
    <definedName name="NEC_IPC100" localSheetId="17">#REF!</definedName>
    <definedName name="NEC_IPC100">#REF!</definedName>
    <definedName name="NEC_Terminali_digitali_serie_DT310" localSheetId="8">#REF!</definedName>
    <definedName name="NEC_Terminali_digitali_serie_DT310" localSheetId="20">[1]NEC!#REF!</definedName>
    <definedName name="NEC_Terminali_digitali_serie_DT310" localSheetId="10">#REF!</definedName>
    <definedName name="NEC_Terminali_digitali_serie_DT310" localSheetId="11">#REF!</definedName>
    <definedName name="NEC_Terminali_digitali_serie_DT310" localSheetId="19">[1]NEC!#REF!</definedName>
    <definedName name="NEC_Terminali_digitali_serie_DT310" localSheetId="17">#REF!</definedName>
    <definedName name="NEC_Terminali_digitali_serie_DT310">#REF!</definedName>
    <definedName name="NETKEY" localSheetId="8">#REF!</definedName>
    <definedName name="NETKEY" localSheetId="10">#REF!</definedName>
    <definedName name="NETKEY" localSheetId="11">#REF!</definedName>
    <definedName name="NETKEY" localSheetId="17">#REF!</definedName>
    <definedName name="NETKEY">#REF!</definedName>
    <definedName name="Obiettivi" localSheetId="11">Milestone!#REF!</definedName>
    <definedName name="Obiettivi">#REF!</definedName>
    <definedName name="OC_CVR_U6L01" localSheetId="8">#REF!</definedName>
    <definedName name="OC_CVR_U6L01" localSheetId="10">#REF!</definedName>
    <definedName name="OC_CVR_U6L01" localSheetId="11">#REF!</definedName>
    <definedName name="OC_CVR_U6L01" localSheetId="17">#REF!</definedName>
    <definedName name="OC_CVR_U6L01">#REF!</definedName>
    <definedName name="OC_LAN_100MMFXSC" localSheetId="8">#REF!</definedName>
    <definedName name="OC_LAN_100MMFXSC" localSheetId="10">#REF!</definedName>
    <definedName name="OC_LAN_100MMFXSC" localSheetId="11">#REF!</definedName>
    <definedName name="OC_LAN_100MMFXSC" localSheetId="17">#REF!</definedName>
    <definedName name="OC_LAN_100MMFXSC">#REF!</definedName>
    <definedName name="OC_MPO_12SC50" localSheetId="8">#REF!</definedName>
    <definedName name="OC_MPO_12SC50" localSheetId="20">'[1]ORCA Fiber System'!#REF!</definedName>
    <definedName name="OC_MPO_12SC50" localSheetId="9">#REF!</definedName>
    <definedName name="OC_MPO_12SC50" localSheetId="10">#REF!</definedName>
    <definedName name="OC_MPO_12SC50" localSheetId="11">#REF!</definedName>
    <definedName name="OC_MPO_12SC50" localSheetId="19">'[1]ORCA Fiber System'!#REF!</definedName>
    <definedName name="OC_MPO_12SC50" localSheetId="17">#REF!</definedName>
    <definedName name="OC_MPO_12SC50">#REF!</definedName>
    <definedName name="OC_PP_SPB19" localSheetId="8">#REF!</definedName>
    <definedName name="OC_PP_SPB19" localSheetId="10">#REF!</definedName>
    <definedName name="OC_PP_SPB19" localSheetId="11">#REF!</definedName>
    <definedName name="OC_PP_SPB19" localSheetId="17">#REF!</definedName>
    <definedName name="OC_PP_SPB19">#REF!</definedName>
    <definedName name="One_View_Switch_KVM" localSheetId="8">#REF!</definedName>
    <definedName name="One_View_Switch_KVM" localSheetId="20">'[1]TS RACK TECNO'!#REF!</definedName>
    <definedName name="One_View_Switch_KVM" localSheetId="9">#REF!</definedName>
    <definedName name="One_View_Switch_KVM" localSheetId="10">#REF!</definedName>
    <definedName name="One_View_Switch_KVM" localSheetId="11">#REF!</definedName>
    <definedName name="One_View_Switch_KVM" localSheetId="19">'[1]TS RACK TECNO'!#REF!</definedName>
    <definedName name="One_View_Switch_KVM" localSheetId="17">#REF!</definedName>
    <definedName name="One_View_Switch_KVM">#REF!</definedName>
    <definedName name="ORCA____Cat6" localSheetId="8">#REF!</definedName>
    <definedName name="ORCA____Cat6" localSheetId="10">#REF!</definedName>
    <definedName name="ORCA____Cat6" localSheetId="11">#REF!</definedName>
    <definedName name="ORCA____Cat6" localSheetId="17">#REF!</definedName>
    <definedName name="ORCA____Cat6">#REF!</definedName>
    <definedName name="ORCA___Accessori_Fibra_ottica" localSheetId="8">#REF!</definedName>
    <definedName name="ORCA___Accessori_Fibra_ottica" localSheetId="20">'[1]ORCA Fiber System'!#REF!</definedName>
    <definedName name="ORCA___Accessori_Fibra_ottica" localSheetId="9">#REF!</definedName>
    <definedName name="ORCA___Accessori_Fibra_ottica" localSheetId="10">#REF!</definedName>
    <definedName name="ORCA___Accessori_Fibra_ottica" localSheetId="11">#REF!</definedName>
    <definedName name="ORCA___Accessori_Fibra_ottica" localSheetId="19">'[1]ORCA Fiber System'!#REF!</definedName>
    <definedName name="ORCA___Accessori_Fibra_ottica" localSheetId="17">#REF!</definedName>
    <definedName name="ORCA___Accessori_Fibra_ottica">#REF!</definedName>
    <definedName name="ORCA___Adattatori_per_serie_civili" localSheetId="8">#REF!</definedName>
    <definedName name="ORCA___Adattatori_per_serie_civili" localSheetId="10">#REF!</definedName>
    <definedName name="ORCA___Adattatori_per_serie_civili" localSheetId="11">#REF!</definedName>
    <definedName name="ORCA___Adattatori_per_serie_civili" localSheetId="17">#REF!</definedName>
    <definedName name="ORCA___Adattatori_per_serie_civili">#REF!</definedName>
    <definedName name="ORCA___Attrezzatura_Fibra_ottica" localSheetId="8">#REF!</definedName>
    <definedName name="ORCA___Attrezzatura_Fibra_ottica" localSheetId="20">'[1]ORCA Fiber System'!#REF!</definedName>
    <definedName name="ORCA___Attrezzatura_Fibra_ottica" localSheetId="9">#REF!</definedName>
    <definedName name="ORCA___Attrezzatura_Fibra_ottica" localSheetId="10">#REF!</definedName>
    <definedName name="ORCA___Attrezzatura_Fibra_ottica" localSheetId="11">#REF!</definedName>
    <definedName name="ORCA___Attrezzatura_Fibra_ottica" localSheetId="19">'[1]ORCA Fiber System'!#REF!</definedName>
    <definedName name="ORCA___Attrezzatura_Fibra_ottica" localSheetId="17">#REF!</definedName>
    <definedName name="ORCA___Attrezzatura_Fibra_ottica">#REF!</definedName>
    <definedName name="ORCA___Attrezzatura_Rame" localSheetId="8">#REF!</definedName>
    <definedName name="ORCA___Attrezzatura_Rame" localSheetId="10">#REF!</definedName>
    <definedName name="ORCA___Attrezzatura_Rame" localSheetId="11">#REF!</definedName>
    <definedName name="ORCA___Attrezzatura_Rame" localSheetId="17">#REF!</definedName>
    <definedName name="ORCA___Attrezzatura_Rame">#REF!</definedName>
    <definedName name="ORCA___Bretelle_in_Fibra_ottica_SC_SC_Duplex" localSheetId="8">#REF!</definedName>
    <definedName name="ORCA___Bretelle_in_Fibra_ottica_SC_SC_Duplex" localSheetId="10">#REF!</definedName>
    <definedName name="ORCA___Bretelle_in_Fibra_ottica_SC_SC_Duplex" localSheetId="11">#REF!</definedName>
    <definedName name="ORCA___Bretelle_in_Fibra_ottica_SC_SC_Duplex" localSheetId="17">#REF!</definedName>
    <definedName name="ORCA___Bretelle_in_Fibra_ottica_SC_SC_Duplex">#REF!</definedName>
    <definedName name="ORCA___Bussole" localSheetId="8">#REF!</definedName>
    <definedName name="ORCA___Bussole" localSheetId="10">#REF!</definedName>
    <definedName name="ORCA___Bussole" localSheetId="11">#REF!</definedName>
    <definedName name="ORCA___Bussole" localSheetId="17">#REF!</definedName>
    <definedName name="ORCA___Bussole">#REF!</definedName>
    <definedName name="ORCA___Cassetti_ottici" localSheetId="8">#REF!</definedName>
    <definedName name="ORCA___Cassetti_ottici" localSheetId="10">#REF!</definedName>
    <definedName name="ORCA___Cassetti_ottici" localSheetId="11">#REF!</definedName>
    <definedName name="ORCA___Cassetti_ottici" localSheetId="17">#REF!</definedName>
    <definedName name="ORCA___Cassetti_ottici">#REF!</definedName>
    <definedName name="ORCA___Cat5E___Fonia" localSheetId="8">#REF!</definedName>
    <definedName name="ORCA___Cat5E___Fonia" localSheetId="10">#REF!</definedName>
    <definedName name="ORCA___Cat5E___Fonia" localSheetId="11">#REF!</definedName>
    <definedName name="ORCA___Cat5E___Fonia" localSheetId="17">#REF!</definedName>
    <definedName name="ORCA___Cat5E___Fonia">#REF!</definedName>
    <definedName name="ORCA___Cavi_Ottici_non_armati" localSheetId="8">#REF!</definedName>
    <definedName name="ORCA___Cavi_Ottici_non_armati" localSheetId="10">#REF!</definedName>
    <definedName name="ORCA___Cavi_Ottici_non_armati" localSheetId="11">#REF!</definedName>
    <definedName name="ORCA___Cavi_Ottici_non_armati" localSheetId="17">#REF!</definedName>
    <definedName name="ORCA___Cavi_Ottici_non_armati">#REF!</definedName>
    <definedName name="ORCA___Cavo_Telefonico" localSheetId="8">#REF!</definedName>
    <definedName name="ORCA___Cavo_Telefonico" localSheetId="10">#REF!</definedName>
    <definedName name="ORCA___Cavo_Telefonico" localSheetId="11">#REF!</definedName>
    <definedName name="ORCA___Cavo_Telefonico" localSheetId="17">#REF!</definedName>
    <definedName name="ORCA___Cavo_Telefonico">#REF!</definedName>
    <definedName name="ORCA___Connettori" localSheetId="8">#REF!</definedName>
    <definedName name="ORCA___Connettori" localSheetId="10">#REF!</definedName>
    <definedName name="ORCA___Connettori" localSheetId="11">#REF!</definedName>
    <definedName name="ORCA___Connettori" localSheetId="17">#REF!</definedName>
    <definedName name="ORCA___Connettori">#REF!</definedName>
    <definedName name="ORCA___Connettori_Ottici_a_resinare_Multimodali" localSheetId="8">#REF!</definedName>
    <definedName name="ORCA___Connettori_Ottici_a_resinare_Multimodali" localSheetId="10">#REF!</definedName>
    <definedName name="ORCA___Connettori_Ottici_a_resinare_Multimodali" localSheetId="11">#REF!</definedName>
    <definedName name="ORCA___Connettori_Ottici_a_resinare_Multimodali" localSheetId="17">#REF!</definedName>
    <definedName name="ORCA___Connettori_Ottici_a_resinare_Multimodali">#REF!</definedName>
    <definedName name="ORCA___LAN_Equipment" localSheetId="8">#REF!</definedName>
    <definedName name="ORCA___LAN_Equipment" localSheetId="10">#REF!</definedName>
    <definedName name="ORCA___LAN_Equipment" localSheetId="11">#REF!</definedName>
    <definedName name="ORCA___LAN_Equipment" localSheetId="17">#REF!</definedName>
    <definedName name="ORCA___LAN_Equipment">#REF!</definedName>
    <definedName name="ORCA___Pannelli_MPO" localSheetId="8">#REF!</definedName>
    <definedName name="ORCA___Pannelli_MPO" localSheetId="10">#REF!</definedName>
    <definedName name="ORCA___Pannelli_MPO" localSheetId="11">#REF!</definedName>
    <definedName name="ORCA___Pannelli_MPO" localSheetId="17">#REF!</definedName>
    <definedName name="ORCA___Pannelli_MPO">#REF!</definedName>
    <definedName name="ORCA___Patch_Cords_RJ45_Cat5E" localSheetId="8">#REF!</definedName>
    <definedName name="ORCA___Patch_Cords_RJ45_Cat5E" localSheetId="10">#REF!</definedName>
    <definedName name="ORCA___Patch_Cords_RJ45_Cat5E" localSheetId="11">#REF!</definedName>
    <definedName name="ORCA___Patch_Cords_RJ45_Cat5E" localSheetId="17">#REF!</definedName>
    <definedName name="ORCA___Patch_Cords_RJ45_Cat5E">#REF!</definedName>
    <definedName name="ORCA___Pigtail_Multimodali" localSheetId="8">#REF!</definedName>
    <definedName name="ORCA___Pigtail_Multimodali" localSheetId="20">'[1]ORCA Fiber System'!#REF!</definedName>
    <definedName name="ORCA___Pigtail_Multimodali" localSheetId="9">#REF!</definedName>
    <definedName name="ORCA___Pigtail_Multimodali" localSheetId="10">#REF!</definedName>
    <definedName name="ORCA___Pigtail_Multimodali" localSheetId="11">#REF!</definedName>
    <definedName name="ORCA___Pigtail_Multimodali" localSheetId="19">'[1]ORCA Fiber System'!#REF!</definedName>
    <definedName name="ORCA___Pigtail_Multimodali" localSheetId="17">#REF!</definedName>
    <definedName name="ORCA___Pigtail_Multimodali">#REF!</definedName>
    <definedName name="ORCA___Power_Distributions" localSheetId="8">#REF!</definedName>
    <definedName name="ORCA___Power_Distributions" localSheetId="20">'[1]ORCA Copper System'!#REF!</definedName>
    <definedName name="ORCA___Power_Distributions" localSheetId="9">#REF!</definedName>
    <definedName name="ORCA___Power_Distributions" localSheetId="10">#REF!</definedName>
    <definedName name="ORCA___Power_Distributions" localSheetId="11">#REF!</definedName>
    <definedName name="ORCA___Power_Distributions" localSheetId="19">'[1]ORCA Copper System'!#REF!</definedName>
    <definedName name="ORCA___Power_Distributions" localSheetId="17">#REF!</definedName>
    <definedName name="ORCA___Power_Distributions">#REF!</definedName>
    <definedName name="ORCA___Sistema_in_RAME_Telefonico" localSheetId="8">#REF!</definedName>
    <definedName name="ORCA___Sistema_in_RAME_Telefonico" localSheetId="10">#REF!</definedName>
    <definedName name="ORCA___Sistema_in_RAME_Telefonico" localSheetId="11">#REF!</definedName>
    <definedName name="ORCA___Sistema_in_RAME_Telefonico" localSheetId="17">#REF!</definedName>
    <definedName name="ORCA___Sistema_in_RAME_Telefonico">#REF!</definedName>
    <definedName name="ORCA___Sistema_in_RAME_Telefonico2" localSheetId="8">#REF!</definedName>
    <definedName name="ORCA___Sistema_in_RAME_Telefonico2" localSheetId="10">#REF!</definedName>
    <definedName name="ORCA___Sistema_in_RAME_Telefonico2" localSheetId="11">#REF!</definedName>
    <definedName name="ORCA___Sistema_in_RAME_Telefonico2" localSheetId="17">#REF!</definedName>
    <definedName name="ORCA___Sistema_in_RAME_Telefonico2">#REF!</definedName>
    <definedName name="Pannelli_di_permutazione" localSheetId="8">#REF!</definedName>
    <definedName name="Pannelli_di_permutazione" localSheetId="20">'[1]TS RACK TECNO'!#REF!</definedName>
    <definedName name="Pannelli_di_permutazione" localSheetId="9">#REF!</definedName>
    <definedName name="Pannelli_di_permutazione" localSheetId="10">#REF!</definedName>
    <definedName name="Pannelli_di_permutazione" localSheetId="11">#REF!</definedName>
    <definedName name="Pannelli_di_permutazione" localSheetId="19">'[1]TS RACK TECNO'!#REF!</definedName>
    <definedName name="Pannelli_di_permutazione" localSheetId="17">#REF!</definedName>
    <definedName name="Pannelli_di_permutazione">#REF!</definedName>
    <definedName name="Pannelli_di_permutazione_110_Connect_Cat5E" localSheetId="2">'Bosch VideoSystem'!#REF!</definedName>
    <definedName name="Pannelli_di_permutazione_110_Connect_Cat5E" localSheetId="9">'Hanwha Techwin'!#REF!</definedName>
    <definedName name="Pannelli_di_permutazione_Telefonici" localSheetId="2">'Bosch VideoSystem'!#REF!</definedName>
    <definedName name="Pannelli_di_permutazione_Telefonici" localSheetId="9">'Hanwha Techwin'!#REF!</definedName>
    <definedName name="PH_BE106529" localSheetId="8">#REF!</definedName>
    <definedName name="PH_BE106529" localSheetId="20">[1]NEC!#REF!</definedName>
    <definedName name="PH_BE106529" localSheetId="10">#REF!</definedName>
    <definedName name="PH_BE106529" localSheetId="11">#REF!</definedName>
    <definedName name="PH_BE106529" localSheetId="19">[1]NEC!#REF!</definedName>
    <definedName name="PH_BE106529" localSheetId="17">#REF!</definedName>
    <definedName name="PH_BE106529">#REF!</definedName>
    <definedName name="Prese_RJ45_110_Connect_SL_Cat5E" localSheetId="2">'Bosch VideoSystem'!#REF!</definedName>
    <definedName name="Prese_RJ45_110_Connect_SL_Cat5E" localSheetId="9">'Hanwha Techwin'!#REF!</definedName>
    <definedName name="PRODOTTI_HARDWARE" localSheetId="20">#REF!</definedName>
    <definedName name="PRODOTTI_HARDWARE" localSheetId="10">Honeywell!$A$5</definedName>
    <definedName name="PRODOTTI_HARDWARE" localSheetId="19">#REF!</definedName>
    <definedName name="PRODOTTI_HARDWARE">Arteco!$A$5</definedName>
    <definedName name="PRODOTTI_SOFTWARE" localSheetId="8">Arteco!#REF!</definedName>
    <definedName name="PRODOTTI_SOFTWARE" localSheetId="20">#REF!</definedName>
    <definedName name="PRODOTTI_SOFTWARE" localSheetId="9">Arteco!#REF!</definedName>
    <definedName name="PRODOTTI_SOFTWARE" localSheetId="10">Honeywell!#REF!</definedName>
    <definedName name="PRODOTTI_SOFTWARE" localSheetId="11">Arteco!#REF!</definedName>
    <definedName name="PRODOTTI_SOFTWARE" localSheetId="19">#REF!</definedName>
    <definedName name="PRODOTTI_SOFTWARE" localSheetId="17">Arteco!#REF!</definedName>
    <definedName name="PRODOTTI_SOFTWARE">Arteco!#REF!</definedName>
    <definedName name="Profondità_800" localSheetId="8">#REF!</definedName>
    <definedName name="Profondità_800" localSheetId="10">#REF!</definedName>
    <definedName name="Profondità_800" localSheetId="11">#REF!</definedName>
    <definedName name="Profondità_800" localSheetId="17">#REF!</definedName>
    <definedName name="Profondità_800">#REF!</definedName>
    <definedName name="RACK" localSheetId="8">#REF!</definedName>
    <definedName name="RACK" localSheetId="10">#REF!</definedName>
    <definedName name="RACK" localSheetId="11">#REF!</definedName>
    <definedName name="RACK" localSheetId="17">#REF!</definedName>
    <definedName name="RACK">#REF!</definedName>
    <definedName name="RFACC" localSheetId="10">#REF!</definedName>
    <definedName name="RFACC" localSheetId="17">#REF!</definedName>
    <definedName name="RFACC">#REF!</definedName>
    <definedName name="RFCavi" localSheetId="10">#REF!</definedName>
    <definedName name="RFCavi" localSheetId="17">#REF!</definedName>
    <definedName name="RFCavi">#REF!</definedName>
    <definedName name="RFCONN" localSheetId="10">#REF!</definedName>
    <definedName name="RFCONN" localSheetId="17">#REF!</definedName>
    <definedName name="RFCONN">#REF!</definedName>
    <definedName name="RFJUMP" localSheetId="10">#REF!</definedName>
    <definedName name="RFJUMP" localSheetId="17">#REF!</definedName>
    <definedName name="RFJUMP">#REF!</definedName>
    <definedName name="Riello_UPS____PLUG_DIALOG_Line_Interactive" localSheetId="8">#REF!</definedName>
    <definedName name="Riello_UPS____PLUG_DIALOG_Line_Interactive" localSheetId="10">#REF!</definedName>
    <definedName name="Riello_UPS____PLUG_DIALOG_Line_Interactive" localSheetId="11">#REF!</definedName>
    <definedName name="Riello_UPS____PLUG_DIALOG_Line_Interactive" localSheetId="17">#REF!</definedName>
    <definedName name="Riello_UPS____PLUG_DIALOG_Line_Interactive">#REF!</definedName>
    <definedName name="Riello_UPS___DIALOG_PLUS_ON_Line" localSheetId="8">#REF!</definedName>
    <definedName name="Riello_UPS___DIALOG_PLUS_ON_Line" localSheetId="20">'[1]RIELLO UPS'!#REF!</definedName>
    <definedName name="Riello_UPS___DIALOG_PLUS_ON_Line" localSheetId="9">#REF!</definedName>
    <definedName name="Riello_UPS___DIALOG_PLUS_ON_Line" localSheetId="10">#REF!</definedName>
    <definedName name="Riello_UPS___DIALOG_PLUS_ON_Line" localSheetId="11">#REF!</definedName>
    <definedName name="Riello_UPS___DIALOG_PLUS_ON_Line" localSheetId="19">'[1]RIELLO UPS'!#REF!</definedName>
    <definedName name="Riello_UPS___DIALOG_PLUS_ON_Line" localSheetId="17">#REF!</definedName>
    <definedName name="Riello_UPS___DIALOG_PLUS_ON_Line">#REF!</definedName>
    <definedName name="Riello_UPS___DIALOG_PLUS_RACK_ON_Line" localSheetId="8">#REF!</definedName>
    <definedName name="Riello_UPS___DIALOG_PLUS_RACK_ON_Line" localSheetId="10">#REF!</definedName>
    <definedName name="Riello_UPS___DIALOG_PLUS_RACK_ON_Line" localSheetId="11">#REF!</definedName>
    <definedName name="Riello_UPS___DIALOG_PLUS_RACK_ON_Line" localSheetId="17">#REF!</definedName>
    <definedName name="Riello_UPS___DIALOG_PLUS_RACK_ON_Line">#REF!</definedName>
    <definedName name="Rilevator" localSheetId="17">#REF!</definedName>
    <definedName name="Rilevator">#REF!</definedName>
    <definedName name="Rilevatori">Honeywell!$A$24</definedName>
    <definedName name="Ripiani_fissi_ed_estraibili" localSheetId="8">#REF!</definedName>
    <definedName name="Ripiani_fissi_ed_estraibili" localSheetId="20">'[1]TS RACK TECNO'!#REF!</definedName>
    <definedName name="Ripiani_fissi_ed_estraibili" localSheetId="9">#REF!</definedName>
    <definedName name="Ripiani_fissi_ed_estraibili" localSheetId="10">#REF!</definedName>
    <definedName name="Ripiani_fissi_ed_estraibili" localSheetId="11">#REF!</definedName>
    <definedName name="Ripiani_fissi_ed_estraibili" localSheetId="19">'[1]TS RACK TECNO'!#REF!</definedName>
    <definedName name="Ripiani_fissi_ed_estraibili" localSheetId="17">#REF!</definedName>
    <definedName name="Ripiani_fissi_ed_estraibili">#REF!</definedName>
    <definedName name="RY_FIST___Box_di_terminazione_GB2" localSheetId="8">#REF!</definedName>
    <definedName name="RY_FIST___Box_di_terminazione_GB2" localSheetId="20">#REF!</definedName>
    <definedName name="RY_FIST___Box_di_terminazione_GB2" localSheetId="10">#REF!</definedName>
    <definedName name="RY_FIST___Box_di_terminazione_GB2" localSheetId="11">#REF!</definedName>
    <definedName name="RY_FIST___Box_di_terminazione_GB2" localSheetId="19">#REF!</definedName>
    <definedName name="RY_FIST___Box_di_terminazione_GB2" localSheetId="17">#REF!</definedName>
    <definedName name="RY_FIST___Box_di_terminazione_GB2">#REF!</definedName>
    <definedName name="RY_FIST___Muffola_GCO2" localSheetId="8">#REF!</definedName>
    <definedName name="RY_FIST___Muffola_GCO2" localSheetId="20">#REF!</definedName>
    <definedName name="RY_FIST___Muffola_GCO2" localSheetId="10">#REF!</definedName>
    <definedName name="RY_FIST___Muffola_GCO2" localSheetId="11">#REF!</definedName>
    <definedName name="RY_FIST___Muffola_GCO2" localSheetId="19">#REF!</definedName>
    <definedName name="RY_FIST___Muffola_GCO2" localSheetId="17">#REF!</definedName>
    <definedName name="RY_FIST___Muffola_GCO2">#REF!</definedName>
    <definedName name="RY_FIST___Subtelai" localSheetId="8">#REF!</definedName>
    <definedName name="RY_FIST___Subtelai" localSheetId="20">#REF!</definedName>
    <definedName name="RY_FIST___Subtelai" localSheetId="10">#REF!</definedName>
    <definedName name="RY_FIST___Subtelai" localSheetId="11">#REF!</definedName>
    <definedName name="RY_FIST___Subtelai" localSheetId="19">#REF!</definedName>
    <definedName name="RY_FIST___Subtelai" localSheetId="17">#REF!</definedName>
    <definedName name="RY_FIST___Subtelai">#REF!</definedName>
    <definedName name="RY_FIST___Telai" localSheetId="8">#REF!</definedName>
    <definedName name="RY_FIST___Telai" localSheetId="20">#REF!</definedName>
    <definedName name="RY_FIST___Telai" localSheetId="10">#REF!</definedName>
    <definedName name="RY_FIST___Telai" localSheetId="11">#REF!</definedName>
    <definedName name="RY_FIST___Telai" localSheetId="19">#REF!</definedName>
    <definedName name="RY_FIST___Telai" localSheetId="17">#REF!</definedName>
    <definedName name="RY_FIST___Telai">#REF!</definedName>
    <definedName name="RY_FOSC___Muffole" localSheetId="8">#REF!</definedName>
    <definedName name="RY_FOSC___Muffole" localSheetId="20">#REF!</definedName>
    <definedName name="RY_FOSC___Muffole" localSheetId="10">#REF!</definedName>
    <definedName name="RY_FOSC___Muffole" localSheetId="11">#REF!</definedName>
    <definedName name="RY_FOSC___Muffole" localSheetId="19">#REF!</definedName>
    <definedName name="RY_FOSC___Muffole" localSheetId="17">#REF!</definedName>
    <definedName name="RY_FOSC___Muffole">#REF!</definedName>
    <definedName name="RY_Giunti_termorestringenti" localSheetId="8">#REF!</definedName>
    <definedName name="RY_Giunti_termorestringenti" localSheetId="20">#REF!</definedName>
    <definedName name="RY_Giunti_termorestringenti" localSheetId="10">#REF!</definedName>
    <definedName name="RY_Giunti_termorestringenti" localSheetId="11">#REF!</definedName>
    <definedName name="RY_Giunti_termorestringenti" localSheetId="19">#REF!</definedName>
    <definedName name="RY_Giunti_termorestringenti" localSheetId="17">#REF!</definedName>
    <definedName name="RY_Giunti_termorestringenti">#REF!</definedName>
    <definedName name="RY_Record_Splice" localSheetId="8">#REF!</definedName>
    <definedName name="RY_Record_Splice" localSheetId="20">#REF!</definedName>
    <definedName name="RY_Record_Splice" localSheetId="10">#REF!</definedName>
    <definedName name="RY_Record_Splice" localSheetId="11">#REF!</definedName>
    <definedName name="RY_Record_Splice" localSheetId="19">#REF!</definedName>
    <definedName name="RY_Record_Splice" localSheetId="17">#REF!</definedName>
    <definedName name="RY_Record_Splice">#REF!</definedName>
    <definedName name="SB">#REF!</definedName>
    <definedName name="SCM">#REF!</definedName>
    <definedName name="SELEA___Videosorveglianza___Telecamere_Serie_Evolution" localSheetId="8">#REF!</definedName>
    <definedName name="SELEA___Videosorveglianza___Telecamere_Serie_Evolution" localSheetId="20">#REF!</definedName>
    <definedName name="SELEA___Videosorveglianza___Telecamere_Serie_Evolution" localSheetId="9">#REF!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9">#REF!</definedName>
    <definedName name="SELEA___Videosorveglianza___Telecamere_Serie_Evolution" localSheetId="17">#REF!</definedName>
    <definedName name="SELEA___Videosorveglianza___Telecamere_Serie_Evolution">#REF!</definedName>
    <definedName name="Serie_Multi_Switch" localSheetId="8">#REF!</definedName>
    <definedName name="Serie_Multi_Switch" localSheetId="10">#REF!</definedName>
    <definedName name="Serie_Multi_Switch" localSheetId="11">#REF!</definedName>
    <definedName name="Serie_Multi_Switch" localSheetId="17">#REF!</definedName>
    <definedName name="Serie_Multi_Switch">#REF!</definedName>
    <definedName name="Sirene" localSheetId="17">#REF!</definedName>
    <definedName name="Sirene">#REF!</definedName>
    <definedName name="Sistemi" localSheetId="17">#REF!</definedName>
    <definedName name="Sistemi">#REF!</definedName>
    <definedName name="SME">#REF!</definedName>
    <definedName name="SOFTWARE_BOSCH_VIDEO_MANAGEMENT_SYSTEM___BVMS__Supportata_compressione_MPEG_4._H.264_non_supportato" localSheetId="8">'Bosch VideoSystem'!#REF!</definedName>
    <definedName name="SOFTWARE_BOSCH_VIDEO_MANAGEMENT_SYSTEM___BVMS__Supportata_compressione_MPEG_4._H.264_non_supportato" localSheetId="20">#REF!</definedName>
    <definedName name="SOFTWARE_BOSCH_VIDEO_MANAGEMENT_SYSTEM___BVMS__Supportata_compressione_MPEG_4._H.264_non_supportato" localSheetId="9">'Hanwha Techwin'!#REF!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'Bosch VideoSystem'!#REF!</definedName>
    <definedName name="SOFTWARE_BOSCH_VIDEO_MANAGEMENT_SYSTEM___BVMS__Supportata_compressione_MPEG_4._H.264_non_supportato" localSheetId="19">#REF!</definedName>
    <definedName name="SOFTWARE_BOSCH_VIDEO_MANAGEMENT_SYSTEM___BVMS__Supportata_compressione_MPEG_4._H.264_non_supportato" localSheetId="17">'Bosch VideoSystem'!#REF!</definedName>
    <definedName name="SOFTWARE_BOSCH_VIDEO_MANAGEMENT_SYSTEM___BVMS__Supportata_compressione_MPEG_4._H.264_non_supportato">'Bosch VideoSystem'!#REF!</definedName>
    <definedName name="Surround">#REF!</definedName>
    <definedName name="t" localSheetId="10">#REF!</definedName>
    <definedName name="t" localSheetId="11">#REF!</definedName>
    <definedName name="t" localSheetId="17">#REF!</definedName>
    <definedName name="t">#REF!</definedName>
    <definedName name="TEL" localSheetId="8">#REF!</definedName>
    <definedName name="TEL" localSheetId="10">#REF!</definedName>
    <definedName name="TEL" localSheetId="11">#REF!</definedName>
    <definedName name="TEL" localSheetId="17">#REF!</definedName>
    <definedName name="TEL">#REF!</definedName>
    <definedName name="TELECAMERE_A_COLORI_DA_ESTERNO__CCD_SONY_SuperHad__520TVL__ILLUMINATORE_IR_A_LED__CUSTODIA_E_STAFFA_DA_MURO" localSheetId="8">AXIS!#REF!</definedName>
    <definedName name="TELECAMERE_A_COLORI_DA_ESTERNO__CCD_SONY_SuperHad__520TVL__ILLUMINATORE_IR_A_LED__CUSTODIA_E_STAFFA_DA_MURO" localSheetId="20">#REF!</definedName>
    <definedName name="TELECAMERE_A_COLORI_DA_ESTERNO__CCD_SONY_SuperHad__520TVL__ILLUMINATORE_IR_A_LED__CUSTODIA_E_STAFFA_DA_MURO" localSheetId="10">#REF!</definedName>
    <definedName name="TELECAMERE_A_COLORI_DA_ESTERNO__CCD_SONY_SuperHad__520TVL__ILLUMINATORE_IR_A_LED__CUSTODIA_E_STAFFA_DA_MURO" localSheetId="11">#REF!</definedName>
    <definedName name="TELECAMERE_A_COLORI_DA_ESTERNO__CCD_SONY_SuperHad__520TVL__ILLUMINATORE_IR_A_LED__CUSTODIA_E_STAFFA_DA_MURO" localSheetId="19">#REF!</definedName>
    <definedName name="TELECAMERE_A_COLORI_DA_ESTERNO__CCD_SONY_SuperHad__520TVL__ILLUMINATORE_IR_A_LED__CUSTODIA_E_STAFFA_DA_MURO" localSheetId="17">#REF!</definedName>
    <definedName name="TELECAMERE_A_COLORI_DA_ESTERNO__CCD_SONY_SuperHad__520TVL__ILLUMINATORE_IR_A_LED__CUSTODIA_E_STAFFA_DA_MURO">#REF!</definedName>
    <definedName name="TELECAMERE_DOME___FlexiDome_I___II" localSheetId="20">#REF!</definedName>
    <definedName name="TELECAMERE_DOME___FlexiDome_I___II" localSheetId="9">'Hanwha Techwin'!$A$56</definedName>
    <definedName name="TELECAMERE_DOME___FlexiDome_I___II" localSheetId="19">#REF!</definedName>
    <definedName name="TELECAMERE_DOME___FlexiDome_I___II">'Bosch VideoSystem'!$A$38</definedName>
    <definedName name="Tessere">#REF!</definedName>
    <definedName name="Tier">Milestone!$A$5</definedName>
    <definedName name="_xlnm.Print_Titles" localSheetId="2">'Bosch VideoSystem'!$4:$4</definedName>
    <definedName name="_xlnm.Print_Titles" localSheetId="9">'Hanwha Techwin'!#REF!</definedName>
    <definedName name="TS_Armadi_da_parete_serie_TECNO_300" localSheetId="8">#REF!</definedName>
    <definedName name="TS_Armadi_da_parete_serie_TECNO_300" localSheetId="10">#REF!</definedName>
    <definedName name="TS_Armadi_da_parete_serie_TECNO_300" localSheetId="11">#REF!</definedName>
    <definedName name="TS_Armadi_da_parete_serie_TECNO_300" localSheetId="17">#REF!</definedName>
    <definedName name="TS_Armadi_da_parete_serie_TECNO_300">#REF!</definedName>
    <definedName name="TS_Armadi_da_parete_serie_TECNO_OFFICE" localSheetId="8">#REF!</definedName>
    <definedName name="TS_Armadi_da_parete_serie_TECNO_OFFICE" localSheetId="10">#REF!</definedName>
    <definedName name="TS_Armadi_da_parete_serie_TECNO_OFFICE" localSheetId="11">#REF!</definedName>
    <definedName name="TS_Armadi_da_parete_serie_TECNO_OFFICE" localSheetId="17">#REF!</definedName>
    <definedName name="TS_Armadi_da_parete_serie_TECNO_OFFICE">#REF!</definedName>
    <definedName name="TS_Armadi_serie_NET_Leader" localSheetId="8">#REF!</definedName>
    <definedName name="TS_Armadi_serie_NET_Leader" localSheetId="10">#REF!</definedName>
    <definedName name="TS_Armadi_serie_NET_Leader" localSheetId="11">#REF!</definedName>
    <definedName name="TS_Armadi_serie_NET_Leader" localSheetId="17">#REF!</definedName>
    <definedName name="TS_Armadi_serie_NET_Leader">#REF!</definedName>
    <definedName name="TS_CLI_F9092" localSheetId="8">#REF!</definedName>
    <definedName name="TS_CLI_F9092" localSheetId="20">'[1]TS RACK TECNO'!#REF!</definedName>
    <definedName name="TS_CLI_F9092" localSheetId="9">#REF!</definedName>
    <definedName name="TS_CLI_F9092" localSheetId="10">#REF!</definedName>
    <definedName name="TS_CLI_F9092" localSheetId="11">#REF!</definedName>
    <definedName name="TS_CLI_F9092" localSheetId="19">'[1]TS RACK TECNO'!#REF!</definedName>
    <definedName name="TS_CLI_F9092" localSheetId="17">#REF!</definedName>
    <definedName name="TS_CLI_F9092">#REF!</definedName>
    <definedName name="TS_CLI_F9092N" localSheetId="8">#REF!</definedName>
    <definedName name="TS_CLI_F9092N" localSheetId="10">#REF!</definedName>
    <definedName name="TS_CLI_F9092N" localSheetId="11">#REF!</definedName>
    <definedName name="TS_CLI_F9092N" localSheetId="17">#REF!</definedName>
    <definedName name="TS_CLI_F9092N">#REF!</definedName>
    <definedName name="TS_CLI_F9092TN" localSheetId="8">#REF!</definedName>
    <definedName name="TS_CLI_F9092TN" localSheetId="10">#REF!</definedName>
    <definedName name="TS_CLI_F9092TN" localSheetId="11">#REF!</definedName>
    <definedName name="TS_CLI_F9092TN" localSheetId="17">#REF!</definedName>
    <definedName name="TS_CLI_F9092TN">#REF!</definedName>
    <definedName name="TS_One_View_Switch_KVM" localSheetId="8">#REF!</definedName>
    <definedName name="TS_One_View_Switch_KVM" localSheetId="20">'[1]TS RACK TECNO'!#REF!</definedName>
    <definedName name="TS_One_View_Switch_KVM" localSheetId="9">#REF!</definedName>
    <definedName name="TS_One_View_Switch_KVM" localSheetId="10">#REF!</definedName>
    <definedName name="TS_One_View_Switch_KVM" localSheetId="11">#REF!</definedName>
    <definedName name="TS_One_View_Switch_KVM" localSheetId="19">'[1]TS RACK TECNO'!#REF!</definedName>
    <definedName name="TS_One_View_Switch_KVM" localSheetId="17">#REF!</definedName>
    <definedName name="TS_One_View_Switch_KVM">#REF!</definedName>
    <definedName name="TS_PWR_F3020N" localSheetId="8">#REF!</definedName>
    <definedName name="TS_PWR_F3020N" localSheetId="20">'[1]TS RACK TECNO'!#REF!</definedName>
    <definedName name="TS_PWR_F3020N" localSheetId="9">#REF!</definedName>
    <definedName name="TS_PWR_F3020N" localSheetId="10">#REF!</definedName>
    <definedName name="TS_PWR_F3020N" localSheetId="11">#REF!</definedName>
    <definedName name="TS_PWR_F3020N" localSheetId="19">'[1]TS RACK TECNO'!#REF!</definedName>
    <definedName name="TS_PWR_F3020N" localSheetId="17">#REF!</definedName>
    <definedName name="TS_PWR_F3020N">#REF!</definedName>
    <definedName name="TS_PWR_F3502" localSheetId="8">#REF!</definedName>
    <definedName name="TS_PWR_F3502" localSheetId="10">#REF!</definedName>
    <definedName name="TS_PWR_F3502" localSheetId="11">#REF!</definedName>
    <definedName name="TS_PWR_F3502" localSheetId="17">#REF!</definedName>
    <definedName name="TS_PWR_F3502">#REF!</definedName>
    <definedName name="TS_RAC_F9006N" localSheetId="8">#REF!</definedName>
    <definedName name="TS_RAC_F9006N" localSheetId="20">'[1]TS RACK TECNO'!#REF!</definedName>
    <definedName name="TS_RAC_F9006N" localSheetId="9">#REF!</definedName>
    <definedName name="TS_RAC_F9006N" localSheetId="10">#REF!</definedName>
    <definedName name="TS_RAC_F9006N" localSheetId="11">#REF!</definedName>
    <definedName name="TS_RAC_F9006N" localSheetId="19">'[1]TS RACK TECNO'!#REF!</definedName>
    <definedName name="TS_RAC_F9006N" localSheetId="17">#REF!</definedName>
    <definedName name="TS_RAC_F9006N">#REF!</definedName>
    <definedName name="TS_RAC_F9070" localSheetId="8">#REF!</definedName>
    <definedName name="TS_RAC_F9070" localSheetId="20">'[1]TS RACK TECNO'!#REF!</definedName>
    <definedName name="TS_RAC_F9070" localSheetId="9">#REF!</definedName>
    <definedName name="TS_RAC_F9070" localSheetId="10">#REF!</definedName>
    <definedName name="TS_RAC_F9070" localSheetId="11">#REF!</definedName>
    <definedName name="TS_RAC_F9070" localSheetId="19">'[1]TS RACK TECNO'!#REF!</definedName>
    <definedName name="TS_RAC_F9070" localSheetId="17">#REF!</definedName>
    <definedName name="TS_RAC_F9070">#REF!</definedName>
    <definedName name="TS_RAC_F9071" localSheetId="8">#REF!</definedName>
    <definedName name="TS_RAC_F9071" localSheetId="10">#REF!</definedName>
    <definedName name="TS_RAC_F9071" localSheetId="11">#REF!</definedName>
    <definedName name="TS_RAC_F9071" localSheetId="17">#REF!</definedName>
    <definedName name="TS_RAC_F9071">#REF!</definedName>
    <definedName name="TS_RAC_F9292" localSheetId="8">#REF!</definedName>
    <definedName name="TS_RAC_F9292" localSheetId="20">'[1]TS RACK TECNO'!#REF!</definedName>
    <definedName name="TS_RAC_F9292" localSheetId="9">#REF!</definedName>
    <definedName name="TS_RAC_F9292" localSheetId="10">#REF!</definedName>
    <definedName name="TS_RAC_F9292" localSheetId="11">#REF!</definedName>
    <definedName name="TS_RAC_F9292" localSheetId="19">'[1]TS RACK TECNO'!#REF!</definedName>
    <definedName name="TS_RAC_F9292" localSheetId="17">#REF!</definedName>
    <definedName name="TS_RAC_F9292">#REF!</definedName>
    <definedName name="TS_RAC_F9292N" localSheetId="8">#REF!</definedName>
    <definedName name="TS_RAC_F9292N" localSheetId="10">#REF!</definedName>
    <definedName name="TS_RAC_F9292N" localSheetId="11">#REF!</definedName>
    <definedName name="TS_RAC_F9292N" localSheetId="17">#REF!</definedName>
    <definedName name="TS_RAC_F9292N">#REF!</definedName>
    <definedName name="TS_RAC_F9293N" localSheetId="8">#REF!</definedName>
    <definedName name="TS_RAC_F9293N" localSheetId="10">#REF!</definedName>
    <definedName name="TS_RAC_F9293N" localSheetId="11">#REF!</definedName>
    <definedName name="TS_RAC_F9293N" localSheetId="17">#REF!</definedName>
    <definedName name="TS_RAC_F9293N">#REF!</definedName>
    <definedName name="TS_RAC_F9295" localSheetId="8">#REF!</definedName>
    <definedName name="TS_RAC_F9295" localSheetId="10">#REF!</definedName>
    <definedName name="TS_RAC_F9295" localSheetId="11">#REF!</definedName>
    <definedName name="TS_RAC_F9295" localSheetId="17">#REF!</definedName>
    <definedName name="TS_RAC_F9295">#REF!</definedName>
    <definedName name="TS_Ripiani_fissi_ed_estraibili" localSheetId="8">#REF!</definedName>
    <definedName name="TS_Ripiani_fissi_ed_estraibili" localSheetId="20">'[1]TS RACK TECNO'!#REF!</definedName>
    <definedName name="TS_Ripiani_fissi_ed_estraibili" localSheetId="9">#REF!</definedName>
    <definedName name="TS_Ripiani_fissi_ed_estraibili" localSheetId="10">#REF!</definedName>
    <definedName name="TS_Ripiani_fissi_ed_estraibili" localSheetId="11">#REF!</definedName>
    <definedName name="TS_Ripiani_fissi_ed_estraibili" localSheetId="19">'[1]TS RACK TECNO'!#REF!</definedName>
    <definedName name="TS_Ripiani_fissi_ed_estraibili" localSheetId="17">#REF!</definedName>
    <definedName name="TS_Ripiani_fissi_ed_estraibili">#REF!</definedName>
    <definedName name="TS_RK7_T2142N" localSheetId="8">#REF!</definedName>
    <definedName name="TS_RK7_T2142N" localSheetId="10">#REF!</definedName>
    <definedName name="TS_RK7_T2142N" localSheetId="11">#REF!</definedName>
    <definedName name="TS_RK7_T2142N" localSheetId="17">#REF!</definedName>
    <definedName name="TS_RK7_T2142N">#REF!</definedName>
    <definedName name="TS_RKF_F6127" localSheetId="8">#REF!</definedName>
    <definedName name="TS_RKF_F6127" localSheetId="10">#REF!</definedName>
    <definedName name="TS_RKF_F6127" localSheetId="11">#REF!</definedName>
    <definedName name="TS_RKF_F6127" localSheetId="17">#REF!</definedName>
    <definedName name="TS_RKF_F6127">#REF!</definedName>
    <definedName name="TS_RKF_F6427" localSheetId="8">#REF!</definedName>
    <definedName name="TS_RKF_F6427" localSheetId="10">#REF!</definedName>
    <definedName name="TS_RKF_F6427" localSheetId="11">#REF!</definedName>
    <definedName name="TS_RKF_F6427" localSheetId="17">#REF!</definedName>
    <definedName name="TS_RKF_F6427">#REF!</definedName>
    <definedName name="TS_RKF_F6442" localSheetId="8">#REF!</definedName>
    <definedName name="TS_RKF_F6442" localSheetId="10">#REF!</definedName>
    <definedName name="TS_RKF_F6442" localSheetId="11">#REF!</definedName>
    <definedName name="TS_RKF_F6442" localSheetId="17">#REF!</definedName>
    <definedName name="TS_RKF_F6442">#REF!</definedName>
    <definedName name="TS_RKF_F9090S1N" localSheetId="8">#REF!</definedName>
    <definedName name="TS_RKF_F9090S1N" localSheetId="10">#REF!</definedName>
    <definedName name="TS_RKF_F9090S1N" localSheetId="11">#REF!</definedName>
    <definedName name="TS_RKF_F9090S1N" localSheetId="17">#REF!</definedName>
    <definedName name="TS_RKF_F9090S1N">#REF!</definedName>
    <definedName name="TS_VDR_F9855" localSheetId="8">#REF!</definedName>
    <definedName name="TS_VDR_F9855" localSheetId="20">'[1]TS RACK TECNO'!#REF!</definedName>
    <definedName name="TS_VDR_F9855" localSheetId="9">#REF!</definedName>
    <definedName name="TS_VDR_F9855" localSheetId="10">#REF!</definedName>
    <definedName name="TS_VDR_F9855" localSheetId="11">#REF!</definedName>
    <definedName name="TS_VDR_F9855" localSheetId="19">'[1]TS RACK TECNO'!#REF!</definedName>
    <definedName name="TS_VDR_F9855" localSheetId="17">#REF!</definedName>
    <definedName name="TS_VDR_F9855">#REF!</definedName>
    <definedName name="TS_VDR_F9855K8" localSheetId="8">#REF!</definedName>
    <definedName name="TS_VDR_F9855K8" localSheetId="10">#REF!</definedName>
    <definedName name="TS_VDR_F9855K8" localSheetId="11">#REF!</definedName>
    <definedName name="TS_VDR_F9855K8" localSheetId="17">#REF!</definedName>
    <definedName name="TS_VDR_F9855K8">#REF!</definedName>
    <definedName name="TVCC_OVER_IP___Telecamere_IP" localSheetId="8">'Bosch VideoSystem'!#REF!</definedName>
    <definedName name="TVCC_OVER_IP___Telecamere_IP" localSheetId="20">#REF!</definedName>
    <definedName name="TVCC_OVER_IP___Telecamere_IP" localSheetId="9">'Hanwha Techwin'!#REF!</definedName>
    <definedName name="TVCC_OVER_IP___Telecamere_IP" localSheetId="10">'Bosch VideoSystem'!#REF!</definedName>
    <definedName name="TVCC_OVER_IP___Telecamere_IP" localSheetId="11">'Bosch VideoSystem'!#REF!</definedName>
    <definedName name="TVCC_OVER_IP___Telecamere_IP" localSheetId="19">#REF!</definedName>
    <definedName name="TVCC_OVER_IP___Telecamere_IP" localSheetId="17">'Bosch VideoSystem'!#REF!</definedName>
    <definedName name="TVCC_OVER_IP___Telecamere_IP">'Bosch VideoSystem'!#REF!</definedName>
    <definedName name="TY_CVF_Z50_2" localSheetId="8">#REF!</definedName>
    <definedName name="TY_CVF_Z50_2" localSheetId="10">#REF!</definedName>
    <definedName name="TY_CVF_Z50_2" localSheetId="11">#REF!</definedName>
    <definedName name="TY_CVF_Z50_2" localSheetId="17">#REF!</definedName>
    <definedName name="TY_CVF_Z50_2">#REF!</definedName>
    <definedName name="TY_LAN_159102402" localSheetId="8">#REF!</definedName>
    <definedName name="TY_LAN_159102402" localSheetId="10">#REF!</definedName>
    <definedName name="TY_LAN_159102402" localSheetId="11">#REF!</definedName>
    <definedName name="TY_LAN_159102402" localSheetId="17">#REF!</definedName>
    <definedName name="TY_LAN_159102402">#REF!</definedName>
    <definedName name="Unità_base" localSheetId="8">#REF!</definedName>
    <definedName name="Unità_base" localSheetId="20">[1]NEC!#REF!</definedName>
    <definedName name="Unità_base" localSheetId="10">#REF!</definedName>
    <definedName name="Unità_base" localSheetId="11">#REF!</definedName>
    <definedName name="Unità_base" localSheetId="19">[1]NEC!#REF!</definedName>
    <definedName name="Unità_base" localSheetId="17">#REF!</definedName>
    <definedName name="Unità_base">#REF!</definedName>
    <definedName name="Vadattatori">Videotec!$A$7</definedName>
    <definedName name="Vbrandeggi">Videotec!$A$34</definedName>
    <definedName name="VIDEOREGISTRATORI_DIGITALI___DVR_NVR___1_e_4_canali" localSheetId="20">#REF!</definedName>
    <definedName name="VIDEOREGISTRATORI_DIGITALI___DVR_NVR___1_e_4_canali" localSheetId="9">'Hanwha Techwin'!#REF!</definedName>
    <definedName name="VIDEOREGISTRATORI_DIGITALI___DVR_NVR___1_e_4_canali" localSheetId="19">#REF!</definedName>
    <definedName name="VIDEOREGISTRATORI_DIGITALI___DVR_NVR___1_e_4_canali" localSheetId="17">'Bosch VideoSystem'!#REF!</definedName>
    <definedName name="VIDEOREGISTRATORI_DIGITALI___DVR_NVR___1_e_4_canali">'Bosch VideoSystem'!#REF!</definedName>
    <definedName name="View" localSheetId="10">#REF!</definedName>
    <definedName name="View" localSheetId="17">#REF!</definedName>
    <definedName name="View">#REF!</definedName>
    <definedName name="Villuminatori">Videotec!$A$129</definedName>
    <definedName name="VISION_________VST_NEWS_DATA_RILASCIO_DA_COMUNICARE" localSheetId="8">#REF!</definedName>
    <definedName name="VISION_________VST_NEWS_DATA_RILASCIO_DA_COMUNICARE" localSheetId="10">#REF!</definedName>
    <definedName name="VISION_________VST_NEWS_DATA_RILASCIO_DA_COMUNICARE" localSheetId="11">#REF!</definedName>
    <definedName name="VISION_________VST_NEWS_DATA_RILASCIO_DA_COMUNICARE" localSheetId="17">#REF!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02" i="91" l="1"/>
  <c r="A401" i="91"/>
  <c r="A400" i="91"/>
  <c r="A399" i="91"/>
  <c r="A398" i="91"/>
  <c r="A397" i="91"/>
  <c r="A396" i="91"/>
  <c r="A395" i="91"/>
  <c r="A394" i="91"/>
  <c r="A393" i="91"/>
  <c r="A392" i="91"/>
  <c r="A391" i="91"/>
  <c r="A382" i="91"/>
  <c r="A381" i="91"/>
  <c r="A380" i="91"/>
  <c r="A379" i="91"/>
  <c r="A378" i="91"/>
  <c r="A377" i="91"/>
  <c r="A376" i="91"/>
  <c r="A375" i="91"/>
  <c r="A374" i="91"/>
  <c r="A373" i="91"/>
  <c r="A372" i="91"/>
  <c r="A371" i="91"/>
  <c r="A370" i="91"/>
  <c r="A369" i="91"/>
  <c r="A368" i="91"/>
  <c r="A367" i="91"/>
  <c r="A366" i="91"/>
  <c r="A365" i="91"/>
  <c r="A364" i="91"/>
  <c r="A363" i="91"/>
  <c r="A362" i="91"/>
  <c r="A361" i="91"/>
  <c r="A360" i="91"/>
  <c r="A359" i="91"/>
  <c r="A358" i="91"/>
  <c r="A357" i="91"/>
  <c r="A356" i="91"/>
  <c r="A355" i="91"/>
  <c r="A354" i="91"/>
  <c r="A353" i="91"/>
  <c r="A352" i="91"/>
  <c r="A351" i="91"/>
  <c r="A350" i="91"/>
  <c r="A349" i="91"/>
  <c r="A348" i="91"/>
  <c r="A347" i="91"/>
  <c r="A346" i="91"/>
  <c r="A345" i="91"/>
  <c r="A344" i="91"/>
  <c r="A343" i="91"/>
  <c r="A342" i="91"/>
  <c r="A341" i="91"/>
  <c r="A340" i="91"/>
  <c r="A339" i="91"/>
  <c r="A338" i="91"/>
  <c r="A337" i="91"/>
  <c r="A336" i="91"/>
  <c r="A335" i="91"/>
  <c r="A334" i="91"/>
  <c r="A333" i="91"/>
  <c r="A332" i="91"/>
  <c r="A331" i="91"/>
  <c r="A330" i="91"/>
  <c r="A329" i="91"/>
  <c r="A328" i="91"/>
  <c r="A327" i="91"/>
  <c r="A326" i="91"/>
  <c r="A325" i="91"/>
  <c r="A324" i="91"/>
  <c r="A323" i="91"/>
  <c r="A322" i="91"/>
  <c r="A321" i="91"/>
  <c r="A320" i="91"/>
  <c r="A319" i="91"/>
  <c r="A318" i="91"/>
  <c r="A317" i="91"/>
  <c r="A316" i="91"/>
  <c r="A315" i="91"/>
  <c r="A314" i="91"/>
  <c r="A313" i="91"/>
  <c r="A312" i="91"/>
  <c r="A311" i="91"/>
  <c r="A310" i="91"/>
  <c r="A309" i="91"/>
  <c r="A308" i="91"/>
  <c r="A307" i="91"/>
  <c r="A306" i="91"/>
  <c r="A305" i="91"/>
  <c r="A302" i="91"/>
  <c r="A300" i="91"/>
  <c r="A299" i="91"/>
  <c r="A298" i="91"/>
  <c r="A297" i="91"/>
  <c r="A294" i="91"/>
  <c r="A293" i="91"/>
  <c r="A292" i="91"/>
  <c r="A291" i="91"/>
  <c r="A290" i="91"/>
  <c r="A289" i="91"/>
  <c r="A288" i="91"/>
  <c r="A287" i="91"/>
  <c r="A286" i="91"/>
  <c r="A285" i="91"/>
  <c r="A284" i="91"/>
  <c r="A283" i="91"/>
  <c r="A282" i="91"/>
  <c r="A281" i="91"/>
  <c r="A280" i="91"/>
  <c r="A278" i="91"/>
  <c r="A277" i="91"/>
  <c r="A276" i="91"/>
  <c r="A275" i="91"/>
  <c r="A274" i="91"/>
  <c r="A273" i="91"/>
  <c r="A272" i="91"/>
  <c r="A271" i="91"/>
  <c r="A270" i="91"/>
  <c r="A269" i="91"/>
  <c r="A268" i="91"/>
  <c r="A265" i="91"/>
  <c r="A264" i="91"/>
  <c r="A263" i="91"/>
  <c r="A260" i="91"/>
  <c r="A259" i="91"/>
  <c r="A257" i="91"/>
  <c r="A255" i="91"/>
  <c r="A254" i="91"/>
  <c r="A252" i="91"/>
  <c r="A251" i="91"/>
  <c r="A250" i="91"/>
  <c r="A249" i="91"/>
  <c r="A248" i="91"/>
  <c r="A245" i="91"/>
  <c r="A244" i="91"/>
  <c r="A243" i="91"/>
  <c r="A242" i="91"/>
  <c r="A241" i="91"/>
  <c r="A240" i="91"/>
  <c r="A239" i="91"/>
  <c r="A238" i="91"/>
  <c r="A237" i="91"/>
  <c r="A236" i="91"/>
  <c r="A235" i="91"/>
  <c r="A234" i="91"/>
  <c r="A233" i="91"/>
  <c r="A232" i="91"/>
  <c r="A231" i="91"/>
  <c r="A230" i="91"/>
  <c r="A229" i="91"/>
  <c r="A228" i="91"/>
  <c r="A227" i="91"/>
  <c r="A226" i="91"/>
  <c r="A225" i="91"/>
  <c r="A224" i="91"/>
  <c r="A223" i="91"/>
  <c r="A220" i="91"/>
  <c r="A219" i="91"/>
  <c r="A218" i="91"/>
  <c r="A217" i="91"/>
  <c r="A216" i="91"/>
  <c r="A215" i="91"/>
  <c r="A214" i="91"/>
  <c r="A213" i="91"/>
  <c r="A212" i="91"/>
  <c r="A211" i="91"/>
  <c r="A210" i="91"/>
  <c r="A209" i="91"/>
  <c r="A207" i="91"/>
  <c r="A206" i="91"/>
  <c r="A204" i="91"/>
  <c r="A203" i="91"/>
  <c r="A202" i="91"/>
  <c r="A201" i="91"/>
  <c r="A200" i="91"/>
  <c r="A199" i="91"/>
  <c r="A198" i="91"/>
  <c r="A197" i="91"/>
  <c r="A196" i="91"/>
  <c r="A195" i="91"/>
  <c r="A194" i="91"/>
  <c r="A193" i="91"/>
  <c r="A192" i="91"/>
  <c r="A191" i="91"/>
  <c r="A190" i="91"/>
  <c r="A189" i="91"/>
  <c r="A188" i="91"/>
  <c r="A187" i="91"/>
  <c r="A186" i="91"/>
  <c r="A185" i="91"/>
  <c r="A182" i="91"/>
  <c r="A181" i="91"/>
  <c r="A180" i="91"/>
  <c r="A179" i="91"/>
  <c r="A178" i="91"/>
  <c r="A177" i="91"/>
  <c r="A176" i="91"/>
  <c r="A175" i="91"/>
  <c r="A174" i="91"/>
  <c r="A173" i="91"/>
  <c r="A172" i="91"/>
  <c r="A171" i="91"/>
  <c r="A170" i="91"/>
  <c r="A169" i="91"/>
  <c r="A168" i="91"/>
  <c r="A167" i="91"/>
  <c r="A166" i="91"/>
  <c r="A163" i="91"/>
  <c r="A162" i="91"/>
  <c r="A160" i="91"/>
  <c r="A159" i="91"/>
  <c r="A158" i="91"/>
  <c r="A156" i="91"/>
  <c r="A155" i="91"/>
  <c r="A152" i="91"/>
  <c r="A151" i="91"/>
  <c r="A150" i="91"/>
  <c r="A149" i="91"/>
  <c r="A147" i="91"/>
  <c r="A146" i="91"/>
  <c r="A142" i="91"/>
  <c r="A141" i="91"/>
  <c r="A140" i="91"/>
  <c r="A139" i="91"/>
  <c r="A138" i="91"/>
  <c r="A137" i="91"/>
  <c r="A136" i="91"/>
  <c r="A135" i="91"/>
  <c r="A134" i="91"/>
  <c r="A133" i="91"/>
  <c r="A132" i="91"/>
  <c r="A131" i="91"/>
  <c r="A130" i="91"/>
  <c r="A129" i="91"/>
  <c r="A128" i="91"/>
  <c r="A127" i="91"/>
  <c r="A126" i="91"/>
  <c r="A125" i="91"/>
  <c r="A124" i="91"/>
  <c r="A123" i="91"/>
  <c r="A122" i="91"/>
  <c r="A120" i="91"/>
  <c r="A117" i="91"/>
  <c r="A116" i="91"/>
  <c r="A115" i="91"/>
  <c r="A111" i="91"/>
  <c r="A110" i="91"/>
  <c r="A109" i="91"/>
  <c r="A108" i="91"/>
  <c r="A107" i="91"/>
  <c r="A106" i="91"/>
  <c r="A105" i="91"/>
  <c r="A104" i="91"/>
  <c r="A103" i="91"/>
  <c r="A102" i="91"/>
  <c r="A101" i="91"/>
  <c r="A100" i="91"/>
  <c r="A99" i="91"/>
  <c r="A98" i="91"/>
  <c r="A97" i="91"/>
  <c r="A96" i="91"/>
  <c r="A95" i="91"/>
  <c r="A92" i="91"/>
  <c r="A91" i="91"/>
  <c r="A90" i="91"/>
  <c r="A89" i="91"/>
  <c r="A88" i="91"/>
  <c r="A87" i="91"/>
  <c r="A86" i="91"/>
  <c r="A85" i="91"/>
  <c r="A82" i="91"/>
  <c r="A80" i="91"/>
  <c r="A79" i="91"/>
  <c r="A78" i="91"/>
  <c r="A77" i="91"/>
  <c r="A76" i="91"/>
  <c r="A75" i="91"/>
  <c r="A74" i="91"/>
  <c r="A73" i="91"/>
  <c r="A72" i="91"/>
  <c r="A71" i="91"/>
  <c r="A70" i="91"/>
  <c r="A69" i="91"/>
  <c r="A68" i="91"/>
  <c r="A67" i="91"/>
  <c r="A66" i="91"/>
  <c r="A65" i="91"/>
  <c r="A64" i="91"/>
  <c r="A63" i="91"/>
  <c r="A62" i="91"/>
  <c r="A61" i="91"/>
  <c r="A60" i="91"/>
  <c r="A59" i="91"/>
  <c r="A57" i="91"/>
  <c r="A56" i="91"/>
  <c r="A55" i="91"/>
  <c r="A54" i="91"/>
  <c r="A53" i="91"/>
  <c r="A52" i="91"/>
  <c r="A51" i="91"/>
  <c r="A50" i="91"/>
  <c r="A49" i="91"/>
  <c r="A48" i="91"/>
  <c r="A47" i="91"/>
  <c r="A46" i="91"/>
  <c r="A45" i="91"/>
  <c r="A44" i="91"/>
  <c r="A41" i="91"/>
  <c r="A40" i="91"/>
  <c r="A39" i="91"/>
  <c r="A38" i="91"/>
  <c r="A37" i="91"/>
  <c r="A36" i="91"/>
  <c r="A35" i="91"/>
  <c r="A34" i="91"/>
  <c r="A33" i="91"/>
  <c r="A32" i="91"/>
  <c r="A31" i="91"/>
  <c r="A30" i="91"/>
  <c r="A29" i="91"/>
  <c r="A28" i="91"/>
  <c r="A27" i="91"/>
  <c r="A26" i="91"/>
  <c r="A25" i="91"/>
  <c r="A24" i="91"/>
  <c r="A23" i="91"/>
  <c r="A22" i="91"/>
  <c r="A21" i="91"/>
  <c r="A20" i="91"/>
  <c r="A19" i="91"/>
  <c r="A18" i="91"/>
  <c r="A17" i="91"/>
  <c r="A16" i="91"/>
  <c r="A15" i="91"/>
  <c r="A14" i="91"/>
  <c r="A13" i="91"/>
  <c r="A12" i="91"/>
  <c r="A11" i="91"/>
  <c r="A10" i="91"/>
  <c r="A9" i="91"/>
  <c r="A8" i="91"/>
  <c r="A7" i="91"/>
  <c r="A6" i="91"/>
  <c r="H968" i="90" l="1"/>
  <c r="H969" i="90"/>
  <c r="H970" i="90"/>
  <c r="H971" i="90"/>
  <c r="H972" i="90"/>
  <c r="H973" i="90"/>
  <c r="H974" i="90"/>
  <c r="H975" i="90"/>
  <c r="H976" i="90"/>
  <c r="H977" i="90"/>
  <c r="H978" i="90"/>
  <c r="H979" i="90"/>
  <c r="H980" i="90"/>
  <c r="H981" i="90"/>
  <c r="H982" i="90"/>
  <c r="H983" i="90"/>
  <c r="H984" i="90"/>
  <c r="H985" i="90"/>
  <c r="H986" i="90"/>
  <c r="H987" i="90"/>
  <c r="H579" i="116" l="1"/>
  <c r="H580" i="116"/>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327" i="91"/>
  <c r="H328" i="91"/>
  <c r="H329" i="91"/>
  <c r="H330" i="91"/>
  <c r="H331" i="91"/>
  <c r="H332" i="91"/>
  <c r="H333" i="91"/>
  <c r="H334" i="91"/>
  <c r="H335" i="91"/>
  <c r="H336" i="91"/>
  <c r="H337" i="91"/>
  <c r="H338" i="91"/>
  <c r="H339" i="91"/>
  <c r="H340" i="91"/>
  <c r="H341" i="91"/>
  <c r="H342" i="91"/>
  <c r="H343" i="91"/>
  <c r="H344" i="91"/>
  <c r="H345" i="91"/>
  <c r="H346" i="91"/>
  <c r="H347" i="91"/>
  <c r="H348" i="91"/>
  <c r="H349" i="91"/>
  <c r="H350" i="91"/>
  <c r="H351" i="91"/>
  <c r="H352" i="91"/>
  <c r="H353" i="91"/>
  <c r="H354" i="91"/>
  <c r="H355" i="91"/>
  <c r="H356" i="91"/>
  <c r="H357" i="91"/>
  <c r="H358" i="91"/>
  <c r="H359" i="91"/>
  <c r="H360" i="91"/>
  <c r="H361" i="91"/>
  <c r="H362" i="91"/>
  <c r="H363" i="91"/>
  <c r="H364" i="91"/>
  <c r="H365" i="91"/>
  <c r="H366" i="91"/>
  <c r="H367" i="91"/>
  <c r="H368" i="91"/>
  <c r="H369" i="91"/>
  <c r="H370" i="91"/>
  <c r="H371" i="91"/>
  <c r="H372" i="91"/>
  <c r="H373" i="91"/>
  <c r="H374" i="91"/>
  <c r="H375" i="91"/>
  <c r="H376" i="91"/>
  <c r="H377" i="91"/>
  <c r="H378" i="91"/>
  <c r="H379" i="91"/>
  <c r="H380" i="91"/>
  <c r="H381" i="91"/>
  <c r="H382" i="91"/>
  <c r="H383" i="91"/>
  <c r="H384" i="91"/>
  <c r="H385" i="91"/>
  <c r="H386" i="91"/>
  <c r="H387" i="91"/>
  <c r="H388" i="91"/>
  <c r="H389" i="91"/>
  <c r="H390" i="91"/>
  <c r="H391" i="91"/>
  <c r="H392" i="91"/>
  <c r="H393" i="91"/>
  <c r="H394" i="91"/>
  <c r="H395" i="91"/>
  <c r="H396" i="91"/>
  <c r="H397" i="91"/>
  <c r="H398" i="91"/>
  <c r="H399" i="91"/>
  <c r="H400" i="91"/>
  <c r="H401" i="91"/>
  <c r="H402" i="91"/>
  <c r="H645" i="98"/>
  <c r="H919" i="90"/>
  <c r="H920" i="90"/>
  <c r="H921" i="90"/>
  <c r="H922" i="90"/>
  <c r="H923" i="90"/>
  <c r="H924" i="90"/>
  <c r="H402" i="114"/>
  <c r="H403" i="114"/>
  <c r="H404" i="114"/>
  <c r="H405" i="114"/>
  <c r="H406" i="114"/>
  <c r="H407" i="114"/>
  <c r="H408" i="114"/>
  <c r="H409" i="114"/>
  <c r="H410" i="114"/>
  <c r="H411" i="114"/>
  <c r="H412" i="114"/>
  <c r="H413" i="114"/>
  <c r="H414" i="114"/>
  <c r="H415" i="114"/>
  <c r="H416" i="114"/>
  <c r="H417" i="114"/>
  <c r="H418" i="114"/>
  <c r="H419" i="114"/>
  <c r="H420" i="114"/>
  <c r="H421" i="114"/>
  <c r="H422" i="114"/>
  <c r="H423" i="114"/>
  <c r="H424" i="114"/>
  <c r="H425" i="114"/>
  <c r="H426" i="114"/>
  <c r="H427" i="114"/>
  <c r="H428" i="114"/>
  <c r="H429" i="114"/>
  <c r="H430" i="114"/>
  <c r="H431" i="114"/>
  <c r="H432" i="114"/>
  <c r="H433" i="114"/>
  <c r="H434" i="114"/>
  <c r="H435" i="114"/>
  <c r="H436" i="114"/>
  <c r="H437" i="114"/>
  <c r="H438" i="114"/>
  <c r="H439" i="114"/>
  <c r="H440" i="114"/>
  <c r="H441" i="114"/>
  <c r="H442" i="114"/>
  <c r="H443" i="114"/>
  <c r="H444" i="114"/>
  <c r="H445" i="114"/>
  <c r="H446" i="114"/>
  <c r="H447" i="114"/>
  <c r="H448" i="114"/>
  <c r="H449" i="114"/>
  <c r="H450" i="114"/>
  <c r="H451" i="114"/>
  <c r="H452" i="114"/>
  <c r="H453" i="114"/>
  <c r="H454" i="114"/>
  <c r="H455" i="114"/>
  <c r="H456" i="114"/>
  <c r="H457" i="114"/>
  <c r="H458" i="114"/>
  <c r="H459" i="114"/>
  <c r="H460" i="114"/>
  <c r="H461" i="114"/>
  <c r="H462" i="114"/>
  <c r="H463" i="114"/>
  <c r="H464" i="114"/>
  <c r="H465" i="114"/>
  <c r="H466" i="114"/>
  <c r="H467" i="114"/>
  <c r="H468" i="114"/>
  <c r="H469" i="114"/>
  <c r="H470" i="114"/>
  <c r="H471" i="114"/>
  <c r="H472" i="114"/>
  <c r="H473" i="114"/>
  <c r="H474" i="114"/>
  <c r="H475" i="114"/>
  <c r="H476" i="114"/>
  <c r="H477" i="114"/>
  <c r="H478" i="114"/>
  <c r="H479" i="114"/>
  <c r="H480" i="114"/>
  <c r="H481" i="114"/>
  <c r="H482" i="114"/>
  <c r="H483" i="114"/>
  <c r="H484" i="114"/>
  <c r="H485" i="114"/>
  <c r="H486" i="114"/>
  <c r="H487" i="114"/>
  <c r="H488" i="114"/>
  <c r="H489" i="114"/>
  <c r="H490" i="114"/>
  <c r="H491" i="114"/>
  <c r="H492" i="114"/>
  <c r="H493" i="114"/>
  <c r="H494" i="114"/>
  <c r="H495" i="114"/>
  <c r="H496" i="114"/>
  <c r="H497" i="114"/>
  <c r="H498" i="114"/>
  <c r="H499" i="114"/>
  <c r="H500" i="114"/>
  <c r="H501" i="114"/>
  <c r="H502" i="114"/>
  <c r="H503" i="114"/>
  <c r="H504" i="114"/>
  <c r="H505" i="114"/>
  <c r="H506" i="114"/>
  <c r="H507" i="114"/>
  <c r="H508" i="114"/>
  <c r="H509" i="114"/>
  <c r="H510" i="114"/>
  <c r="H511" i="114"/>
  <c r="H512" i="114"/>
  <c r="H513" i="114"/>
  <c r="H514" i="114"/>
  <c r="H515" i="114"/>
  <c r="H516" i="114"/>
  <c r="H517" i="114"/>
  <c r="H518" i="114"/>
  <c r="H519" i="114"/>
  <c r="H520" i="114"/>
  <c r="H521" i="114"/>
  <c r="H522" i="114"/>
  <c r="H523" i="114"/>
  <c r="H524" i="114"/>
  <c r="H525" i="114"/>
  <c r="H526" i="114"/>
  <c r="H527" i="114"/>
  <c r="H528" i="114"/>
  <c r="H529" i="114"/>
  <c r="H530" i="114"/>
  <c r="H531" i="114"/>
  <c r="H532" i="114"/>
  <c r="H533" i="114"/>
  <c r="H534" i="114"/>
  <c r="H535" i="114"/>
  <c r="H536" i="114"/>
  <c r="H537" i="114"/>
  <c r="H538" i="114"/>
  <c r="H539" i="114"/>
  <c r="H540" i="114"/>
  <c r="H541" i="114"/>
  <c r="H542" i="114"/>
  <c r="H543" i="114"/>
  <c r="H544" i="114"/>
  <c r="H545" i="114"/>
  <c r="H546" i="114"/>
  <c r="H547" i="114"/>
  <c r="H859" i="68"/>
  <c r="H860" i="68"/>
  <c r="H41" i="81"/>
  <c r="H42" i="81"/>
  <c r="H842" i="68"/>
  <c r="H843" i="68"/>
  <c r="H844" i="68"/>
  <c r="H845" i="68"/>
  <c r="H846" i="68"/>
  <c r="H847" i="68"/>
  <c r="H848" i="68"/>
  <c r="H849" i="68"/>
  <c r="H850" i="68"/>
  <c r="H851" i="68"/>
  <c r="H852" i="68"/>
  <c r="H853" i="68"/>
  <c r="H854" i="68"/>
  <c r="H855" i="68"/>
  <c r="H856" i="68"/>
  <c r="H857" i="68"/>
  <c r="H858" i="68"/>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689" i="98"/>
  <c r="H690" i="98"/>
  <c r="H691" i="98"/>
  <c r="H692" i="98"/>
  <c r="H693" i="98"/>
  <c r="H694" i="98"/>
  <c r="H695" i="98"/>
  <c r="H696" i="98"/>
  <c r="H697" i="98"/>
  <c r="H698" i="98"/>
  <c r="H699" i="98"/>
  <c r="H700" i="98"/>
  <c r="H701" i="98"/>
  <c r="H702" i="98"/>
  <c r="H703" i="98"/>
  <c r="H704" i="98"/>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326" i="91"/>
  <c r="H862" i="90"/>
  <c r="H863" i="90"/>
  <c r="H864" i="90"/>
  <c r="H865" i="90"/>
  <c r="H866" i="90"/>
  <c r="H867" i="90"/>
  <c r="H868" i="90"/>
  <c r="H869" i="90"/>
  <c r="H870" i="90"/>
  <c r="H871" i="90"/>
  <c r="H872" i="90"/>
  <c r="H873" i="90"/>
  <c r="H874" i="90"/>
  <c r="H875" i="90"/>
  <c r="H876" i="90"/>
  <c r="H877" i="90"/>
  <c r="H400" i="114"/>
  <c r="H401" i="114"/>
  <c r="H398" i="114"/>
  <c r="H399" i="114"/>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37" i="68"/>
  <c r="H838" i="68"/>
  <c r="H839" i="68"/>
  <c r="H840" i="68"/>
  <c r="H841" i="68"/>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37" i="68"/>
  <c r="H738" i="68"/>
  <c r="H739" i="68"/>
  <c r="H740" i="68"/>
  <c r="H741" i="68"/>
  <c r="H742" i="68"/>
  <c r="H743" i="68"/>
  <c r="H744" i="68"/>
  <c r="H745" i="68"/>
  <c r="H746" i="68"/>
  <c r="H747" i="68"/>
  <c r="H748" i="68"/>
  <c r="H749" i="68"/>
  <c r="H750" i="68"/>
  <c r="H751" i="68"/>
  <c r="H752" i="68"/>
  <c r="H753" i="68"/>
  <c r="H754" i="68"/>
  <c r="H755" i="68"/>
  <c r="H756" i="68"/>
  <c r="H757" i="68"/>
  <c r="H758" i="68"/>
  <c r="H759" i="68"/>
  <c r="H760" i="68"/>
  <c r="H761" i="68"/>
  <c r="H762" i="68"/>
  <c r="H763" i="68"/>
  <c r="H764" i="68"/>
  <c r="H765" i="68"/>
  <c r="H766" i="68"/>
  <c r="H767" i="68"/>
  <c r="H768" i="68"/>
  <c r="H769" i="68"/>
  <c r="H770" i="68"/>
  <c r="H771" i="68"/>
  <c r="H772" i="68"/>
  <c r="H773" i="68"/>
  <c r="H774" i="68"/>
  <c r="H775" i="68"/>
  <c r="H776" i="68"/>
  <c r="H777" i="68"/>
  <c r="H778" i="68"/>
  <c r="H779" i="68"/>
  <c r="H780" i="68"/>
  <c r="H781" i="68"/>
  <c r="H782" i="68"/>
  <c r="H783" i="68"/>
  <c r="H784" i="68"/>
  <c r="H785" i="68"/>
  <c r="H786" i="68"/>
  <c r="H787" i="68"/>
  <c r="H788" i="68"/>
  <c r="H789" i="68"/>
  <c r="H790" i="68"/>
  <c r="H791" i="68"/>
  <c r="H792" i="68"/>
  <c r="H793" i="68"/>
  <c r="H794" i="68"/>
  <c r="H795" i="68"/>
  <c r="H796" i="68"/>
  <c r="H797" i="68"/>
  <c r="H798" i="68"/>
  <c r="H799" i="68"/>
  <c r="H800" i="68"/>
  <c r="H801" i="68"/>
  <c r="H802" i="68"/>
  <c r="H803" i="68"/>
  <c r="H804" i="68"/>
  <c r="H805" i="68"/>
  <c r="H806" i="68"/>
  <c r="H807" i="68"/>
  <c r="H808" i="68"/>
  <c r="H809" i="68"/>
  <c r="H810" i="68"/>
  <c r="H811" i="68"/>
  <c r="H812" i="68"/>
  <c r="H813" i="68"/>
  <c r="H814" i="68"/>
  <c r="H815" i="68"/>
  <c r="H816" i="68"/>
  <c r="H817" i="68"/>
  <c r="H818" i="68"/>
  <c r="H819" i="68"/>
  <c r="H820" i="68"/>
  <c r="H821" i="68"/>
  <c r="H822" i="68"/>
  <c r="H823" i="68"/>
  <c r="H824" i="68"/>
  <c r="H825" i="68"/>
  <c r="H826" i="68"/>
  <c r="H827" i="68"/>
  <c r="H828" i="68"/>
  <c r="H829" i="68"/>
  <c r="H830" i="68"/>
  <c r="H831" i="68"/>
  <c r="H832" i="68"/>
  <c r="H833" i="68"/>
  <c r="H834" i="68"/>
  <c r="H835" i="68"/>
  <c r="H836" i="68"/>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506" i="116"/>
  <c r="H507" i="116"/>
  <c r="H508" i="116"/>
  <c r="H509" i="116"/>
  <c r="H510" i="116"/>
  <c r="H511" i="116"/>
  <c r="H512" i="116"/>
  <c r="H513" i="116"/>
  <c r="H514" i="116"/>
  <c r="H515" i="116"/>
  <c r="H516" i="116"/>
  <c r="H517" i="116"/>
  <c r="H518" i="116"/>
  <c r="H519" i="116"/>
  <c r="H520" i="116"/>
  <c r="H521" i="116"/>
  <c r="H522" i="116"/>
  <c r="H523" i="116"/>
  <c r="H524" i="116"/>
  <c r="H525" i="116"/>
  <c r="H526" i="116"/>
  <c r="H527" i="116"/>
  <c r="H528" i="116"/>
  <c r="H529" i="116"/>
  <c r="H530" i="116"/>
  <c r="H531" i="116"/>
  <c r="H532" i="116"/>
  <c r="H533" i="116"/>
  <c r="H534" i="116"/>
  <c r="H535" i="116"/>
  <c r="H536" i="116"/>
  <c r="H537" i="116"/>
  <c r="H538" i="116"/>
  <c r="H539" i="116"/>
  <c r="H540" i="116"/>
  <c r="H541" i="116"/>
  <c r="H542" i="116"/>
  <c r="H543" i="116"/>
  <c r="H544" i="116"/>
  <c r="H545" i="116"/>
  <c r="H546" i="116"/>
  <c r="H547" i="116"/>
  <c r="H548" i="116"/>
  <c r="H549" i="116"/>
  <c r="H550" i="116"/>
  <c r="H551" i="116"/>
  <c r="H552" i="116"/>
  <c r="H553" i="116"/>
  <c r="H554" i="116"/>
  <c r="H555" i="116"/>
  <c r="H556" i="116"/>
  <c r="H557" i="116"/>
  <c r="H558" i="116"/>
  <c r="H559" i="116"/>
  <c r="H560" i="116"/>
  <c r="H561" i="116"/>
  <c r="H562" i="116"/>
  <c r="H563" i="116"/>
  <c r="H564" i="116"/>
  <c r="H565" i="116"/>
  <c r="H566" i="116"/>
  <c r="H567" i="116"/>
  <c r="H568" i="116"/>
  <c r="H569" i="116"/>
  <c r="H570" i="116"/>
  <c r="H571" i="116"/>
  <c r="H572" i="116"/>
  <c r="H573" i="116"/>
  <c r="H574" i="116"/>
  <c r="H575" i="116"/>
  <c r="H576" i="116"/>
  <c r="H577" i="116"/>
  <c r="H578" i="116"/>
  <c r="H503" i="116"/>
  <c r="H504" i="116"/>
  <c r="H505" i="116"/>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8" i="109"/>
  <c r="H9" i="109"/>
  <c r="H10" i="109"/>
  <c r="H11" i="109"/>
  <c r="H12" i="109"/>
  <c r="H13" i="109"/>
  <c r="H14" i="109"/>
  <c r="H15" i="109"/>
  <c r="H16" i="109"/>
  <c r="H17" i="109"/>
  <c r="H18" i="109"/>
  <c r="H19" i="109"/>
  <c r="H20" i="109"/>
  <c r="H21" i="109"/>
  <c r="H22" i="109"/>
  <c r="H23" i="109"/>
  <c r="H24" i="109"/>
  <c r="H25" i="109"/>
  <c r="H26" i="109"/>
  <c r="H7" i="109"/>
  <c r="H714" i="68"/>
  <c r="H715" i="68"/>
  <c r="H716" i="68"/>
  <c r="H717" i="68"/>
  <c r="H718" i="68"/>
  <c r="H719" i="68"/>
  <c r="H720" i="68"/>
  <c r="H721" i="68"/>
  <c r="H722" i="68"/>
  <c r="H723" i="68"/>
  <c r="H724" i="68"/>
  <c r="H725" i="68"/>
  <c r="H726" i="68"/>
  <c r="H727" i="68"/>
  <c r="H728" i="68"/>
  <c r="H729" i="68"/>
  <c r="H730" i="68"/>
  <c r="H731" i="68"/>
  <c r="H732" i="68"/>
  <c r="H733" i="68"/>
  <c r="H734" i="68"/>
  <c r="H735" i="68"/>
  <c r="H736" i="68"/>
  <c r="H660" i="90"/>
  <c r="H661" i="90"/>
  <c r="H662" i="90"/>
  <c r="H663" i="90"/>
  <c r="H664" i="90"/>
  <c r="H665" i="90"/>
  <c r="H666" i="90"/>
  <c r="H686" i="68"/>
  <c r="H687" i="68"/>
  <c r="H688" i="68"/>
  <c r="H689" i="68"/>
  <c r="H690" i="68"/>
  <c r="H691" i="68"/>
  <c r="H692" i="68"/>
  <c r="H693" i="68"/>
  <c r="H694" i="68"/>
  <c r="H695" i="68"/>
  <c r="H696" i="68"/>
  <c r="H697" i="68"/>
  <c r="H698" i="68"/>
  <c r="H699" i="68"/>
  <c r="H700" i="68"/>
  <c r="H701" i="68"/>
  <c r="H702" i="68"/>
  <c r="H703" i="68"/>
  <c r="H704" i="68"/>
  <c r="H705" i="68"/>
  <c r="H706" i="68"/>
  <c r="H707" i="68"/>
  <c r="H708" i="68"/>
  <c r="H709" i="68"/>
  <c r="H710" i="68"/>
  <c r="H711" i="68"/>
  <c r="H712" i="68"/>
  <c r="H713" i="68"/>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00" i="104"/>
  <c r="H801" i="104"/>
  <c r="H802" i="104"/>
  <c r="H803" i="104"/>
  <c r="H804" i="104"/>
  <c r="H805" i="104"/>
  <c r="H806" i="104"/>
  <c r="H807" i="104"/>
  <c r="H808" i="104"/>
  <c r="H809" i="104"/>
  <c r="H810" i="104"/>
  <c r="H811" i="104"/>
  <c r="H812" i="104"/>
  <c r="H813" i="104"/>
  <c r="H814" i="104"/>
  <c r="H815" i="104"/>
  <c r="H816" i="104"/>
  <c r="H817" i="104"/>
  <c r="H818" i="104"/>
  <c r="H819" i="104"/>
  <c r="H820" i="104"/>
  <c r="H821" i="104"/>
  <c r="H822" i="104"/>
  <c r="H823" i="104"/>
  <c r="H824" i="104"/>
  <c r="H825" i="104"/>
  <c r="H826" i="104"/>
  <c r="H827" i="104"/>
  <c r="H828" i="104"/>
  <c r="H829" i="104"/>
  <c r="H830" i="104"/>
  <c r="H831" i="104"/>
  <c r="H832" i="104"/>
  <c r="H833" i="104"/>
  <c r="H834" i="104"/>
  <c r="H835" i="104"/>
  <c r="H799"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583" i="104"/>
  <c r="H584" i="104"/>
  <c r="H585" i="104"/>
  <c r="H586" i="104"/>
  <c r="H587" i="104"/>
  <c r="H588" i="104"/>
  <c r="H589" i="104"/>
  <c r="H590" i="104"/>
  <c r="H591" i="104"/>
  <c r="H592" i="104"/>
  <c r="H593" i="104"/>
  <c r="H594" i="104"/>
  <c r="H595" i="104"/>
  <c r="H596" i="104"/>
  <c r="H597" i="104"/>
  <c r="H598" i="104"/>
  <c r="H599" i="104"/>
  <c r="H600" i="104"/>
  <c r="H601" i="104"/>
  <c r="H602" i="104"/>
  <c r="H603" i="104"/>
  <c r="H604" i="104"/>
  <c r="H605" i="104"/>
  <c r="H606" i="104"/>
  <c r="H607" i="104"/>
  <c r="H608" i="104"/>
  <c r="H609" i="104"/>
  <c r="H610" i="104"/>
  <c r="H611" i="104"/>
  <c r="H612" i="104"/>
  <c r="H613" i="104"/>
  <c r="H614" i="104"/>
  <c r="H615" i="104"/>
  <c r="H616" i="104"/>
  <c r="H617" i="104"/>
  <c r="H618" i="104"/>
  <c r="H619" i="104"/>
  <c r="H620" i="104"/>
  <c r="H621" i="104"/>
  <c r="H622" i="104"/>
  <c r="H623" i="104"/>
  <c r="H624" i="104"/>
  <c r="H625" i="104"/>
  <c r="H626" i="104"/>
  <c r="H627" i="104"/>
  <c r="H628" i="104"/>
  <c r="H629" i="104"/>
  <c r="H630" i="104"/>
  <c r="H631" i="104"/>
  <c r="H632" i="104"/>
  <c r="H633" i="104"/>
  <c r="H634" i="104"/>
  <c r="H635" i="104"/>
  <c r="H636" i="104"/>
  <c r="H637" i="104"/>
  <c r="H638" i="104"/>
  <c r="H639" i="104"/>
  <c r="H640" i="104"/>
  <c r="H641" i="104"/>
  <c r="H642" i="104"/>
  <c r="H643" i="104"/>
  <c r="H644" i="104"/>
  <c r="H645" i="104"/>
  <c r="H646" i="104"/>
  <c r="H647" i="104"/>
  <c r="H648" i="104"/>
  <c r="H649" i="104"/>
  <c r="H650" i="104"/>
  <c r="H651" i="104"/>
  <c r="H652" i="104"/>
  <c r="H653" i="104"/>
  <c r="H654" i="104"/>
  <c r="H655" i="104"/>
  <c r="H656" i="104"/>
  <c r="H657" i="104"/>
  <c r="H658" i="104"/>
  <c r="H659" i="104"/>
  <c r="H660" i="104"/>
  <c r="H661" i="104"/>
  <c r="H662" i="104"/>
  <c r="H663" i="104"/>
  <c r="H664" i="104"/>
  <c r="H665" i="104"/>
  <c r="H666" i="104"/>
  <c r="H667" i="104"/>
  <c r="H668" i="104"/>
  <c r="H669" i="104"/>
  <c r="H670" i="104"/>
  <c r="H671" i="104"/>
  <c r="H672" i="104"/>
  <c r="H673" i="104"/>
  <c r="H674" i="104"/>
  <c r="H675" i="104"/>
  <c r="H676" i="104"/>
  <c r="H677" i="104"/>
  <c r="H678" i="104"/>
  <c r="H679" i="104"/>
  <c r="H680" i="104"/>
  <c r="H681" i="104"/>
  <c r="H682" i="104"/>
  <c r="H683" i="104"/>
  <c r="H684" i="104"/>
  <c r="H685" i="104"/>
  <c r="H686" i="104"/>
  <c r="H687" i="104"/>
  <c r="H688" i="104"/>
  <c r="H689" i="104"/>
  <c r="H690" i="104"/>
  <c r="H691" i="104"/>
  <c r="H692" i="104"/>
  <c r="H693" i="104"/>
  <c r="H694" i="104"/>
  <c r="H695" i="104"/>
  <c r="H696" i="104"/>
  <c r="H697" i="104"/>
  <c r="H698" i="104"/>
  <c r="H699" i="104"/>
  <c r="H700" i="104"/>
  <c r="H701" i="104"/>
  <c r="H702" i="104"/>
  <c r="H703" i="104"/>
  <c r="H704" i="104"/>
  <c r="H705" i="104"/>
  <c r="H706" i="104"/>
  <c r="H707" i="104"/>
  <c r="H708" i="104"/>
  <c r="H709" i="104"/>
  <c r="H710" i="104"/>
  <c r="H711" i="104"/>
  <c r="H712" i="104"/>
  <c r="H713" i="104"/>
  <c r="H714" i="104"/>
  <c r="H715" i="104"/>
  <c r="H716" i="104"/>
  <c r="H717" i="104"/>
  <c r="H718" i="104"/>
  <c r="H719" i="104"/>
  <c r="H720" i="104"/>
  <c r="H721" i="104"/>
  <c r="H722" i="104"/>
  <c r="H723" i="104"/>
  <c r="H724" i="104"/>
  <c r="H725" i="104"/>
  <c r="H726" i="104"/>
  <c r="H727" i="104"/>
  <c r="H728" i="104"/>
  <c r="H729" i="104"/>
  <c r="H730" i="104"/>
  <c r="H731" i="104"/>
  <c r="H732" i="104"/>
  <c r="H733" i="104"/>
  <c r="H734" i="104"/>
  <c r="H735" i="104"/>
  <c r="H736" i="104"/>
  <c r="H737" i="104"/>
  <c r="H738" i="104"/>
  <c r="H739" i="104"/>
  <c r="H740" i="104"/>
  <c r="H741" i="104"/>
  <c r="H742" i="104"/>
  <c r="H743" i="104"/>
  <c r="H744" i="104"/>
  <c r="H745" i="104"/>
  <c r="H746" i="104"/>
  <c r="H747" i="104"/>
  <c r="H748" i="104"/>
  <c r="H749" i="104"/>
  <c r="H750" i="104"/>
  <c r="H751" i="104"/>
  <c r="H752" i="104"/>
  <c r="H753" i="104"/>
  <c r="H754" i="104"/>
  <c r="H755" i="104"/>
  <c r="H756" i="104"/>
  <c r="H757" i="104"/>
  <c r="H758" i="104"/>
  <c r="H759" i="104"/>
  <c r="H760" i="104"/>
  <c r="H761" i="104"/>
  <c r="H762" i="104"/>
  <c r="H763" i="104"/>
  <c r="H764" i="104"/>
  <c r="H765" i="104"/>
  <c r="H766" i="104"/>
  <c r="H767" i="104"/>
  <c r="H768" i="104"/>
  <c r="H769" i="104"/>
  <c r="H770" i="104"/>
  <c r="H771" i="104"/>
  <c r="H772" i="104"/>
  <c r="H773" i="104"/>
  <c r="H774" i="104"/>
  <c r="H775" i="104"/>
  <c r="H776" i="104"/>
  <c r="H777" i="104"/>
  <c r="H778" i="104"/>
  <c r="H779" i="104"/>
  <c r="H780" i="104"/>
  <c r="H781" i="104"/>
  <c r="H782" i="104"/>
  <c r="H783" i="104"/>
  <c r="H784" i="104"/>
  <c r="H785" i="104"/>
  <c r="H786" i="104"/>
  <c r="H787" i="104"/>
  <c r="H788" i="104"/>
  <c r="H789" i="104"/>
  <c r="H790" i="104"/>
  <c r="H791" i="104"/>
  <c r="H792" i="104"/>
  <c r="H793" i="104"/>
  <c r="H794" i="104"/>
  <c r="H795" i="104"/>
  <c r="H796" i="104"/>
  <c r="H797" i="104"/>
  <c r="H798" i="104"/>
  <c r="H343" i="114"/>
  <c r="H344" i="114"/>
  <c r="H345" i="114"/>
  <c r="H346" i="114"/>
  <c r="H347" i="114"/>
  <c r="H348" i="114"/>
  <c r="H349" i="114"/>
  <c r="H350" i="114"/>
  <c r="H351" i="114"/>
  <c r="H352" i="114"/>
  <c r="H353" i="114"/>
  <c r="H354" i="114"/>
  <c r="H355" i="114"/>
  <c r="H356" i="114"/>
  <c r="H357" i="114"/>
  <c r="H358" i="114"/>
  <c r="H359" i="114"/>
  <c r="H360" i="114"/>
  <c r="H361" i="114"/>
  <c r="H362" i="114"/>
  <c r="H363" i="114"/>
  <c r="H364" i="114"/>
  <c r="H365" i="114"/>
  <c r="H366" i="114"/>
  <c r="H367" i="114"/>
  <c r="H368" i="114"/>
  <c r="H369" i="114"/>
  <c r="H370" i="114"/>
  <c r="H371" i="114"/>
  <c r="H372" i="114"/>
  <c r="H373" i="114"/>
  <c r="H374" i="114"/>
  <c r="H375" i="114"/>
  <c r="H376" i="114"/>
  <c r="H377" i="114"/>
  <c r="H378" i="114"/>
  <c r="H379" i="114"/>
  <c r="H380" i="114"/>
  <c r="H381" i="114"/>
  <c r="H382" i="114"/>
  <c r="H383" i="114"/>
  <c r="H384" i="114"/>
  <c r="H385" i="114"/>
  <c r="H386" i="114"/>
  <c r="H387" i="114"/>
  <c r="H388" i="114"/>
  <c r="H389" i="114"/>
  <c r="H390" i="114"/>
  <c r="H391" i="114"/>
  <c r="H392" i="114"/>
  <c r="H393" i="114"/>
  <c r="H394" i="114"/>
  <c r="H395" i="114"/>
  <c r="H396" i="114"/>
  <c r="H397" i="11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379" i="87"/>
  <c r="H380" i="87"/>
  <c r="H381" i="87"/>
  <c r="H382" i="87"/>
  <c r="H383" i="87"/>
  <c r="H384" i="87"/>
  <c r="H385" i="87"/>
  <c r="H386" i="87"/>
  <c r="H387" i="87"/>
  <c r="H388" i="87"/>
  <c r="H389" i="87"/>
  <c r="H390" i="87"/>
  <c r="H391" i="87"/>
  <c r="H392" i="87"/>
  <c r="H393" i="87"/>
  <c r="H394" i="87"/>
  <c r="H395" i="87"/>
  <c r="H396" i="87"/>
  <c r="H397" i="87"/>
  <c r="H398" i="87"/>
  <c r="H399" i="87"/>
  <c r="H400" i="87"/>
  <c r="H401" i="87"/>
  <c r="H402" i="87"/>
  <c r="H403" i="87"/>
  <c r="H404" i="87"/>
  <c r="H405" i="87"/>
  <c r="H406" i="87"/>
  <c r="H407" i="87"/>
  <c r="H408" i="87"/>
  <c r="H409" i="87"/>
  <c r="H410" i="87"/>
  <c r="H411" i="87"/>
  <c r="H412" i="87"/>
  <c r="H413" i="87"/>
  <c r="H414" i="87"/>
  <c r="H415" i="87"/>
  <c r="H416" i="87"/>
  <c r="H417" i="87"/>
  <c r="H418" i="87"/>
  <c r="H419" i="87"/>
  <c r="H420" i="87"/>
  <c r="H421" i="87"/>
  <c r="H422" i="87"/>
  <c r="H423" i="87"/>
  <c r="H424" i="87"/>
  <c r="H425" i="87"/>
  <c r="H426" i="87"/>
  <c r="H427" i="87"/>
  <c r="H428" i="87"/>
  <c r="H429"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285" i="87"/>
  <c r="H286" i="87"/>
  <c r="H287" i="87"/>
  <c r="H288" i="87"/>
  <c r="H289" i="87"/>
  <c r="H290" i="87"/>
  <c r="H291" i="87"/>
  <c r="H292" i="87"/>
  <c r="H293" i="87"/>
  <c r="H294" i="87"/>
  <c r="H295" i="87"/>
  <c r="H296" i="87"/>
  <c r="H297" i="87"/>
  <c r="H298" i="87"/>
  <c r="H299" i="87"/>
  <c r="H300" i="87"/>
  <c r="H301" i="87"/>
  <c r="H302" i="87"/>
  <c r="H303" i="87"/>
  <c r="H304" i="87"/>
  <c r="H305" i="87"/>
  <c r="H306" i="87"/>
  <c r="H307" i="87"/>
  <c r="H308" i="87"/>
  <c r="H309" i="87"/>
  <c r="H310" i="87"/>
  <c r="H311" i="87"/>
  <c r="H312" i="87"/>
  <c r="H313" i="87"/>
  <c r="H314" i="87"/>
  <c r="H315" i="87"/>
  <c r="H316" i="87"/>
  <c r="H317" i="87"/>
  <c r="H318" i="87"/>
  <c r="H319" i="87"/>
  <c r="H320" i="87"/>
  <c r="H321" i="87"/>
  <c r="H322" i="87"/>
  <c r="H323" i="87"/>
  <c r="H324" i="87"/>
  <c r="H325" i="87"/>
  <c r="H326" i="87"/>
  <c r="H327" i="87"/>
  <c r="H328" i="87"/>
  <c r="H329" i="87"/>
  <c r="H330" i="87"/>
  <c r="H331" i="87"/>
  <c r="H332" i="87"/>
  <c r="H333" i="87"/>
  <c r="H334" i="87"/>
  <c r="H335" i="87"/>
  <c r="H336" i="87"/>
  <c r="H337" i="87"/>
  <c r="H338" i="87"/>
  <c r="H339" i="87"/>
  <c r="H340" i="87"/>
  <c r="H341" i="87"/>
  <c r="H342" i="87"/>
  <c r="H343" i="87"/>
  <c r="H344" i="87"/>
  <c r="H345" i="87"/>
  <c r="H346" i="87"/>
  <c r="H347" i="87"/>
  <c r="H348" i="87"/>
  <c r="H349" i="87"/>
  <c r="H350" i="87"/>
  <c r="H351" i="87"/>
  <c r="H352" i="87"/>
  <c r="H353" i="87"/>
  <c r="H354" i="87"/>
  <c r="H355" i="87"/>
  <c r="H356" i="87"/>
  <c r="H357" i="87"/>
  <c r="H358" i="87"/>
  <c r="H359" i="87"/>
  <c r="H360" i="87"/>
  <c r="H361" i="87"/>
  <c r="H362" i="87"/>
  <c r="H363" i="87"/>
  <c r="H364" i="87"/>
  <c r="H365" i="87"/>
  <c r="H366" i="87"/>
  <c r="H367" i="87"/>
  <c r="H368" i="87"/>
  <c r="H369" i="87"/>
  <c r="H370" i="87"/>
  <c r="H371" i="87"/>
  <c r="H372" i="87"/>
  <c r="H373" i="87"/>
  <c r="H374" i="87"/>
  <c r="H375" i="87"/>
  <c r="H376" i="87"/>
  <c r="H377" i="87"/>
  <c r="H378"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641" i="68"/>
  <c r="H642" i="68"/>
  <c r="H643" i="68"/>
  <c r="H644" i="68"/>
  <c r="H645" i="68"/>
  <c r="H646" i="68"/>
  <c r="H647" i="68"/>
  <c r="H648" i="68"/>
  <c r="H649" i="68"/>
  <c r="H650" i="68"/>
  <c r="H651" i="68"/>
  <c r="H652" i="68"/>
  <c r="H653" i="68"/>
  <c r="H654" i="68"/>
  <c r="H655" i="68"/>
  <c r="H656" i="68"/>
  <c r="H657" i="68"/>
  <c r="H658" i="68"/>
  <c r="H659" i="68"/>
  <c r="H660" i="68"/>
  <c r="H661" i="68"/>
  <c r="H662" i="68"/>
  <c r="H663" i="68"/>
  <c r="H664" i="68"/>
  <c r="H665" i="68"/>
  <c r="H666" i="68"/>
  <c r="H667" i="68"/>
  <c r="H668" i="68"/>
  <c r="H669" i="68"/>
  <c r="H670" i="68"/>
  <c r="H671" i="68"/>
  <c r="H672" i="68"/>
  <c r="H673" i="68"/>
  <c r="H674" i="68"/>
  <c r="H675" i="68"/>
  <c r="H676" i="68"/>
  <c r="H677" i="68"/>
  <c r="H678" i="68"/>
  <c r="H679" i="68"/>
  <c r="H680" i="68"/>
  <c r="H681" i="68"/>
  <c r="H682" i="68"/>
  <c r="H683" i="68"/>
  <c r="H684" i="68"/>
  <c r="H685"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121" i="114"/>
  <c r="H122" i="114"/>
  <c r="H123" i="114"/>
  <c r="H124" i="114"/>
  <c r="H125" i="114"/>
  <c r="H126" i="114"/>
  <c r="H127" i="114"/>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466" i="116"/>
  <c r="H467" i="116"/>
  <c r="H468" i="116"/>
  <c r="H469" i="116"/>
  <c r="H470" i="116"/>
  <c r="H471" i="116"/>
  <c r="H472" i="116"/>
  <c r="H473" i="116"/>
  <c r="H474" i="116"/>
  <c r="H475" i="116"/>
  <c r="H476" i="116"/>
  <c r="H477" i="116"/>
  <c r="H478" i="116"/>
  <c r="H479" i="116"/>
  <c r="H480" i="116"/>
  <c r="H481" i="116"/>
  <c r="H482" i="116"/>
  <c r="H483" i="116"/>
  <c r="H484" i="116"/>
  <c r="H485" i="116"/>
  <c r="H486" i="116"/>
  <c r="H487" i="116"/>
  <c r="H488" i="116"/>
  <c r="H489" i="116"/>
  <c r="H490" i="116"/>
  <c r="H491" i="116"/>
  <c r="H492" i="116"/>
  <c r="H493" i="116"/>
  <c r="H494" i="116"/>
  <c r="H495" i="116"/>
  <c r="H496" i="116"/>
  <c r="H497" i="116"/>
  <c r="H498" i="116"/>
  <c r="H499" i="116"/>
  <c r="H500" i="116"/>
  <c r="H501" i="116"/>
  <c r="H502" i="116"/>
  <c r="H9" i="116"/>
  <c r="H10" i="116"/>
  <c r="H11" i="116"/>
  <c r="H12" i="116"/>
  <c r="H13" i="116"/>
  <c r="H8" i="116"/>
  <c r="H7" i="116"/>
  <c r="H2" i="116"/>
  <c r="A1" i="116"/>
  <c r="H452" i="90"/>
  <c r="H6" i="98"/>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267" i="98"/>
  <c r="H268" i="98"/>
  <c r="H269" i="98"/>
  <c r="H270" i="98"/>
  <c r="H271" i="98"/>
  <c r="H272" i="98"/>
  <c r="H273" i="98"/>
  <c r="H274" i="98"/>
  <c r="H275" i="98"/>
  <c r="H276" i="98"/>
  <c r="H277" i="98"/>
  <c r="H278" i="98"/>
  <c r="H279" i="98"/>
  <c r="H280" i="98"/>
  <c r="H281" i="98"/>
  <c r="H282" i="98"/>
  <c r="H283" i="98"/>
  <c r="H284" i="98"/>
  <c r="H285" i="98"/>
  <c r="H286" i="98"/>
  <c r="H287" i="98"/>
  <c r="H288" i="98"/>
  <c r="H289" i="98"/>
  <c r="H290" i="98"/>
  <c r="H291" i="98"/>
  <c r="H292" i="98"/>
  <c r="H293" i="98"/>
  <c r="H294" i="98"/>
  <c r="H295" i="98"/>
  <c r="H296" i="98"/>
  <c r="H297" i="98"/>
  <c r="H298" i="98"/>
  <c r="H299" i="98"/>
  <c r="H300" i="98"/>
  <c r="H301" i="98"/>
  <c r="H302" i="98"/>
  <c r="H303" i="98"/>
  <c r="H304" i="98"/>
  <c r="H305" i="98"/>
  <c r="H306" i="98"/>
  <c r="H307" i="98"/>
  <c r="H308" i="98"/>
  <c r="H309" i="98"/>
  <c r="H310" i="98"/>
  <c r="H311" i="98"/>
  <c r="H312" i="98"/>
  <c r="H313" i="98"/>
  <c r="H314" i="98"/>
  <c r="H315" i="98"/>
  <c r="H316" i="98"/>
  <c r="H317" i="98"/>
  <c r="H318" i="98"/>
  <c r="H319" i="98"/>
  <c r="H320" i="98"/>
  <c r="H321" i="98"/>
  <c r="H322" i="98"/>
  <c r="H323" i="98"/>
  <c r="H324" i="98"/>
  <c r="H325" i="98"/>
  <c r="H326" i="98"/>
  <c r="H327" i="98"/>
  <c r="H328" i="98"/>
  <c r="H329" i="98"/>
  <c r="H330" i="98"/>
  <c r="H331" i="98"/>
  <c r="H332" i="98"/>
  <c r="H333" i="98"/>
  <c r="H334" i="98"/>
  <c r="H335" i="98"/>
  <c r="H336" i="98"/>
  <c r="H337" i="98"/>
  <c r="H338" i="98"/>
  <c r="H339" i="98"/>
  <c r="H340" i="98"/>
  <c r="H341" i="98"/>
  <c r="H342" i="98"/>
  <c r="H343" i="98"/>
  <c r="H344" i="98"/>
  <c r="H345" i="98"/>
  <c r="H346" i="98"/>
  <c r="H347" i="98"/>
  <c r="H348" i="98"/>
  <c r="H349" i="98"/>
  <c r="H350" i="98"/>
  <c r="H351" i="98"/>
  <c r="H352" i="98"/>
  <c r="H353" i="98"/>
  <c r="H354" i="98"/>
  <c r="H355" i="98"/>
  <c r="H356" i="98"/>
  <c r="H357" i="98"/>
  <c r="H358" i="98"/>
  <c r="H359" i="98"/>
  <c r="H360" i="98"/>
  <c r="H361" i="98"/>
  <c r="H362" i="98"/>
  <c r="H363" i="98"/>
  <c r="H364" i="98"/>
  <c r="H365" i="98"/>
  <c r="H366" i="98"/>
  <c r="H367" i="98"/>
  <c r="H368" i="98"/>
  <c r="H369" i="98"/>
  <c r="H370" i="98"/>
  <c r="H371" i="98"/>
  <c r="H372" i="98"/>
  <c r="H373" i="98"/>
  <c r="H374" i="98"/>
  <c r="H375" i="98"/>
  <c r="H376" i="98"/>
  <c r="H377" i="98"/>
  <c r="H378" i="98"/>
  <c r="H379" i="98"/>
  <c r="H380" i="98"/>
  <c r="H381" i="98"/>
  <c r="H382" i="98"/>
  <c r="H383" i="98"/>
  <c r="H384" i="98"/>
  <c r="H385" i="98"/>
  <c r="H386" i="98"/>
  <c r="H387" i="98"/>
  <c r="H388" i="98"/>
  <c r="H389" i="98"/>
  <c r="H390" i="98"/>
  <c r="H391" i="98"/>
  <c r="H392" i="98"/>
  <c r="H393" i="98"/>
  <c r="H394" i="98"/>
  <c r="H395" i="98"/>
  <c r="H396" i="98"/>
  <c r="H397" i="98"/>
  <c r="H398" i="98"/>
  <c r="H399" i="98"/>
  <c r="H400" i="98"/>
  <c r="H401" i="98"/>
  <c r="H402" i="98"/>
  <c r="H403" i="98"/>
  <c r="H404" i="98"/>
  <c r="H405" i="98"/>
  <c r="H406" i="98"/>
  <c r="H407" i="98"/>
  <c r="H408" i="98"/>
  <c r="H409" i="98"/>
  <c r="H410" i="98"/>
  <c r="H411" i="98"/>
  <c r="H412" i="98"/>
  <c r="H413" i="98"/>
  <c r="H414" i="98"/>
  <c r="H415" i="98"/>
  <c r="H416" i="98"/>
  <c r="H417" i="98"/>
  <c r="H418" i="98"/>
  <c r="H419" i="98"/>
  <c r="H420" i="98"/>
  <c r="H421" i="98"/>
  <c r="H422" i="98"/>
  <c r="H423" i="98"/>
  <c r="H424" i="98"/>
  <c r="H425" i="98"/>
  <c r="H426" i="98"/>
  <c r="H427" i="98"/>
  <c r="H428" i="98"/>
  <c r="H429" i="98"/>
  <c r="H430" i="98"/>
  <c r="H431" i="98"/>
  <c r="H432" i="98"/>
  <c r="H433" i="98"/>
  <c r="H434" i="98"/>
  <c r="H435" i="98"/>
  <c r="H436" i="98"/>
  <c r="H437" i="98"/>
  <c r="H438" i="98"/>
  <c r="H439" i="98"/>
  <c r="H440" i="98"/>
  <c r="H441" i="98"/>
  <c r="H442" i="98"/>
  <c r="H443" i="98"/>
  <c r="H444" i="98"/>
  <c r="H445" i="98"/>
  <c r="H446" i="98"/>
  <c r="H447" i="98"/>
  <c r="H448" i="98"/>
  <c r="H449" i="98"/>
  <c r="H450" i="98"/>
  <c r="H451" i="98"/>
  <c r="H452" i="98"/>
  <c r="H453" i="98"/>
  <c r="H454" i="98"/>
  <c r="H455" i="98"/>
  <c r="H456" i="98"/>
  <c r="H457" i="98"/>
  <c r="H458" i="98"/>
  <c r="H459" i="98"/>
  <c r="H460" i="98"/>
  <c r="H461" i="98"/>
  <c r="H462" i="98"/>
  <c r="H463" i="98"/>
  <c r="H464" i="98"/>
  <c r="H465" i="98"/>
  <c r="H466" i="98"/>
  <c r="H467" i="98"/>
  <c r="H468" i="98"/>
  <c r="H469" i="98"/>
  <c r="H470" i="98"/>
  <c r="H471" i="98"/>
  <c r="H472" i="98"/>
  <c r="H473" i="98"/>
  <c r="H474" i="98"/>
  <c r="H475" i="98"/>
  <c r="H476" i="98"/>
  <c r="H477" i="98"/>
  <c r="H478" i="98"/>
  <c r="H479" i="98"/>
  <c r="H480" i="98"/>
  <c r="H481" i="98"/>
  <c r="H482" i="98"/>
  <c r="H483" i="98"/>
  <c r="H484" i="98"/>
  <c r="H485" i="98"/>
  <c r="H486" i="98"/>
  <c r="H487" i="98"/>
  <c r="H488" i="98"/>
  <c r="H489" i="98"/>
  <c r="H490" i="98"/>
  <c r="H491" i="98"/>
  <c r="H492" i="98"/>
  <c r="H493" i="98"/>
  <c r="H494" i="98"/>
  <c r="H495" i="98"/>
  <c r="H496" i="98"/>
  <c r="H497" i="98"/>
  <c r="H498" i="98"/>
  <c r="H499" i="98"/>
  <c r="H500" i="98"/>
  <c r="H501" i="98"/>
  <c r="H502" i="98"/>
  <c r="H503" i="98"/>
  <c r="H504" i="98"/>
  <c r="H505" i="98"/>
  <c r="H506" i="98"/>
  <c r="H507" i="98"/>
  <c r="H508" i="98"/>
  <c r="H509" i="98"/>
  <c r="H510" i="98"/>
  <c r="H511" i="98"/>
  <c r="H512" i="98"/>
  <c r="H513" i="98"/>
  <c r="H514" i="98"/>
  <c r="H515" i="98"/>
  <c r="H516" i="98"/>
  <c r="H517" i="98"/>
  <c r="H518" i="98"/>
  <c r="H519" i="98"/>
  <c r="H520" i="98"/>
  <c r="H521" i="98"/>
  <c r="H522" i="98"/>
  <c r="H523" i="98"/>
  <c r="H524" i="98"/>
  <c r="H525" i="98"/>
  <c r="H526" i="98"/>
  <c r="H527" i="98"/>
  <c r="H528" i="98"/>
  <c r="H529" i="98"/>
  <c r="H530" i="98"/>
  <c r="H531" i="98"/>
  <c r="H532" i="98"/>
  <c r="H533" i="98"/>
  <c r="H534" i="98"/>
  <c r="H535" i="98"/>
  <c r="H536" i="98"/>
  <c r="H537" i="98"/>
  <c r="H538" i="98"/>
  <c r="H539" i="98"/>
  <c r="H540" i="98"/>
  <c r="H541" i="98"/>
  <c r="H542" i="98"/>
  <c r="H543" i="98"/>
  <c r="H544" i="98"/>
  <c r="H545" i="98"/>
  <c r="H546" i="98"/>
  <c r="H547" i="98"/>
  <c r="H548" i="98"/>
  <c r="H549" i="98"/>
  <c r="H550" i="98"/>
  <c r="H551" i="98"/>
  <c r="H552" i="98"/>
  <c r="H553" i="98"/>
  <c r="H554" i="98"/>
  <c r="H555" i="98"/>
  <c r="H556" i="98"/>
  <c r="H557" i="98"/>
  <c r="H558" i="98"/>
  <c r="H559" i="98"/>
  <c r="H560" i="98"/>
  <c r="H561" i="98"/>
  <c r="H562" i="98"/>
  <c r="H563" i="98"/>
  <c r="H564" i="98"/>
  <c r="H565" i="98"/>
  <c r="H566" i="98"/>
  <c r="H567" i="98"/>
  <c r="H568" i="98"/>
  <c r="H569" i="98"/>
  <c r="H570" i="98"/>
  <c r="H571" i="98"/>
  <c r="H572" i="98"/>
  <c r="H573" i="98"/>
  <c r="H574" i="98"/>
  <c r="H575" i="98"/>
  <c r="H576" i="98"/>
  <c r="H577" i="98"/>
  <c r="H578" i="98"/>
  <c r="H579" i="98"/>
  <c r="H580" i="98"/>
  <c r="H581" i="98"/>
  <c r="H582" i="98"/>
  <c r="H583" i="98"/>
  <c r="H584" i="98"/>
  <c r="H585" i="98"/>
  <c r="H586" i="98"/>
  <c r="H587" i="98"/>
  <c r="H588" i="98"/>
  <c r="H589" i="98"/>
  <c r="H590" i="98"/>
  <c r="H591" i="98"/>
  <c r="H592" i="98"/>
  <c r="H593" i="98"/>
  <c r="H594" i="98"/>
  <c r="H595" i="98"/>
  <c r="H596" i="98"/>
  <c r="H597" i="98"/>
  <c r="H598" i="98"/>
  <c r="H599" i="98"/>
  <c r="H600" i="98"/>
  <c r="H601" i="98"/>
  <c r="H602" i="98"/>
  <c r="H603" i="98"/>
  <c r="H604" i="98"/>
  <c r="H605" i="98"/>
  <c r="H606" i="98"/>
  <c r="H607" i="98"/>
  <c r="H608" i="98"/>
  <c r="H609" i="98"/>
  <c r="H610" i="98"/>
  <c r="H611" i="98"/>
  <c r="H612" i="98"/>
  <c r="H613" i="98"/>
  <c r="H614" i="98"/>
  <c r="H615" i="98"/>
  <c r="H616" i="98"/>
  <c r="H617" i="98"/>
  <c r="H618" i="98"/>
  <c r="H619" i="98"/>
  <c r="H620" i="98"/>
  <c r="H621" i="98"/>
  <c r="H622" i="98"/>
  <c r="H623" i="98"/>
  <c r="H624" i="98"/>
  <c r="H625" i="98"/>
  <c r="H626" i="98"/>
  <c r="H627" i="98"/>
  <c r="H628" i="98"/>
  <c r="H629" i="98"/>
  <c r="H630" i="98"/>
  <c r="H631" i="98"/>
  <c r="H632" i="98"/>
  <c r="H633" i="98"/>
  <c r="H634" i="98"/>
  <c r="H635" i="98"/>
  <c r="H636" i="98"/>
  <c r="H637" i="98"/>
  <c r="H638" i="98"/>
  <c r="H639" i="98"/>
  <c r="H640" i="98"/>
  <c r="H641" i="98"/>
  <c r="H642" i="98"/>
  <c r="H643" i="98"/>
  <c r="H644" i="98"/>
  <c r="H646" i="98"/>
  <c r="H647" i="98"/>
  <c r="H648" i="98"/>
  <c r="H649" i="98"/>
  <c r="H650" i="98"/>
  <c r="H651" i="98"/>
  <c r="H652" i="98"/>
  <c r="H653" i="98"/>
  <c r="H654" i="98"/>
  <c r="H655" i="98"/>
  <c r="H656" i="98"/>
  <c r="H657" i="98"/>
  <c r="H658" i="98"/>
  <c r="H659" i="98"/>
  <c r="H660" i="98"/>
  <c r="H661" i="98"/>
  <c r="H662" i="98"/>
  <c r="H663" i="98"/>
  <c r="H664" i="98"/>
  <c r="H665" i="98"/>
  <c r="H666" i="98"/>
  <c r="H667" i="98"/>
  <c r="H668" i="98"/>
  <c r="H669" i="98"/>
  <c r="H670" i="98"/>
  <c r="H671" i="98"/>
  <c r="H672" i="98"/>
  <c r="H673" i="98"/>
  <c r="H674" i="98"/>
  <c r="H675" i="98"/>
  <c r="H676" i="98"/>
  <c r="H677" i="98"/>
  <c r="H678" i="98"/>
  <c r="H679" i="98"/>
  <c r="H680" i="98"/>
  <c r="H681" i="98"/>
  <c r="H682" i="98"/>
  <c r="H683" i="98"/>
  <c r="H684" i="98"/>
  <c r="H685" i="98"/>
  <c r="H686" i="98"/>
  <c r="H687" i="98"/>
  <c r="H688" i="98"/>
  <c r="H6" i="109"/>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135" i="82"/>
  <c r="H136" i="82"/>
  <c r="H137" i="82"/>
  <c r="H138" i="82"/>
  <c r="H139" i="82"/>
  <c r="H140" i="82"/>
  <c r="H141" i="82"/>
  <c r="H142" i="82"/>
  <c r="H143" i="82"/>
  <c r="H569" i="68"/>
  <c r="H570" i="68"/>
  <c r="H571" i="68"/>
  <c r="H572" i="68"/>
  <c r="H573" i="68"/>
  <c r="H574" i="68"/>
  <c r="H575" i="68"/>
  <c r="H567" i="68"/>
  <c r="H568" i="68"/>
  <c r="H43" i="81"/>
  <c r="H44" i="81"/>
  <c r="H45" i="81"/>
  <c r="H564" i="68"/>
  <c r="H565" i="68"/>
  <c r="H566" i="68"/>
  <c r="H448" i="90"/>
  <c r="H449" i="90"/>
  <c r="H450" i="90"/>
  <c r="H451" i="90"/>
  <c r="H7" i="87"/>
  <c r="H8" i="87"/>
  <c r="H9" i="87"/>
  <c r="H10" i="87"/>
  <c r="H11" i="87"/>
  <c r="H12" i="87"/>
  <c r="H13"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342" i="114"/>
  <c r="H341" i="114"/>
  <c r="H340" i="114"/>
  <c r="H339" i="114"/>
  <c r="H338" i="114"/>
  <c r="H337" i="114"/>
  <c r="H336" i="114"/>
  <c r="H335" i="114"/>
  <c r="H334" i="114"/>
  <c r="H333" i="114"/>
  <c r="H332" i="114"/>
  <c r="H331" i="114"/>
  <c r="H330" i="114"/>
  <c r="H329" i="114"/>
  <c r="H328" i="114"/>
  <c r="H327" i="114"/>
  <c r="H326" i="114"/>
  <c r="H325" i="114"/>
  <c r="H324" i="114"/>
  <c r="H323" i="114"/>
  <c r="H322" i="114"/>
  <c r="H321" i="114"/>
  <c r="H320" i="114"/>
  <c r="H319" i="114"/>
  <c r="H318" i="114"/>
  <c r="H317" i="114"/>
  <c r="H316" i="114"/>
  <c r="H315" i="114"/>
  <c r="H314" i="114"/>
  <c r="H313" i="114"/>
  <c r="H312" i="114"/>
  <c r="H311" i="114"/>
  <c r="H310" i="114"/>
  <c r="H309" i="114"/>
  <c r="H308" i="114"/>
  <c r="H307" i="114"/>
  <c r="H306" i="114"/>
  <c r="H305" i="114"/>
  <c r="H304" i="114"/>
  <c r="H303" i="114"/>
  <c r="H302" i="114"/>
  <c r="H301" i="114"/>
  <c r="H300" i="114"/>
  <c r="H299" i="114"/>
  <c r="H298" i="114"/>
  <c r="H297" i="114"/>
  <c r="H296" i="114"/>
  <c r="H295" i="114"/>
  <c r="H294" i="114"/>
  <c r="H293" i="114"/>
  <c r="H292" i="114"/>
  <c r="H291" i="114"/>
  <c r="H290" i="114"/>
  <c r="H289" i="114"/>
  <c r="H288" i="114"/>
  <c r="H287" i="114"/>
  <c r="H286" i="114"/>
  <c r="H285" i="114"/>
  <c r="H284" i="114"/>
  <c r="H283" i="114"/>
  <c r="H282" i="114"/>
  <c r="H281" i="114"/>
  <c r="H280" i="114"/>
  <c r="H279" i="114"/>
  <c r="H278" i="114"/>
  <c r="H277" i="114"/>
  <c r="H276" i="114"/>
  <c r="H275" i="114"/>
  <c r="H274" i="114"/>
  <c r="H273" i="114"/>
  <c r="H272" i="114"/>
  <c r="H271" i="114"/>
  <c r="H270" i="114"/>
  <c r="H269" i="114"/>
  <c r="H268" i="114"/>
  <c r="H267" i="114"/>
  <c r="H266" i="114"/>
  <c r="H265" i="114"/>
  <c r="H264" i="114"/>
  <c r="H263" i="114"/>
  <c r="H262" i="114"/>
  <c r="H261" i="114"/>
  <c r="H260" i="114"/>
  <c r="H259" i="114"/>
  <c r="H258" i="114"/>
  <c r="H257" i="114"/>
  <c r="H256" i="114"/>
  <c r="H255" i="114"/>
  <c r="H254" i="114"/>
  <c r="H253" i="114"/>
  <c r="H252" i="114"/>
  <c r="H251" i="114"/>
  <c r="H250" i="114"/>
  <c r="H249" i="114"/>
  <c r="H248" i="114"/>
  <c r="H247" i="114"/>
  <c r="H246" i="114"/>
  <c r="H245" i="114"/>
  <c r="H244" i="114"/>
  <c r="H243" i="114"/>
  <c r="H242" i="114"/>
  <c r="H241" i="114"/>
  <c r="H240" i="114"/>
  <c r="H239" i="114"/>
  <c r="H238" i="114"/>
  <c r="H237" i="114"/>
  <c r="H236" i="114"/>
  <c r="H235" i="114"/>
  <c r="H234" i="114"/>
  <c r="H233" i="114"/>
  <c r="H232" i="114"/>
  <c r="H231" i="114"/>
  <c r="H230" i="114"/>
  <c r="H229" i="114"/>
  <c r="H228" i="114"/>
  <c r="H227" i="114"/>
  <c r="H226" i="114"/>
  <c r="H225" i="114"/>
  <c r="H224" i="114"/>
  <c r="H223" i="114"/>
  <c r="H222" i="114"/>
  <c r="H221" i="114"/>
  <c r="H220" i="114"/>
  <c r="H219" i="114"/>
  <c r="H218" i="114"/>
  <c r="H217" i="114"/>
  <c r="H216" i="114"/>
  <c r="H215" i="114"/>
  <c r="H214" i="114"/>
  <c r="H213" i="114"/>
  <c r="H212" i="114"/>
  <c r="H211" i="114"/>
  <c r="H210" i="114"/>
  <c r="H209" i="114"/>
  <c r="H208" i="114"/>
  <c r="H207" i="114"/>
  <c r="H206" i="114"/>
  <c r="H205" i="114"/>
  <c r="H204" i="114"/>
  <c r="H203" i="114"/>
  <c r="H202" i="114"/>
  <c r="H201" i="114"/>
  <c r="H200" i="114"/>
  <c r="H199" i="114"/>
  <c r="H198" i="114"/>
  <c r="H197" i="114"/>
  <c r="H196" i="114"/>
  <c r="H195" i="114"/>
  <c r="H194" i="114"/>
  <c r="H193" i="114"/>
  <c r="H192" i="114"/>
  <c r="H191" i="114"/>
  <c r="H190" i="114"/>
  <c r="H189" i="114"/>
  <c r="H188" i="114"/>
  <c r="H187" i="114"/>
  <c r="H186" i="114"/>
  <c r="H185" i="114"/>
  <c r="H184" i="114"/>
  <c r="H183" i="114"/>
  <c r="H182" i="114"/>
  <c r="H181" i="114"/>
  <c r="H180" i="114"/>
  <c r="H179" i="114"/>
  <c r="H178" i="114"/>
  <c r="H177" i="114"/>
  <c r="H176" i="114"/>
  <c r="H175" i="114"/>
  <c r="H174" i="114"/>
  <c r="H173" i="114"/>
  <c r="H172" i="114"/>
  <c r="H171" i="114"/>
  <c r="H170" i="114"/>
  <c r="H169" i="114"/>
  <c r="H168" i="114"/>
  <c r="H167" i="114"/>
  <c r="H166" i="114"/>
  <c r="H165" i="114"/>
  <c r="H164" i="114"/>
  <c r="H163" i="114"/>
  <c r="H162" i="114"/>
  <c r="H161" i="114"/>
  <c r="H160" i="114"/>
  <c r="H159" i="114"/>
  <c r="H158" i="114"/>
  <c r="H157" i="114"/>
  <c r="H156" i="114"/>
  <c r="H155" i="114"/>
  <c r="H154" i="114"/>
  <c r="H153" i="114"/>
  <c r="H152" i="114"/>
  <c r="H151" i="114"/>
  <c r="H150" i="114"/>
  <c r="H149" i="114"/>
  <c r="H148" i="114"/>
  <c r="H147" i="114"/>
  <c r="H146" i="114"/>
  <c r="H145" i="114"/>
  <c r="H144" i="114"/>
  <c r="H143" i="114"/>
  <c r="H142" i="114"/>
  <c r="H141" i="114"/>
  <c r="H140" i="114"/>
  <c r="H139" i="114"/>
  <c r="H138" i="114"/>
  <c r="H137" i="114"/>
  <c r="H136" i="114"/>
  <c r="H135" i="114"/>
  <c r="H134" i="114"/>
  <c r="H133" i="114"/>
  <c r="H132" i="114"/>
  <c r="H131" i="114"/>
  <c r="H130" i="114"/>
  <c r="H129" i="114"/>
  <c r="H128" i="114"/>
  <c r="H120" i="114"/>
  <c r="H119" i="114"/>
  <c r="H118" i="114"/>
  <c r="H117" i="114"/>
  <c r="H116" i="114"/>
  <c r="H115" i="114"/>
  <c r="H114" i="114"/>
  <c r="H113" i="114"/>
  <c r="H112" i="114"/>
  <c r="H111" i="114"/>
  <c r="H110" i="114"/>
  <c r="H109" i="114"/>
  <c r="H108" i="114"/>
  <c r="H107" i="114"/>
  <c r="H106" i="114"/>
  <c r="H105" i="114"/>
  <c r="H104" i="114"/>
  <c r="H103" i="114"/>
  <c r="H102" i="114"/>
  <c r="H101" i="114"/>
  <c r="H100" i="114"/>
  <c r="H99" i="114"/>
  <c r="H98" i="114"/>
  <c r="H97" i="114"/>
  <c r="H96" i="114"/>
  <c r="H95" i="114"/>
  <c r="H94" i="114"/>
  <c r="H93" i="114"/>
  <c r="H92" i="114"/>
  <c r="H91" i="114"/>
  <c r="H90" i="114"/>
  <c r="H89" i="114"/>
  <c r="H88" i="114"/>
  <c r="H87" i="114"/>
  <c r="H86" i="114"/>
  <c r="H85" i="114"/>
  <c r="H84" i="114"/>
  <c r="H83" i="114"/>
  <c r="H82" i="114"/>
  <c r="H81" i="114"/>
  <c r="H80" i="114"/>
  <c r="H79" i="114"/>
  <c r="H78" i="114"/>
  <c r="H77" i="114"/>
  <c r="H76" i="114"/>
  <c r="H75" i="114"/>
  <c r="H74" i="114"/>
  <c r="H73" i="114"/>
  <c r="H72" i="114"/>
  <c r="H71" i="114"/>
  <c r="H70" i="114"/>
  <c r="H69" i="114"/>
  <c r="H68" i="114"/>
  <c r="H67" i="114"/>
  <c r="H66" i="114"/>
  <c r="H65" i="114"/>
  <c r="H64" i="114"/>
  <c r="H63" i="114"/>
  <c r="H62" i="114"/>
  <c r="H61" i="114"/>
  <c r="H60" i="114"/>
  <c r="H59" i="114"/>
  <c r="H58" i="114"/>
  <c r="H57" i="114"/>
  <c r="H56" i="114"/>
  <c r="H55" i="114"/>
  <c r="H54" i="114"/>
  <c r="H53" i="114"/>
  <c r="H52" i="114"/>
  <c r="H51" i="114"/>
  <c r="H50" i="114"/>
  <c r="H49" i="114"/>
  <c r="H48" i="114"/>
  <c r="H47" i="114"/>
  <c r="H46" i="114"/>
  <c r="H45" i="114"/>
  <c r="H44" i="114"/>
  <c r="H43" i="114"/>
  <c r="H42" i="114"/>
  <c r="H41" i="114"/>
  <c r="H40" i="114"/>
  <c r="H39" i="114"/>
  <c r="H38" i="114"/>
  <c r="H37" i="114"/>
  <c r="H36" i="114"/>
  <c r="H35" i="114"/>
  <c r="H34" i="114"/>
  <c r="H33" i="114"/>
  <c r="H32" i="114"/>
  <c r="H31" i="114"/>
  <c r="H30" i="114"/>
  <c r="H29" i="114"/>
  <c r="H28" i="114"/>
  <c r="H27" i="114"/>
  <c r="H26" i="114"/>
  <c r="H25" i="114"/>
  <c r="H24" i="114"/>
  <c r="H23" i="114"/>
  <c r="H22" i="114"/>
  <c r="H21" i="114"/>
  <c r="H20" i="114"/>
  <c r="H19" i="114"/>
  <c r="H18"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7" i="104"/>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alcChain>
</file>

<file path=xl/sharedStrings.xml><?xml version="1.0" encoding="utf-8"?>
<sst xmlns="http://schemas.openxmlformats.org/spreadsheetml/2006/main" count="27022" uniqueCount="18119">
  <si>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</si>
  <si>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</si>
  <si>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</si>
  <si>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</si>
  <si>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</si>
  <si>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</si>
  <si>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</si>
  <si>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</si>
  <si>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</si>
  <si>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</si>
  <si>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</si>
  <si>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</si>
  <si>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ISN-CSM20-WGB</t>
  </si>
  <si>
    <t>ISN-CSM35-WGW</t>
  </si>
  <si>
    <t>DS1110I</t>
  </si>
  <si>
    <t>Audio</t>
  </si>
  <si>
    <t xml:space="preserve">   Audio</t>
  </si>
  <si>
    <t>Sistemi di Diffusione Sonora</t>
  </si>
  <si>
    <t>Bosch Audio</t>
  </si>
  <si>
    <t>ISC-PPR1-W16</t>
  </si>
  <si>
    <t>ISN-CFM-102B</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</si>
  <si>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</si>
  <si>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</si>
  <si>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</si>
  <si>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</si>
  <si>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</si>
  <si>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</si>
  <si>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</si>
  <si>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</si>
  <si>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</si>
  <si>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</si>
  <si>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</si>
  <si>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</si>
  <si>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</si>
  <si>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</si>
  <si>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</si>
  <si>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</si>
  <si>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</si>
  <si>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</si>
  <si>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</si>
  <si>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</si>
  <si>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</si>
  <si>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</si>
  <si>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</si>
  <si>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DS1109I</t>
  </si>
  <si>
    <t>Software</t>
  </si>
  <si>
    <t>Diffusori acustici</t>
  </si>
  <si>
    <t>ISN-CFM-102W</t>
  </si>
  <si>
    <t>B335-3</t>
  </si>
  <si>
    <t>Sirene</t>
  </si>
  <si>
    <t>ISN-CMINI-10W</t>
  </si>
  <si>
    <t>J</t>
  </si>
  <si>
    <t xml:space="preserve">Tutte le offerte, salvo diversamente specificato, </t>
  </si>
  <si>
    <t>DS936</t>
  </si>
  <si>
    <t>ISN-CMET-4418</t>
  </si>
  <si>
    <t>MOQ</t>
  </si>
  <si>
    <t>Netto</t>
  </si>
  <si>
    <t xml:space="preserve">   Intrusion</t>
  </si>
  <si>
    <t>D1222</t>
  </si>
  <si>
    <t>D126</t>
  </si>
  <si>
    <t>LBB9080/00</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</si>
  <si>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</si>
  <si>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</si>
  <si>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</si>
  <si>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</si>
  <si>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</si>
  <si>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</si>
  <si>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</si>
  <si>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</si>
  <si>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</si>
  <si>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</si>
  <si>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</si>
  <si>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</si>
  <si>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ISN-CSTB-10W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</si>
  <si>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</si>
  <si>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</si>
  <si>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</si>
  <si>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</si>
  <si>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</si>
  <si>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</si>
  <si>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</si>
  <si>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</si>
  <si>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</si>
  <si>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</si>
  <si>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</si>
  <si>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</si>
  <si>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</si>
  <si>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</si>
  <si>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</si>
  <si>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</si>
  <si>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</si>
  <si>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</si>
  <si>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</si>
  <si>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</si>
  <si>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</si>
  <si>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</si>
  <si>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</si>
  <si>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</si>
  <si>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</si>
  <si>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</si>
  <si>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</si>
  <si>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</si>
  <si>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</si>
  <si>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</si>
  <si>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</si>
  <si>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</si>
  <si>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</si>
  <si>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</si>
  <si>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</si>
  <si>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</si>
  <si>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</si>
  <si>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</si>
  <si>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0344-001</t>
  </si>
  <si>
    <t>0433-001</t>
  </si>
  <si>
    <t>5010-641</t>
  </si>
  <si>
    <t>5010-671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</si>
  <si>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</si>
  <si>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</si>
  <si>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</si>
  <si>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</si>
  <si>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</si>
  <si>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</si>
  <si>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</si>
  <si>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</si>
  <si>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</si>
  <si>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</si>
  <si>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</si>
  <si>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</si>
  <si>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</si>
  <si>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</si>
  <si>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</si>
  <si>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</si>
  <si>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</si>
  <si>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</si>
  <si>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</si>
  <si>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</si>
  <si>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</si>
  <si>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</si>
  <si>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</si>
  <si>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</si>
  <si>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</si>
  <si>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</si>
  <si>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5012-012</t>
  </si>
  <si>
    <t>IR Illuminators</t>
  </si>
  <si>
    <t>5024-201</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</si>
  <si>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</si>
  <si>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</si>
  <si>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</si>
  <si>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</si>
  <si>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</si>
  <si>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</si>
  <si>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</si>
  <si>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</si>
  <si>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</si>
  <si>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</si>
  <si>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</si>
  <si>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</si>
  <si>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</si>
  <si>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</si>
  <si>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ISN-CSD80-W</t>
  </si>
  <si>
    <t>ISN-CMINI-10DW</t>
  </si>
  <si>
    <t>DS778</t>
  </si>
  <si>
    <t>ISC-BPR2-WP12</t>
  </si>
  <si>
    <t>ISC-BPQ2-W12</t>
  </si>
  <si>
    <t>DS150I</t>
  </si>
  <si>
    <t>DS151I</t>
  </si>
  <si>
    <t>DS160</t>
  </si>
  <si>
    <t>DS161</t>
  </si>
  <si>
    <t>ISN-SM-50</t>
  </si>
  <si>
    <t>ISN-SM-80</t>
  </si>
  <si>
    <t>ISN-GMX-B0</t>
  </si>
  <si>
    <t>ISN-GMX-P0</t>
  </si>
  <si>
    <t>ISN-GMX-P3S</t>
  </si>
  <si>
    <t>ISN-GMX-S1</t>
  </si>
  <si>
    <t>ISN-GMX-W0</t>
  </si>
  <si>
    <t>ISN-SMS-W7</t>
  </si>
  <si>
    <t>ISC-PB1-100</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</si>
  <si>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</si>
  <si>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</si>
  <si>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</si>
  <si>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</si>
  <si>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</si>
  <si>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</si>
  <si>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</si>
  <si>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</si>
  <si>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</si>
  <si>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</si>
  <si>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</si>
  <si>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</si>
  <si>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</si>
  <si>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</si>
  <si>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Pag. 38</t>
  </si>
  <si>
    <t>Pag. 39</t>
  </si>
  <si>
    <t>Pag. 40</t>
  </si>
  <si>
    <t>Pag. 42</t>
  </si>
  <si>
    <t>MILANO</t>
  </si>
  <si>
    <t xml:space="preserve">  FAENZA</t>
  </si>
  <si>
    <t xml:space="preserve">  Via Gentili,22</t>
  </si>
  <si>
    <t xml:space="preserve">  48018 Faenza (RA)</t>
  </si>
  <si>
    <t>Zona Ind. Macrolotto 2</t>
  </si>
  <si>
    <t>Cavi</t>
  </si>
  <si>
    <t>Milestone</t>
  </si>
  <si>
    <t>LBB9081/00</t>
  </si>
  <si>
    <t>LBB9082/00</t>
  </si>
  <si>
    <t>LBB9099/10</t>
  </si>
  <si>
    <t>LBB1949/00</t>
  </si>
  <si>
    <t>LBB9600/20</t>
  </si>
  <si>
    <t>LBC2900/15</t>
  </si>
  <si>
    <t>LBC2900/20</t>
  </si>
  <si>
    <t>LBC1081/00</t>
  </si>
  <si>
    <t>LBC1208/40</t>
  </si>
  <si>
    <t>LBC1215/01</t>
  </si>
  <si>
    <t>LBC1221/01</t>
  </si>
  <si>
    <t>LBC1226/01</t>
  </si>
  <si>
    <t>LBC1227/01</t>
  </si>
  <si>
    <t>LBB1925/10</t>
  </si>
  <si>
    <t>LBB1930/20</t>
  </si>
  <si>
    <t>LBB1935/20</t>
  </si>
  <si>
    <t>LBB1941/00</t>
  </si>
  <si>
    <t>LBB1946/00</t>
  </si>
  <si>
    <t>LBB1950/10</t>
  </si>
  <si>
    <t>LBB1990/00</t>
  </si>
  <si>
    <t>LBB1992/00</t>
  </si>
  <si>
    <t>LBB1956/00</t>
  </si>
  <si>
    <t>LBB1957/00</t>
  </si>
  <si>
    <t>LBB1995/00</t>
  </si>
  <si>
    <t>LBB1965/00</t>
  </si>
  <si>
    <t>LBC3018/01</t>
  </si>
  <si>
    <t>LBC3200/00</t>
  </si>
  <si>
    <t>LBC3201/00</t>
  </si>
  <si>
    <t>LBC3210/00</t>
  </si>
  <si>
    <t>LBC3011/41</t>
  </si>
  <si>
    <t>LBC3011/51</t>
  </si>
  <si>
    <t>LBC3012/01</t>
  </si>
  <si>
    <t>LBC3013/01</t>
  </si>
  <si>
    <t>LBC3086/41</t>
  </si>
  <si>
    <t>LBC3087/41</t>
  </si>
  <si>
    <t>LBC3090/01</t>
  </si>
  <si>
    <t>LBC3950/01</t>
  </si>
  <si>
    <t>LBC3080/01</t>
  </si>
  <si>
    <t>LBC3081/02</t>
  </si>
  <si>
    <t>LBC3082/00</t>
  </si>
  <si>
    <t>LBC3091/01</t>
  </si>
  <si>
    <t>LBC3095/15</t>
  </si>
  <si>
    <t>LBC3481/12</t>
  </si>
  <si>
    <t>LBC3482/00</t>
  </si>
  <si>
    <t>LBC3483/00</t>
  </si>
  <si>
    <t>LBC3484/00</t>
  </si>
  <si>
    <t>LBC1256/00</t>
  </si>
  <si>
    <t>LBC1259/01</t>
  </si>
  <si>
    <t>LBC1400/10</t>
  </si>
  <si>
    <t>LBC1401/10</t>
  </si>
  <si>
    <t>LBC1410/10</t>
  </si>
  <si>
    <t>LBC1411/10</t>
  </si>
  <si>
    <t>LBC1420/10</t>
  </si>
  <si>
    <t>LBC1430/10</t>
  </si>
  <si>
    <t>LBC1431/10</t>
  </si>
  <si>
    <t>Prodotti per sistemi serie PRAESIDEO BASIC</t>
  </si>
  <si>
    <t>Finali di potenza serie PRAESIDEO BASIC</t>
  </si>
  <si>
    <t>LBB4430/00</t>
  </si>
  <si>
    <t>LBB4432/00</t>
  </si>
  <si>
    <t>LBB4416/00</t>
  </si>
  <si>
    <t>LBB4416/01</t>
  </si>
  <si>
    <t>LBB4416/02</t>
  </si>
  <si>
    <t>LBB4416/05</t>
  </si>
  <si>
    <t>LBB4416/10</t>
  </si>
  <si>
    <t>LBB4416/20</t>
  </si>
  <si>
    <t>LBB4417/00</t>
  </si>
  <si>
    <t>LBB4418/00</t>
  </si>
  <si>
    <t>LBB4418/50</t>
  </si>
  <si>
    <t>LBB4436/00</t>
  </si>
  <si>
    <t>LBB4446/00</t>
  </si>
  <si>
    <t>Software sistemi serie PRAESIDEO</t>
  </si>
  <si>
    <t>Armadi rack cablati</t>
  </si>
  <si>
    <t>BH-AUM-LBB9600/20</t>
  </si>
  <si>
    <t>BH-AUM-LBC2900/15</t>
  </si>
  <si>
    <t>BH-AUM-LBC2900/20</t>
  </si>
  <si>
    <t>BH-AUM-MW1HMC</t>
  </si>
  <si>
    <t>BH-AUM-MW1LMC</t>
  </si>
  <si>
    <t>BH-AUM-MW1RMB</t>
  </si>
  <si>
    <t>BH-AUE-LBB1950/10</t>
  </si>
  <si>
    <t>BH-AUC-PLN1EOL</t>
  </si>
  <si>
    <t>BH-AUC-PLNDMY60</t>
  </si>
  <si>
    <t>BH-AUE-PLN6TMW</t>
  </si>
  <si>
    <t>BH-AUE-LBB1965/00</t>
  </si>
  <si>
    <t>BH-AUE-PLN1LA10</t>
  </si>
  <si>
    <t>BH-AUE-PLNILR</t>
  </si>
  <si>
    <t>BH-AUS-LBC3018/01</t>
  </si>
  <si>
    <t>BH-AUS-LB1UM06E1</t>
  </si>
  <si>
    <t>BH-AUS-LA1UM20E1</t>
  </si>
  <si>
    <t>BH-AUS-LA1UM40E1</t>
  </si>
  <si>
    <t>BH-AUS-LA3VARIB</t>
  </si>
  <si>
    <t>BH-AUS-LA3VARIBH</t>
  </si>
  <si>
    <t>BH-AUS-LA3VARIE</t>
  </si>
  <si>
    <t>BH-AUS-LS1OC100E1</t>
  </si>
  <si>
    <t>BH-AUC-LM1MSB1</t>
  </si>
  <si>
    <t>BH-AUS-LC1WM06E8</t>
  </si>
  <si>
    <t>BH-AUS-LC1WC06E8</t>
  </si>
  <si>
    <t>BH-AUS-LC1UM06E8</t>
  </si>
  <si>
    <t>BH-AUS-LC1UM12E8</t>
  </si>
  <si>
    <t>BH-AUS-LC1UM24E8</t>
  </si>
  <si>
    <t>BH-AUC-LC1MMSB</t>
  </si>
  <si>
    <t>BH-AUC-LC1CMR</t>
  </si>
  <si>
    <t>BH-AUC-LC1CBB</t>
  </si>
  <si>
    <t>BH-AUC-LC1MFD</t>
  </si>
  <si>
    <t>BH-AUC-LC1CSMB</t>
  </si>
  <si>
    <t>BH-AUC-LC1MSK</t>
  </si>
  <si>
    <t>BH-AUC-LM1TB</t>
  </si>
  <si>
    <t>BH-AUS-LP1BC10E1</t>
  </si>
  <si>
    <t>BH-AUS-LP1UC10E1</t>
  </si>
  <si>
    <t>BH-AUS-LP1UC20E1</t>
  </si>
  <si>
    <t>BH-AUS-LS1UC20E1</t>
  </si>
  <si>
    <t>BH-AUS-LBC3095/15</t>
  </si>
  <si>
    <t>BH-AUS-LB1UM20ED</t>
  </si>
  <si>
    <t>BH-AUS-LB1UM20EL</t>
  </si>
  <si>
    <t>BH-AUS-LB1UM50ED</t>
  </si>
  <si>
    <t>BH-AUS-LB1UM50EL</t>
  </si>
  <si>
    <t>BH-AUC-LM1CB</t>
  </si>
  <si>
    <t>BH-AUC-LM1SMBU40</t>
  </si>
  <si>
    <t>BH-AUC-LM1SMBMK</t>
  </si>
  <si>
    <t>BH-AUE-PRSCRF</t>
  </si>
  <si>
    <t>BH-AUE-PRSNSP</t>
  </si>
  <si>
    <t>BH-AUE-PRSFIN</t>
  </si>
  <si>
    <t>BH-AUE-PRSFINNA</t>
  </si>
  <si>
    <t>BH-AUE-PRSFINS</t>
  </si>
  <si>
    <t>BH-AUE-PSPD00039</t>
  </si>
  <si>
    <t>BH-AUE-PSPD00040</t>
  </si>
  <si>
    <t>BH-AUE-PRS48CH12</t>
  </si>
  <si>
    <t>BH-AUE-PRS1AIP1</t>
  </si>
  <si>
    <t>BH-AUE-PRSCSR</t>
  </si>
  <si>
    <t>BH-AUE-LBB4430/00</t>
  </si>
  <si>
    <t>BH-AUE-LBB4432/00</t>
  </si>
  <si>
    <t>BH-AUW-PRSCSCE</t>
  </si>
  <si>
    <t>BH-AUW-PRSSWCS</t>
  </si>
  <si>
    <t>BH-AUW-PRSSWCSLE</t>
  </si>
  <si>
    <t>BH-AUW-PRSTICE</t>
  </si>
  <si>
    <t>Pag. 33</t>
  </si>
  <si>
    <t>Pag. 34</t>
  </si>
  <si>
    <t>Pag. 59</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</si>
  <si>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</si>
  <si>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</si>
  <si>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</si>
  <si>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</si>
  <si>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</si>
  <si>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</si>
  <si>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</si>
  <si>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</si>
  <si>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</si>
  <si>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</si>
  <si>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</si>
  <si>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</si>
  <si>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</si>
  <si>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</si>
  <si>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</si>
  <si>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</si>
  <si>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</si>
  <si>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</si>
  <si>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</si>
  <si>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</si>
  <si>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</si>
  <si>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</si>
  <si>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</si>
  <si>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</si>
  <si>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</si>
  <si>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</si>
  <si>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</si>
  <si>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</si>
  <si>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</si>
  <si>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</si>
  <si>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</si>
  <si>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</si>
  <si>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</si>
  <si>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</si>
  <si>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</si>
  <si>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</si>
  <si>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</si>
  <si>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</si>
  <si>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</si>
  <si>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</si>
  <si>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</si>
  <si>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</si>
  <si>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</si>
  <si>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</si>
  <si>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</si>
  <si>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</si>
  <si>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</si>
  <si>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</si>
  <si>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</si>
  <si>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</si>
  <si>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</si>
  <si>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</si>
  <si>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</si>
  <si>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</si>
  <si>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</si>
  <si>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</si>
  <si>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</si>
  <si>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</si>
  <si>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</si>
  <si>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SNB-5004P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</si>
  <si>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</si>
  <si>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</si>
  <si>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</si>
  <si>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</si>
  <si>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</si>
  <si>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</si>
  <si>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</si>
  <si>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</si>
  <si>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</si>
  <si>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</si>
  <si>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</si>
  <si>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</si>
  <si>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</si>
  <si>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</si>
  <si>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</si>
  <si>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</si>
  <si>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</si>
  <si>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</si>
  <si>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</si>
  <si>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</si>
  <si>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SPC-2000</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</si>
  <si>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</si>
  <si>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</si>
  <si>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</si>
  <si>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</si>
  <si>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</si>
  <si>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</si>
  <si>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</si>
  <si>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</si>
  <si>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</si>
  <si>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</si>
  <si>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</si>
  <si>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</si>
  <si>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</si>
  <si>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</si>
  <si>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</si>
  <si>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</si>
  <si>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SU-VIP-SNB-5004P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</si>
  <si>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</si>
  <si>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</si>
  <si>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</si>
  <si>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</si>
  <si>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</si>
  <si>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</si>
  <si>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</si>
  <si>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</si>
  <si>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</si>
  <si>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</si>
  <si>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</si>
  <si>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</si>
  <si>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</si>
  <si>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</si>
  <si>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</si>
  <si>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</si>
  <si>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</si>
  <si>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</si>
  <si>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</si>
  <si>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SU-VAC-SPC-2000</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</si>
  <si>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</si>
  <si>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</si>
  <si>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</si>
  <si>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</si>
  <si>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</si>
  <si>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</si>
  <si>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</si>
  <si>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</si>
  <si>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</si>
  <si>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</si>
  <si>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</si>
  <si>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</si>
  <si>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</si>
  <si>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</si>
  <si>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</si>
  <si>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VBN-5085-C51</t>
  </si>
  <si>
    <t>BOSCH - Telec. Dinion 2x Ultra HR ,VBN-5085 con alimentazione 230VAC</t>
  </si>
  <si>
    <t>DVR-XS300-A</t>
  </si>
  <si>
    <t>BH-VAN-VBN-5085-C51</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</si>
  <si>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</si>
  <si>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</si>
  <si>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</si>
  <si>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</si>
  <si>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</si>
  <si>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</si>
  <si>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</si>
  <si>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</si>
  <si>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</si>
  <si>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</si>
  <si>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</si>
  <si>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BH-AUM-MW1HTXF4</t>
  </si>
  <si>
    <t>BH-AUM-MW1HTXF5</t>
  </si>
  <si>
    <t>BH-AUM-MW1LTXF4</t>
  </si>
  <si>
    <t>BH-AUM-MW1LTXF5</t>
  </si>
  <si>
    <t>BH-AUM-MW1RXF4</t>
  </si>
  <si>
    <t>BH-AUM-MW1RXF5</t>
  </si>
  <si>
    <t>BH-AUE-PLM8M8</t>
  </si>
  <si>
    <t>BH-AUE-PLM4P220</t>
  </si>
  <si>
    <t>BH-AUE-PLM4P125</t>
  </si>
  <si>
    <t>BH-AUE-PLM8CS</t>
  </si>
  <si>
    <t>BH-AUE-PLMWCP</t>
  </si>
  <si>
    <t>AS-LPR-CH</t>
  </si>
  <si>
    <t>AI-VSW-AS-LPR-CH</t>
  </si>
  <si>
    <t>SOFTWARE SOLUTIONS</t>
  </si>
  <si>
    <t>5504-901</t>
  </si>
  <si>
    <t>5800-791</t>
  </si>
  <si>
    <t>5800-801</t>
  </si>
  <si>
    <t>SNV-7084P</t>
  </si>
  <si>
    <t>SND-7084P</t>
  </si>
  <si>
    <t>SBP-300TM</t>
  </si>
  <si>
    <t>SRN-472SP1T</t>
  </si>
  <si>
    <t>SU-VIP-SNB-7004P</t>
  </si>
  <si>
    <t>SU-VIP-SNV-6013P</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</si>
  <si>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</si>
  <si>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</si>
  <si>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</si>
  <si>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</si>
  <si>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</si>
  <si>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</si>
  <si>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</si>
  <si>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</si>
  <si>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</si>
  <si>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</si>
  <si>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</si>
  <si>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</si>
  <si>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</si>
  <si>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</si>
  <si>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</si>
  <si>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</si>
  <si>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</si>
  <si>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</si>
  <si>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</si>
  <si>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</si>
  <si>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</si>
  <si>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</si>
  <si>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</si>
  <si>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</si>
  <si>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</si>
  <si>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</si>
  <si>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Pag. 61</t>
  </si>
  <si>
    <t>AS-PUR-CH</t>
  </si>
  <si>
    <t>UPGRADE-PUR-EM</t>
  </si>
  <si>
    <t>Arteco eMotion</t>
  </si>
  <si>
    <t>AS-EM</t>
  </si>
  <si>
    <t>AS-EM-CH</t>
  </si>
  <si>
    <t>UPGRADE-EM-AC</t>
  </si>
  <si>
    <t>Arteco Active</t>
  </si>
  <si>
    <t>AS-AC</t>
  </si>
  <si>
    <t>AS-AC-CH</t>
  </si>
  <si>
    <t>UPGRADE-AC-EX</t>
  </si>
  <si>
    <t>Arteco Extreme</t>
  </si>
  <si>
    <t>AS-EX</t>
  </si>
  <si>
    <t>AS-EX-CH</t>
  </si>
  <si>
    <t>APP-HW-1Y</t>
  </si>
  <si>
    <t>AI-VSW-AS-PUR-CH</t>
  </si>
  <si>
    <t>AI-VSW-UPGRADE-PUR-EM</t>
  </si>
  <si>
    <t>AI-VSW-AS-EM</t>
  </si>
  <si>
    <t>AI-VSW-AS-EM-CH</t>
  </si>
  <si>
    <t>AI-VSW-UPGRADE-EM-AC</t>
  </si>
  <si>
    <t>AI-VSW-AS-AC</t>
  </si>
  <si>
    <t>AI-VSW-AS-AC-CH</t>
  </si>
  <si>
    <t>AI-VSW-UPGRADE-AC-EX</t>
  </si>
  <si>
    <t>AI-VSW-AS-EX</t>
  </si>
  <si>
    <t>AI-VSW-AS-EX-CH</t>
  </si>
  <si>
    <t>Arteco Pure</t>
  </si>
  <si>
    <t>AS-PUR</t>
  </si>
  <si>
    <t>AI-VSW-AS-PUR</t>
  </si>
  <si>
    <t>0658-001</t>
  </si>
  <si>
    <t>0675-001</t>
  </si>
  <si>
    <t>16-port Video Encoders</t>
  </si>
  <si>
    <t>5504-862</t>
  </si>
  <si>
    <t>5504-881</t>
  </si>
  <si>
    <t>VideoSystem</t>
  </si>
  <si>
    <t>Storage</t>
  </si>
  <si>
    <t>Telecamere analogiche</t>
  </si>
  <si>
    <t xml:space="preserve">Dinion AN 5000 </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</si>
  <si>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</si>
  <si>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</si>
  <si>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</si>
  <si>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</si>
  <si>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</si>
  <si>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</si>
  <si>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</si>
  <si>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</si>
  <si>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</si>
  <si>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</si>
  <si>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</si>
  <si>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</si>
  <si>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</si>
  <si>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</si>
  <si>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SU-VIP-SNZ-6320P</t>
  </si>
  <si>
    <t>SU-VIP-SNV-L6083RP</t>
  </si>
  <si>
    <t>SU-VIP-SND-L6013RP</t>
  </si>
  <si>
    <t>SU-VIP-SND-L6083RP</t>
  </si>
  <si>
    <t>SU-VIP-SNP-5321P</t>
  </si>
  <si>
    <t>SU-VAC-SLA-3580DN</t>
  </si>
  <si>
    <t>5506-251</t>
  </si>
  <si>
    <t>5506-481</t>
  </si>
  <si>
    <t>5506-531</t>
  </si>
  <si>
    <t>5506-541</t>
  </si>
  <si>
    <t>Access Control</t>
  </si>
  <si>
    <t>Door Controller</t>
  </si>
  <si>
    <t>0540-001</t>
  </si>
  <si>
    <t>Door Station</t>
  </si>
  <si>
    <t>Network Speaker</t>
  </si>
  <si>
    <t>BOSCH - Microfono omni palmare EVAC, 280Hz-14KHz, 500 Ohm, DIN 5 poli</t>
  </si>
  <si>
    <t>BOSCH - Microfono omni a collo d'oca, 100Hz-15KHz, 500Ohm, cavo a 2 poli</t>
  </si>
  <si>
    <t>BOSCH - Microfono a mano card., 100Hz-13KHz, 600ohm, DIN 5poli, cavo 0.5m</t>
  </si>
  <si>
    <t>BOSCH - Microfono electret a collo d'oca, 100Hz-16KHz, &lt;200ohm, DIN 5poli</t>
  </si>
  <si>
    <t>BOSCH - Microfono a mano a condensatore, 100Hz-16KHz, 200ohm, XLR 3poli.</t>
  </si>
  <si>
    <t xml:space="preserve">BOSCH - Microfono a mano unidirezionale, 80Hz-12KHz, 600ohm, jack 6.3mm  </t>
  </si>
  <si>
    <t xml:space="preserve">BOSCH - Microfono a mano unidirezionale, 80Hz-12KHz, 600ohm, XLR 3poli. </t>
  </si>
  <si>
    <t>BOSCH - Microfono a mano unidirez. UHF 606÷630 MHz,50Hz-15KHz,193 canali,c/valigia</t>
  </si>
  <si>
    <t>BOSCH - Microfono a mano unidirez. UHF 722÷746 MHz,50Hz-15KHz,193 canali,c/valigia</t>
  </si>
  <si>
    <t>BOSCH - TX c/microf.lavalier,UHF 606÷630MHz,100Hz-12KHz,193 can,c/valigia</t>
  </si>
  <si>
    <t>BOSCH - TX c/microf.lavalier,UHF 722÷746MHz,100Hz-12KHz,193 can,c/valigia</t>
  </si>
  <si>
    <t>BOSCH - RX x mic UHF 606÷630 MHz,out XLR+6.3mm,193 canali,LCD,antenna.</t>
  </si>
  <si>
    <t>BOSCH - RX x mic UHF 722÷746 MHz,out XLR+6.3mm,193 canali,LCD,antenna.</t>
  </si>
  <si>
    <t>BOSCH - Microfono Head-worn x TX UHF true diversity, 60Hz-15KHz.</t>
  </si>
  <si>
    <t xml:space="preserve">BOSCH - Capsula microfono lavalier con clip x TX UHF true diversity. </t>
  </si>
  <si>
    <t>BOSCH - Cavo microfonico 4 x 0.14 mm, matassa 100 mt.</t>
  </si>
  <si>
    <t>BOSCH - Cavo prolunga 10 mt, XLR-M/XLR-F.</t>
  </si>
  <si>
    <t>BOSCH - Supporto standard per microfono.</t>
  </si>
  <si>
    <t xml:space="preserve">BOSCH - Base da terra con asta verticale per microfono.  </t>
  </si>
  <si>
    <t>BOSCH - Asta trasversale per base da terra.</t>
  </si>
  <si>
    <t>BOSCH - Base da tavolo pesante.</t>
  </si>
  <si>
    <t>BOSCH - Mixer 10 ingressi,2 zone.6 mic/line,selett.3xCD/tape/aux.C/rmkit.</t>
  </si>
  <si>
    <t>BOSCH - Base microfonica c/pulsante x chiamata generale. Cavo 2 m.</t>
  </si>
  <si>
    <t>BOSCH - Microfono da tavolo Plena, base metall. e stelo fless., cavo 2m.</t>
  </si>
  <si>
    <t>BOSCH - Base microfonica  2 zone c/pulsanti zona/chiamata. Cavo cat.5 5m</t>
  </si>
  <si>
    <t>BOSCH - Amplificatore mixer 30W, 4 mic/line,selett.3xCD/tape/aux.C/rmkit</t>
  </si>
  <si>
    <t>BOSCH - Amplificatore mixer 60W, 4 mic/line,selett.3xCD/tape/aux.C/rmkit</t>
  </si>
  <si>
    <t>BOSCH - Amplificatore mixer 120W, 4 mic/line,selett.3xCD/tape/aux.C/rmkit</t>
  </si>
  <si>
    <t>BOSCH - Amplific.mixer 120W, 2 zone.6 mic/line,sel.3xCD/tape/aux. C/rmkit</t>
  </si>
  <si>
    <t>BOSCH - Amplific.mixer 240W, 2 zone.6 mic/line,sel.3xCD/tape/aux. C/rmkit</t>
  </si>
  <si>
    <t>BOSCH - Amplific.finale 120 W c/out 100V-70V-8 Ohm.In bilan/100V,line out</t>
  </si>
  <si>
    <t>BOSCH - Amplific.finale 240 W c/out 100V-70V-8 Ohm.In bilan/100V,line out</t>
  </si>
  <si>
    <t xml:space="preserve">BOSCH - Pannello da incasso x controllo remoto selettore 3xCD/tape/aux </t>
  </si>
  <si>
    <t>BOSCH - Sinto-DVD amplificato 240W,Plena All-in-One,6 zone,Out 100V/8 ohm</t>
  </si>
  <si>
    <t>BOSCH - Postazione di chiamata utilizzabile con PLN-6AIO240</t>
  </si>
  <si>
    <t>BOSCH - Pannello di controllo da parete per PLN-6AIO240</t>
  </si>
  <si>
    <t>BOSCH - Stazione di chiamata generale Plena,stelo flessibile,cavo 5m DIN.</t>
  </si>
  <si>
    <t>BOSCH - Preamplif.x sist.max 6 zone Plena, 3xline/1xmic/line+2xbasi mic</t>
  </si>
  <si>
    <t>BOSCH - Stazione di chiamata 6 zone + gen Plena,stelo fless.,cavo 5m DIN</t>
  </si>
  <si>
    <t>BOSCH - Booster Plena 120 W. Out  100V-70V-8 ohm, Backup 24Vcc. 2U.</t>
  </si>
  <si>
    <t>BOSCH - Booster Plena 240 W. Out  100V-70V-8 ohm, Backup 24Vcc. 2U.</t>
  </si>
  <si>
    <t>BOSCH - Booster Plena 480 W. Out  100V-70V-8 ohm, Backup 24Vcc. 3U.</t>
  </si>
  <si>
    <t>BOSCH - Amplificatore Loop x audiolesi Plena tecn. T(telecoil).2U.EN60849</t>
  </si>
  <si>
    <t>BOSCH - Ricevitore monitor Plena x sist.loop induz. Per ascolto e test.</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</si>
  <si>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</si>
  <si>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</si>
  <si>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</si>
  <si>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</si>
  <si>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</si>
  <si>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</si>
  <si>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</si>
  <si>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Matrice/Mix Plena Matrix 4ch mic/line, 3ch BGM, p.Eth, incl softw. e App per Ipad</t>
  </si>
  <si>
    <t>BOSCH - Amplificatore Cl. D4x220W. Uscite low Z e 100W, P.Eth, 2U Rack</t>
  </si>
  <si>
    <t>BOSCH - Amplificatore Cl. D4x225W. Uscite low Z e 100W, P.Eth, 2U Rack</t>
  </si>
  <si>
    <t>BOSCH - Call Station selez. 8 zone, pulsante per PPT, CAT5E</t>
  </si>
  <si>
    <t>BOSCH - Pannelli a muro, selez. Fonti e regolam. Volume, CAT5E</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</si>
  <si>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</si>
  <si>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</si>
  <si>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</si>
  <si>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</si>
  <si>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</si>
  <si>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</si>
  <si>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</si>
  <si>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</si>
  <si>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</si>
  <si>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</si>
  <si>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</si>
  <si>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</si>
  <si>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Compact Sound System 100W. Set 4 satelliti box con staffa e 1 subwoofer. Versione nera</t>
  </si>
  <si>
    <t>BOSCH - Compact Sound System 100W. Set 4 satelliti box con staffa e 1 subwoofer. Versione bianca</t>
  </si>
  <si>
    <t>BOSCH - Compact Sound System 100W. Set 4 satelliti box con staffa e 1 subwoofer. Versione incasso bianca</t>
  </si>
  <si>
    <t>BOSCH - Set Satellite tipo Box. Ingresso 16 Ohm. Dimensioni 115mm x 85mm x 95 mm. Potenza 30W. Versione nera. (2 pezzi)</t>
  </si>
  <si>
    <t xml:space="preserve">BOSCH - Set Satellite tipo Box. Ingresso 16 Ohm. Dimensioni 115mm x 85mm x 95 mm. Potenza 30W. Versione bianca.(2 pezzi) </t>
  </si>
  <si>
    <t>BOSCH - Set Satellite tipo incasso a soffitto. Ingresso 16 Ohm. Dim.135mm x 119mm. Potenza 30W. Versione bianca (2 pezzi)</t>
  </si>
  <si>
    <t xml:space="preserve">BOSCH - Set Satellite tipo pendente soffitto. Ingresso 16 Ohm. Dim 135mm x 119mm. Potenza 30W. Versione bianca (2 pezzi) </t>
  </si>
  <si>
    <t>BOSCH - Subwoofer tipo Box 100W. Dimensioni 400mm x 400mm x 230 mm. Versione nera</t>
  </si>
  <si>
    <t>BOSCH - Subwoofer tipo Box 100W. Dimensioni 400mm x 400mm x 230 mm. Versione bianca</t>
  </si>
  <si>
    <t>BOSCH - Subwoofer tipo incasso 100W. Dimensioni 400mm x 400mm x 230 mm. Versione bianca</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</si>
  <si>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</si>
  <si>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</si>
  <si>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</si>
  <si>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</si>
  <si>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</si>
  <si>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</si>
  <si>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</si>
  <si>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Altop.inc.soffitto 6W,bianco,ABS,96dB/88dB,60Hz-18kHz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</si>
  <si>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</si>
  <si>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</si>
  <si>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</si>
  <si>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</si>
  <si>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</si>
  <si>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</si>
  <si>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</si>
  <si>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</si>
  <si>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</si>
  <si>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</si>
  <si>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Copertura antifiamma in metallo x altop. LC1. EVAC</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</si>
  <si>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</si>
  <si>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</si>
  <si>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</si>
  <si>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</si>
  <si>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</si>
  <si>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</si>
  <si>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</si>
  <si>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</si>
  <si>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</si>
  <si>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</si>
  <si>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</si>
  <si>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</si>
  <si>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</si>
  <si>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</si>
  <si>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</si>
  <si>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</si>
  <si>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</si>
  <si>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</si>
  <si>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</si>
  <si>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</si>
  <si>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</si>
  <si>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</si>
  <si>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</si>
  <si>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</si>
  <si>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Stand univ. in alluminio da terra x altop, ap, radiatori Integrus</t>
  </si>
  <si>
    <t>BOSCH - Borsa per il trasporto di 2 Stand LBC1259/01</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</si>
  <si>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</si>
  <si>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</si>
  <si>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</si>
  <si>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</si>
  <si>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</si>
  <si>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</si>
  <si>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</si>
  <si>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</si>
  <si>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</si>
  <si>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</si>
  <si>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</si>
  <si>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</si>
  <si>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</si>
  <si>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</si>
  <si>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</si>
  <si>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</si>
  <si>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</si>
  <si>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</si>
  <si>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</si>
  <si>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Carica batterie EN54-4 per sistemi Praesideo</t>
  </si>
  <si>
    <t>BOSCH - Finale Praesideo 1x500W,classe D. DSP/AVC. 2U. Nodi:(1)</t>
  </si>
  <si>
    <t>BOSCH - Finale Praesideo Basic 1x500W,classe D. No DSP/AVC. 2U. Nodi:(0)</t>
  </si>
  <si>
    <t>BOSCH - Unita’ Audio Expander,4in,4out(XLR+cinch),5 cont.out. 2U.Nodi:(1)</t>
  </si>
  <si>
    <t>BOSCH - Interfaccia Audio OMNEO,4in,4 audio lan,8 in 5 out 2U.Nodi:(1)</t>
  </si>
  <si>
    <t>BOSCH - Call Stacker x Praesideo.Rec max 16ch-Rec/play max 8ch. Nodi:(1)</t>
  </si>
  <si>
    <t xml:space="preserve">BOSCH - Splitter x 2 rami linea. 2 contatti ingr+presa alim.aux.Nodi:(1) </t>
  </si>
  <si>
    <t>BOSCH - Interf. fibra ottica vetro-plastica.2 cont.ingr+alim.aux.Nodi:(1)</t>
  </si>
  <si>
    <t>BOSCH - Interf. fibra ottica vetro-plastica. No contatti. Nodi:(0)</t>
  </si>
  <si>
    <t>BOSCH - Interf. fibra ottica vetro(sm)-plastica.2 ingr+alim.aux.Nodi:(1)</t>
  </si>
  <si>
    <t>BOSCH - Interfaccia Praesidio Master x  NCO ridond. Usare con PSP-D00040</t>
  </si>
  <si>
    <t>BOSCH - Interfaccia Praesidio Slave x  NCO ridond. Usare con PSP-D00039</t>
  </si>
  <si>
    <t>BOSCH - Interfaccia audio over IP. EN60849. Audio PCM/MP3. Config.WEB</t>
  </si>
  <si>
    <t>BOSCH - Stazione chiamata Praesideo,mic a stelo,richiede PRS-CSI.Nodi:(0)</t>
  </si>
  <si>
    <t>BOSCH - Stazione chiamata Praesideo con coll.diretto fibra. Nodi:(1)</t>
  </si>
  <si>
    <t>BOSCH - Tastiera estens.8 tasti x LBB4430/00-PRS-CSR.Max 16/staz.Nodi:(0)</t>
  </si>
  <si>
    <t>BOSCH - Modulo per tastiera di estens. per stazione di chiamata in conten. metall., solo con PRS-CSM e PRS-CSRM</t>
  </si>
  <si>
    <t>BOSCH - Cavo di rete in fibra ottica da 100 m senza connettori.</t>
  </si>
  <si>
    <t>BOSCH - Cavo di rete in fibra ottica da 0,5 m intestato.</t>
  </si>
  <si>
    <t>BOSCH - Cavo di rete in fibra ottica da 2 m intestato.</t>
  </si>
  <si>
    <t>BOSCH - Cavo di rete in fibra ottica da 5 m intestato.</t>
  </si>
  <si>
    <t>BOSCH - Cavo di rete in fibra ottica da 10 m intestato.</t>
  </si>
  <si>
    <t>BOSCH - Cavo di rete in fibra ottica da 20 m intestato.</t>
  </si>
  <si>
    <t xml:space="preserve">BOSCH - Cavo di rete in fibra ottica da 50 m intestato. </t>
  </si>
  <si>
    <t>BOSCH - Serie di connettori per rete sistema Praesideo. Conf. 20pz</t>
  </si>
  <si>
    <t>BOSCH - Kit utensili per cavo/connettore rete sistema Praesideo.</t>
  </si>
  <si>
    <t>BOSCH - Utensili di taglio per fibra ottica (2 pz).</t>
  </si>
  <si>
    <t>BOSCH - Cover di protezione per tastiere LBB4432/00. Conf. 10pz</t>
  </si>
  <si>
    <t>BOSCH - SW PC Call Station Client. Richiede PRS-SWCS. XP/Vista</t>
  </si>
  <si>
    <t>BOSCH - SW PC Call Server x gest.PRS-CSC,PRS-TIC.Licenza x 1 NCO.XP/Vista</t>
  </si>
  <si>
    <t>BOSCH - Licenza aggiuntiva per PRS-SWCS. Consente gestione NCO aggiuntivo</t>
  </si>
  <si>
    <t>BOSCH - SW PC Telephone Interface Client. Richiede PRS-SWCS stesso PC.</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</si>
  <si>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</si>
  <si>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</si>
  <si>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</si>
  <si>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</si>
  <si>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</si>
  <si>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</si>
  <si>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</si>
  <si>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BH-MIC-LBB9082/00</t>
  </si>
  <si>
    <t>BH-MIC-LBB9099/10</t>
  </si>
  <si>
    <t>BH-MIC-LBB1949/00</t>
  </si>
  <si>
    <t>BH-AUE-PLE10M2EU</t>
  </si>
  <si>
    <t>BH-AUE-PLE1CS</t>
  </si>
  <si>
    <t>BH-AUE-PLE2CS</t>
  </si>
  <si>
    <t>BH-AUE-PLE1MA030EU</t>
  </si>
  <si>
    <t>BH-AUE-PLE1MA060EU</t>
  </si>
  <si>
    <t>BH-AUE-PLE1MA120EU</t>
  </si>
  <si>
    <t>BH-AUE-PLE2MA240EU</t>
  </si>
  <si>
    <t>BH-AUE-PLE1P120EU</t>
  </si>
  <si>
    <t>BH-AUE-PLE1P240EU</t>
  </si>
  <si>
    <t>BH-AUC-PLEWP3S2ZEU</t>
  </si>
  <si>
    <t>BH-AUE-PLN6AIO240</t>
  </si>
  <si>
    <t>BH-AUE-PLN6CS</t>
  </si>
  <si>
    <t>BH-AUE-PLN4S6Z</t>
  </si>
  <si>
    <t>BH-AUS-LB2UC15D1</t>
  </si>
  <si>
    <t>BH-AUS-LB2UC15L1</t>
  </si>
  <si>
    <t>BH-AUS-LB2UC30D1</t>
  </si>
  <si>
    <t>BH-AUS-LB2UC30L1</t>
  </si>
  <si>
    <t>BH-AUS-LB6100SD</t>
  </si>
  <si>
    <t>BH-AUS-LB6100SL</t>
  </si>
  <si>
    <t>BH-AUS-LC6100SL</t>
  </si>
  <si>
    <t>BH-AUS-LB6SD</t>
  </si>
  <si>
    <t>BH-AUS-LB6SL</t>
  </si>
  <si>
    <t>BH-AUS-LC6SL</t>
  </si>
  <si>
    <t>BH-AUS-LP6SL</t>
  </si>
  <si>
    <t>BH-AUS-LB6SW100D</t>
  </si>
  <si>
    <t>BH-AUS-LB6SW100L</t>
  </si>
  <si>
    <t>BH-AUS-LC6SW100L</t>
  </si>
  <si>
    <t>BH-AUS-LH2UC06</t>
  </si>
  <si>
    <t>BH-AUE-PVA4CR12</t>
  </si>
  <si>
    <t>BH-AUE-PVA4R24</t>
  </si>
  <si>
    <t>BH-AUE-PVA2P500</t>
  </si>
  <si>
    <t>BH-AUE-PVA1WEOL</t>
  </si>
  <si>
    <t>BH-AUE-PVA15CST</t>
  </si>
  <si>
    <t>BH-AUE-PVA20CSE</t>
  </si>
  <si>
    <t>BH-AUE-PVACSK</t>
  </si>
  <si>
    <t>BH-AUE-PVA1KS</t>
  </si>
  <si>
    <t>BH-AUE-PVA1EB</t>
  </si>
  <si>
    <t>BH-AUE-PLN24CH12</t>
  </si>
  <si>
    <t>BH-AUE-PRS1B500EU</t>
  </si>
  <si>
    <t>BH-AUE-PRS4AEX4</t>
  </si>
  <si>
    <t>BH-AUE-PRS4OMI4</t>
  </si>
  <si>
    <t>BH-AUE-PRSCSRM</t>
  </si>
  <si>
    <t>BH-AUE-PRSCSKPM</t>
  </si>
  <si>
    <t>BH-AUE-PM1LISD</t>
  </si>
  <si>
    <t>BOSCH - Microfono omni palmare, 280Hz-14KHz, 500Ohm, DIN 5 poli</t>
  </si>
  <si>
    <t>BH-MIC-LBB9080/00</t>
  </si>
  <si>
    <t>BH-VAC-DIP2302-HDD</t>
  </si>
  <si>
    <t>BH-VAC-MHW-AWLCK-IT</t>
  </si>
  <si>
    <t>BH-AUE-PLE2MA120EU</t>
  </si>
  <si>
    <t>Honeywell</t>
  </si>
  <si>
    <t>Centrali</t>
  </si>
  <si>
    <t>Rilevatori &amp; Sirene</t>
  </si>
  <si>
    <t>HD4TB</t>
  </si>
  <si>
    <t>SRN-473SP1T</t>
  </si>
  <si>
    <t>SHD-3000F3</t>
  </si>
  <si>
    <t>SBM-3240ST</t>
  </si>
  <si>
    <t>SU-VIP-SNB-9000P</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</si>
  <si>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</si>
  <si>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</si>
  <si>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</si>
  <si>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</si>
  <si>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</si>
  <si>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</si>
  <si>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</si>
  <si>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</si>
  <si>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</si>
  <si>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</si>
  <si>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</si>
  <si>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</si>
  <si>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</si>
  <si>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</si>
  <si>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</si>
  <si>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</si>
  <si>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</si>
  <si>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</si>
  <si>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</si>
  <si>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</si>
  <si>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</si>
  <si>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</si>
  <si>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</si>
  <si>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415-TF-M-BE</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</si>
  <si>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</si>
  <si>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</si>
  <si>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</si>
  <si>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</si>
  <si>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</si>
  <si>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</si>
  <si>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</si>
  <si>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</si>
  <si>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</si>
  <si>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</si>
  <si>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</si>
  <si>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</si>
  <si>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</si>
  <si>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</si>
  <si>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</si>
  <si>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</si>
  <si>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</si>
  <si>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</si>
  <si>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</si>
  <si>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</si>
  <si>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</si>
  <si>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</si>
  <si>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</si>
  <si>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</si>
  <si>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</si>
  <si>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</si>
  <si>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</si>
  <si>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</si>
  <si>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</si>
  <si>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</si>
  <si>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</si>
  <si>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</si>
  <si>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</si>
  <si>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</si>
  <si>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</si>
  <si>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</si>
  <si>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</si>
  <si>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</si>
  <si>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</si>
  <si>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</si>
  <si>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</si>
  <si>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</si>
  <si>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</si>
  <si>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</si>
  <si>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</si>
  <si>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</si>
  <si>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</si>
  <si>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</si>
  <si>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</si>
  <si>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</si>
  <si>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</si>
  <si>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</si>
  <si>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447-B</t>
  </si>
  <si>
    <t>447-C</t>
  </si>
  <si>
    <t>447-CM</t>
  </si>
  <si>
    <t>447-IP65</t>
  </si>
  <si>
    <t>447-M</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</si>
  <si>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</si>
  <si>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</si>
  <si>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</si>
  <si>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</si>
  <si>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</si>
  <si>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</si>
  <si>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</si>
  <si>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</si>
  <si>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</si>
  <si>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</si>
  <si>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</si>
  <si>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</si>
  <si>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</si>
  <si>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</si>
  <si>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</si>
  <si>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</si>
  <si>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</si>
  <si>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</si>
  <si>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</si>
  <si>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</si>
  <si>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482-CSA</t>
  </si>
  <si>
    <t>483-CSA</t>
  </si>
  <si>
    <t>484-I</t>
  </si>
  <si>
    <t>484-ME</t>
  </si>
  <si>
    <t>485-I</t>
  </si>
  <si>
    <t>485-ME</t>
  </si>
  <si>
    <t>Inseritori di sicurezza</t>
  </si>
  <si>
    <t>491-T</t>
  </si>
  <si>
    <t>496-CSA</t>
  </si>
  <si>
    <t>496-I</t>
  </si>
  <si>
    <t>498-1512</t>
  </si>
  <si>
    <t>498-CSA</t>
  </si>
  <si>
    <t>499-CSA</t>
  </si>
  <si>
    <t>Rivelatori termici e antiallagamento</t>
  </si>
  <si>
    <t>1450-24-VCA</t>
  </si>
  <si>
    <t>1450-CSA</t>
  </si>
  <si>
    <t>1450-S-CSA</t>
  </si>
  <si>
    <t>2450-N</t>
  </si>
  <si>
    <t>2450-NM</t>
  </si>
  <si>
    <t>Sirene e lampeggiatori</t>
  </si>
  <si>
    <t>09040UK-00</t>
  </si>
  <si>
    <t>2460-B</t>
  </si>
  <si>
    <t>3465-12-BIANCA</t>
  </si>
  <si>
    <t>CO-INT-531044FUL1003</t>
  </si>
  <si>
    <t>531044FULL-1003</t>
  </si>
  <si>
    <t>CO-INT-587011FUL0110X</t>
  </si>
  <si>
    <t>587011FULL-0110X</t>
  </si>
  <si>
    <t>CO-INT-7092263FUL0129</t>
  </si>
  <si>
    <t>7092263FUL-0129</t>
  </si>
  <si>
    <t>CO-INT-7092270FUL0147</t>
  </si>
  <si>
    <t>7092270FUL-0147</t>
  </si>
  <si>
    <t>Alimentatori 13,8V</t>
  </si>
  <si>
    <t>81215-S</t>
  </si>
  <si>
    <t>81215-SBG</t>
  </si>
  <si>
    <t>81215-SBP</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</si>
  <si>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</si>
  <si>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</si>
  <si>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</si>
  <si>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</si>
  <si>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</si>
  <si>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</si>
  <si>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</si>
  <si>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</si>
  <si>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</si>
  <si>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</si>
  <si>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</si>
  <si>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</si>
  <si>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</si>
  <si>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</si>
  <si>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</si>
  <si>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</si>
  <si>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</si>
  <si>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</si>
  <si>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</si>
  <si>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</si>
  <si>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</si>
  <si>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</si>
  <si>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</si>
  <si>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</si>
  <si>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</si>
  <si>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</si>
  <si>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</si>
  <si>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</si>
  <si>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</si>
  <si>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</si>
  <si>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</si>
  <si>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</si>
  <si>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</si>
  <si>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</si>
  <si>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</si>
  <si>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</si>
  <si>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</si>
  <si>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</si>
  <si>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</si>
  <si>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</si>
  <si>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</si>
  <si>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</si>
  <si>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</si>
  <si>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</si>
  <si>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</si>
  <si>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</si>
  <si>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</si>
  <si>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</si>
  <si>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</si>
  <si>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</si>
  <si>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</si>
  <si>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</si>
  <si>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</si>
  <si>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</si>
  <si>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</si>
  <si>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</si>
  <si>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</si>
  <si>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</si>
  <si>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</si>
  <si>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</si>
  <si>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</si>
  <si>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</si>
  <si>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</si>
  <si>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</si>
  <si>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</si>
  <si>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</si>
  <si>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</si>
  <si>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</si>
  <si>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</si>
  <si>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</si>
  <si>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</si>
  <si>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</si>
  <si>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</si>
  <si>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</si>
  <si>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</si>
  <si>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</si>
  <si>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</si>
  <si>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</si>
  <si>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</si>
  <si>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</si>
  <si>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</si>
  <si>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</si>
  <si>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</si>
  <si>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</si>
  <si>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</si>
  <si>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</si>
  <si>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</si>
  <si>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</si>
  <si>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</si>
  <si>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</si>
  <si>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</si>
  <si>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</si>
  <si>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</si>
  <si>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</si>
  <si>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</si>
  <si>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</si>
  <si>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</si>
  <si>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</si>
  <si>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</si>
  <si>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</si>
  <si>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</si>
  <si>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</si>
  <si>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</si>
  <si>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</si>
  <si>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</si>
  <si>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</si>
  <si>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</si>
  <si>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</si>
  <si>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</si>
  <si>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</si>
  <si>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</si>
  <si>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</si>
  <si>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</si>
  <si>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</si>
  <si>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</si>
  <si>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</si>
  <si>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</si>
  <si>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</si>
  <si>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</si>
  <si>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</si>
  <si>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</si>
  <si>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</si>
  <si>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</si>
  <si>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</si>
  <si>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</si>
  <si>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</si>
  <si>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</si>
  <si>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</si>
  <si>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</si>
  <si>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</si>
  <si>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</si>
  <si>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</si>
  <si>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</si>
  <si>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</si>
  <si>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</si>
  <si>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</si>
  <si>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CO-FRR-587011FUL0110X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</si>
  <si>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</si>
  <si>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</si>
  <si>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</si>
  <si>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</si>
  <si>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</si>
  <si>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</si>
  <si>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</si>
  <si>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</si>
  <si>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</si>
  <si>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</si>
  <si>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</si>
  <si>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</si>
  <si>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</si>
  <si>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</si>
  <si>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</si>
  <si>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</si>
  <si>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</si>
  <si>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</si>
  <si>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</si>
  <si>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</si>
  <si>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</si>
  <si>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</si>
  <si>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</si>
  <si>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</si>
  <si>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</si>
  <si>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CO-FRR-531044FULL1003</t>
  </si>
  <si>
    <t>Ripetitori ottici e ottico-acustici</t>
  </si>
  <si>
    <t>1423-12</t>
  </si>
  <si>
    <t>1423-BZ</t>
  </si>
  <si>
    <t>1423-BZ-12</t>
  </si>
  <si>
    <t>1423-BZ-I</t>
  </si>
  <si>
    <t>1423CSA</t>
  </si>
  <si>
    <t>600116FUL-0000</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</si>
  <si>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</si>
  <si>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</si>
  <si>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</si>
  <si>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</si>
  <si>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</si>
  <si>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</si>
  <si>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</si>
  <si>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</si>
  <si>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</si>
  <si>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</si>
  <si>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</si>
  <si>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</si>
  <si>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</si>
  <si>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</si>
  <si>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</si>
  <si>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</si>
  <si>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</si>
  <si>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</si>
  <si>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</si>
  <si>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</si>
  <si>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</si>
  <si>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</si>
  <si>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1461-VR</t>
  </si>
  <si>
    <t>1471-CSA</t>
  </si>
  <si>
    <t>1472-U</t>
  </si>
  <si>
    <t>1494-CSA</t>
  </si>
  <si>
    <t>1498-VR</t>
  </si>
  <si>
    <t>CO-FRR-590014FULL0059</t>
  </si>
  <si>
    <t>590014FULL-0059</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</si>
  <si>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</si>
  <si>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</si>
  <si>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</si>
  <si>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</si>
  <si>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</si>
  <si>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</si>
  <si>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</si>
  <si>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</si>
  <si>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</si>
  <si>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</si>
  <si>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</si>
  <si>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</si>
  <si>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</si>
  <si>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</si>
  <si>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</si>
  <si>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</si>
  <si>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</si>
  <si>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</si>
  <si>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</si>
  <si>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</si>
  <si>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</si>
  <si>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</si>
  <si>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</si>
  <si>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CO-INT-415-TF-M-BE</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</si>
  <si>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</si>
  <si>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</si>
  <si>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</si>
  <si>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</si>
  <si>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</si>
  <si>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</si>
  <si>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</si>
  <si>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</si>
  <si>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</si>
  <si>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</si>
  <si>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</si>
  <si>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</si>
  <si>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</si>
  <si>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</si>
  <si>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</si>
  <si>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</si>
  <si>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</si>
  <si>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</si>
  <si>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</si>
  <si>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</si>
  <si>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</si>
  <si>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</si>
  <si>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</si>
  <si>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</si>
  <si>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</si>
  <si>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</si>
  <si>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</si>
  <si>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</si>
  <si>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</si>
  <si>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</si>
  <si>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</si>
  <si>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</si>
  <si>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</si>
  <si>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</si>
  <si>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</si>
  <si>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</si>
  <si>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</si>
  <si>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</si>
  <si>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</si>
  <si>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</si>
  <si>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</si>
  <si>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</si>
  <si>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</si>
  <si>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</si>
  <si>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</si>
  <si>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</si>
  <si>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</si>
  <si>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</si>
  <si>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</si>
  <si>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CO-INT-447-B</t>
  </si>
  <si>
    <t>CO-INT-447-C</t>
  </si>
  <si>
    <t>CO-INT-447-CM</t>
  </si>
  <si>
    <t>CO-INT-447-IP65</t>
  </si>
  <si>
    <t>CO-INT-447-M</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</si>
  <si>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</si>
  <si>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</si>
  <si>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</si>
  <si>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</si>
  <si>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</si>
  <si>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</si>
  <si>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</si>
  <si>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</si>
  <si>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</si>
  <si>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</si>
  <si>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</si>
  <si>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</si>
  <si>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</si>
  <si>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</si>
  <si>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</si>
  <si>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</si>
  <si>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</si>
  <si>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CO-INT-482-CSA</t>
  </si>
  <si>
    <t>CO-INT-483-CSA</t>
  </si>
  <si>
    <t>CO-INT-484-I</t>
  </si>
  <si>
    <t>CO-INT-484-ME</t>
  </si>
  <si>
    <t>CO-INT-485-I</t>
  </si>
  <si>
    <t>CO-INT-485-ME</t>
  </si>
  <si>
    <t>CO-INT-491-T</t>
  </si>
  <si>
    <t>CO-INT-496-CSA</t>
  </si>
  <si>
    <t>CO-INT-496-I</t>
  </si>
  <si>
    <t>CO-INT-498-1512</t>
  </si>
  <si>
    <t>CO-INT-498-CSA</t>
  </si>
  <si>
    <t>CO-INT-499-CSA</t>
  </si>
  <si>
    <t>CO-INT-1450-24-VCA</t>
  </si>
  <si>
    <t>CO-INT-1450-CSA</t>
  </si>
  <si>
    <t>CO-INT-1450-S-CSA</t>
  </si>
  <si>
    <t>CO-INT-2450-N</t>
  </si>
  <si>
    <t>CO-INT-2450-NM</t>
  </si>
  <si>
    <t>CO-INT-09040UK-00</t>
  </si>
  <si>
    <t>CO-INT-2460-B</t>
  </si>
  <si>
    <t>CO-INT-3465-12-BIANCA</t>
  </si>
  <si>
    <t>CO-INT-81215-S</t>
  </si>
  <si>
    <t>CO-INT-81215-SBG</t>
  </si>
  <si>
    <t>CO-INT-81215-SBP</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</si>
  <si>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</si>
  <si>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</si>
  <si>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</si>
  <si>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</si>
  <si>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</si>
  <si>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</si>
  <si>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</si>
  <si>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</si>
  <si>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</si>
  <si>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</si>
  <si>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</si>
  <si>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</si>
  <si>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</si>
  <si>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</si>
  <si>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</si>
  <si>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</si>
  <si>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</si>
  <si>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</si>
  <si>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</si>
  <si>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</si>
  <si>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</si>
  <si>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</si>
  <si>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</si>
  <si>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</si>
  <si>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</si>
  <si>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</si>
  <si>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</si>
  <si>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</si>
  <si>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</si>
  <si>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</si>
  <si>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</si>
  <si>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</si>
  <si>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</si>
  <si>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</si>
  <si>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</si>
  <si>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</si>
  <si>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</si>
  <si>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</si>
  <si>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</si>
  <si>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</si>
  <si>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</si>
  <si>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</si>
  <si>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</si>
  <si>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</si>
  <si>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</si>
  <si>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</si>
  <si>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</si>
  <si>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</si>
  <si>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</si>
  <si>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</si>
  <si>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</si>
  <si>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</si>
  <si>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</si>
  <si>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</si>
  <si>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</si>
  <si>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</si>
  <si>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</si>
  <si>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</si>
  <si>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</si>
  <si>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</si>
  <si>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</si>
  <si>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</si>
  <si>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</si>
  <si>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</si>
  <si>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</si>
  <si>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</si>
  <si>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</si>
  <si>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</si>
  <si>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</si>
  <si>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</si>
  <si>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</si>
  <si>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</si>
  <si>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</si>
  <si>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</si>
  <si>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</si>
  <si>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</si>
  <si>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</si>
  <si>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</si>
  <si>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</si>
  <si>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</si>
  <si>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</si>
  <si>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</si>
  <si>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</si>
  <si>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</si>
  <si>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</si>
  <si>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</si>
  <si>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</si>
  <si>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</si>
  <si>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</si>
  <si>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</si>
  <si>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</si>
  <si>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</si>
  <si>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</si>
  <si>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</si>
  <si>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</si>
  <si>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</si>
  <si>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</si>
  <si>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</si>
  <si>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</si>
  <si>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</si>
  <si>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</si>
  <si>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</si>
  <si>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</si>
  <si>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</si>
  <si>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</si>
  <si>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</si>
  <si>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</si>
  <si>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</si>
  <si>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</si>
  <si>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</si>
  <si>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</si>
  <si>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</si>
  <si>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</si>
  <si>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</si>
  <si>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</si>
  <si>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</si>
  <si>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</si>
  <si>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</si>
  <si>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</si>
  <si>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</si>
  <si>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</si>
  <si>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</si>
  <si>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</si>
  <si>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CO-FRR-600116FUL-0000</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</si>
  <si>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</si>
  <si>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</si>
  <si>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</si>
  <si>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</si>
  <si>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</si>
  <si>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</si>
  <si>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</si>
  <si>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</si>
  <si>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</si>
  <si>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</si>
  <si>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</si>
  <si>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</si>
  <si>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</si>
  <si>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</si>
  <si>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CO-FRR-CSA07960</t>
  </si>
  <si>
    <t>CO-FRR-1460-A</t>
  </si>
  <si>
    <t>CO-FRR-1460-CSA</t>
  </si>
  <si>
    <t>CO-FRR-1460-FR-IN</t>
  </si>
  <si>
    <t>CO-FRR-PX805002</t>
  </si>
  <si>
    <t>CO-FRR-PX818002</t>
  </si>
  <si>
    <t>CO-FRR-1460-VR</t>
  </si>
  <si>
    <t>CO-FRR-1461-VR</t>
  </si>
  <si>
    <t>CO-FRR-1471-CSA</t>
  </si>
  <si>
    <t>CO-FRR-1472-U</t>
  </si>
  <si>
    <t>CO-FRR-1494-CSA</t>
  </si>
  <si>
    <t>CO-FRR-1498-VR</t>
  </si>
  <si>
    <t>CO-FRR-2472-U</t>
  </si>
  <si>
    <t>CO-FRR-CSA06632</t>
  </si>
  <si>
    <t>ANTINTRUSIONE - Componenti Universali serie CSA</t>
  </si>
  <si>
    <t>Microcontatti</t>
  </si>
  <si>
    <t>300-MA</t>
  </si>
  <si>
    <t>CO-INT-300-MA</t>
  </si>
  <si>
    <t>Pag. 67</t>
  </si>
  <si>
    <t>Antintrusione</t>
  </si>
  <si>
    <t>Antincendio</t>
  </si>
  <si>
    <t>Pag. 70</t>
  </si>
  <si>
    <t>AI-VSW-AS-LPR-CH-S</t>
  </si>
  <si>
    <t>Servizi Logistici</t>
  </si>
  <si>
    <t>Modulo di reso</t>
  </si>
  <si>
    <t>Condizioni di Vendita</t>
  </si>
  <si>
    <t>ML-VSW-TXPESBL-20</t>
  </si>
  <si>
    <t>TXPESBL-20</t>
  </si>
  <si>
    <t>ML-VSW-TXPESCL-20</t>
  </si>
  <si>
    <t>TXPESCL-20</t>
  </si>
  <si>
    <t>ML-VSW-XPEXCL-20</t>
  </si>
  <si>
    <t>XPEXCL-20</t>
  </si>
  <si>
    <t>ML-VSW-YXPEXCL-20</t>
  </si>
  <si>
    <t>YXPEXCL-20</t>
  </si>
  <si>
    <t>ML-VSW-Y3OIXPEXCL-20</t>
  </si>
  <si>
    <t>Y3OIXPEXCL-20</t>
  </si>
  <si>
    <t>ML-VSW-UXPEXBL-20</t>
  </si>
  <si>
    <t>UXPEXBL-20</t>
  </si>
  <si>
    <t>ML-VSW-TXPEXBL-20</t>
  </si>
  <si>
    <t>TXPEXBL-20</t>
  </si>
  <si>
    <t>ML-VSW-UXPEXCL-20</t>
  </si>
  <si>
    <t>UXPEXCL-20</t>
  </si>
  <si>
    <t>ML-VSW-TXPEXCL-20</t>
  </si>
  <si>
    <t>TXPEXCL-20</t>
  </si>
  <si>
    <t>ML-VSW-XPPCL-20</t>
  </si>
  <si>
    <t>XPPCL-20</t>
  </si>
  <si>
    <t>ML-VSW-YXPPCL-20</t>
  </si>
  <si>
    <t>YXPPCL-20</t>
  </si>
  <si>
    <t>ML-VSW-Y3OIXPPCL-20</t>
  </si>
  <si>
    <t>Y3OIXPPCL-20</t>
  </si>
  <si>
    <t>ML-VSW-UXPPBL-20</t>
  </si>
  <si>
    <t>UXPPBL-20</t>
  </si>
  <si>
    <t>ML-VSW-TXPPBL-20</t>
  </si>
  <si>
    <t>TXPPBL-20</t>
  </si>
  <si>
    <t>ML-VSW-UXPPCL-20</t>
  </si>
  <si>
    <t>UXPPCL-20</t>
  </si>
  <si>
    <t>ML-VSW-TXPPCL-20</t>
  </si>
  <si>
    <t>TXPPCL-20</t>
  </si>
  <si>
    <t>ML-VSW-TXPECL-20</t>
  </si>
  <si>
    <t>TXPECL-20</t>
  </si>
  <si>
    <t>ML-VSW-XPCOBT-20</t>
  </si>
  <si>
    <t>XPCOBT-20</t>
  </si>
  <si>
    <t>ML-VSW-XPCODL-20</t>
  </si>
  <si>
    <t>XPCODL-20</t>
  </si>
  <si>
    <t>ML-VSW-YXPCOBT-20</t>
  </si>
  <si>
    <t>YXPCOBT-20</t>
  </si>
  <si>
    <t>ML-VSW-Y2XPCOBT-20</t>
  </si>
  <si>
    <t>Y2XPCOBT-20</t>
  </si>
  <si>
    <t>ML-VSW-Y3XPCOBT-20</t>
  </si>
  <si>
    <t>Y3XPCOBT-20</t>
  </si>
  <si>
    <t>ML-VSW-Y5XPCOBT-20</t>
  </si>
  <si>
    <t>Y5XPCOBT-20</t>
  </si>
  <si>
    <t>ML-VSW-Y3OIXPCOBT-20</t>
  </si>
  <si>
    <t>Y3OIXPCOBT-20</t>
  </si>
  <si>
    <t>ML-VSW-YXPCODL-20</t>
  </si>
  <si>
    <t>YXPCODL-20</t>
  </si>
  <si>
    <t>ML-VSW-Y2XPCODL-20</t>
  </si>
  <si>
    <t>Y2XPCODL-20</t>
  </si>
  <si>
    <t>ML-VSW-Y3XPCODL-20</t>
  </si>
  <si>
    <t>Y3XPCODL-20</t>
  </si>
  <si>
    <t>ML-VSW-Y5XPCODL-20</t>
  </si>
  <si>
    <t>Y5XPCODL-20</t>
  </si>
  <si>
    <t>ML-VSW-Y3OIXPCODL-20</t>
  </si>
  <si>
    <t>Y3OIXPCODL-20</t>
  </si>
  <si>
    <t>ML-VSW-TXPCOBT-20</t>
  </si>
  <si>
    <t>TXPCOBT-20</t>
  </si>
  <si>
    <t>ML-VSW-TXPCODL-20</t>
  </si>
  <si>
    <t>TXPCODL-20</t>
  </si>
  <si>
    <t>ML-VSW-XPSWBL-20</t>
  </si>
  <si>
    <t>XPSWBL-20</t>
  </si>
  <si>
    <t>ML-VSW-XPTBS-20</t>
  </si>
  <si>
    <t>XPTBS-20</t>
  </si>
  <si>
    <t>ML-VSW-XPTC1-20</t>
  </si>
  <si>
    <t>XPTC1-20</t>
  </si>
  <si>
    <t>ML-VSW-TXPTBS-20</t>
  </si>
  <si>
    <t>TXPTBS-20</t>
  </si>
  <si>
    <t>ML-VSW-TXPTC1-20</t>
  </si>
  <si>
    <t>TXPTC1-20</t>
  </si>
  <si>
    <t>ML-VSW-XPLPRBL-20</t>
  </si>
  <si>
    <t>XPLPRBL-20</t>
  </si>
  <si>
    <t>ML-VSW-XPLPRCL-20</t>
  </si>
  <si>
    <t>XPLPRCL-20</t>
  </si>
  <si>
    <t>ML-VSW-XPLPRLL-20</t>
  </si>
  <si>
    <t>XPLPRLL-20</t>
  </si>
  <si>
    <t>ML-VSW-TXPLPRBL-20</t>
  </si>
  <si>
    <t>TXPLPRBL-20</t>
  </si>
  <si>
    <t>ML-VSW-TXPLPRCL-20</t>
  </si>
  <si>
    <t>TXPLPRCL-20</t>
  </si>
  <si>
    <t>ML-VSW-TXPLPRLL-20</t>
  </si>
  <si>
    <t>TXPLPRLL-20</t>
  </si>
  <si>
    <t>XPETBL-20</t>
  </si>
  <si>
    <t>XPETDL-20</t>
  </si>
  <si>
    <t>YXPETBL-20</t>
  </si>
  <si>
    <t>Y2XPETBL-20</t>
  </si>
  <si>
    <t>Y3XPETBL-20</t>
  </si>
  <si>
    <t>Y5XPETBL-20</t>
  </si>
  <si>
    <t>Y3OIXPETBL-20</t>
  </si>
  <si>
    <t>YXPETDL-20</t>
  </si>
  <si>
    <t>Y2XPETDL-20</t>
  </si>
  <si>
    <t>Y3XPETDL-20</t>
  </si>
  <si>
    <t>Y5XPETDL-20</t>
  </si>
  <si>
    <t>Y3OIXPETDL-20</t>
  </si>
  <si>
    <t>UXPETBL-20</t>
  </si>
  <si>
    <t>TXPETBL-20</t>
  </si>
  <si>
    <t>UXPETDL-20</t>
  </si>
  <si>
    <t>TXPETDL-20</t>
  </si>
  <si>
    <t>XPCOMIDL-20</t>
  </si>
  <si>
    <t>Y3OIXPCOMIDL-20</t>
  </si>
  <si>
    <t>TXPCOMIDL-20</t>
  </si>
  <si>
    <t>ML-VSW-TXPESBL-30</t>
  </si>
  <si>
    <t>TXPESBL-30</t>
  </si>
  <si>
    <t>ML-VSW-TXPESCL-30</t>
  </si>
  <si>
    <t>TXPESCL-30</t>
  </si>
  <si>
    <t>ML-VSW-XPEXCL-30</t>
  </si>
  <si>
    <t>XPEXCL-30</t>
  </si>
  <si>
    <t>ML-VSW-YXPEXCL-30</t>
  </si>
  <si>
    <t>YXPEXCL-30</t>
  </si>
  <si>
    <t>ML-VSW-Y3OIXPEXCL-30</t>
  </si>
  <si>
    <t>Y3OIXPEXCL-30</t>
  </si>
  <si>
    <t>ML-VSW-UXPEXBL-30</t>
  </si>
  <si>
    <t>UXPEXBL-30</t>
  </si>
  <si>
    <t>ML-VSW-TXPEXBL-30</t>
  </si>
  <si>
    <t>TXPEXBL-30</t>
  </si>
  <si>
    <t>ML-VSW-UXPEXCL-30</t>
  </si>
  <si>
    <t>UXPEXCL-30</t>
  </si>
  <si>
    <t>ML-VSW-TXPEXCL-30</t>
  </si>
  <si>
    <t>TXPEXCL-30</t>
  </si>
  <si>
    <t>ML-VSW-XPPCL-30</t>
  </si>
  <si>
    <t>XPPCL-30</t>
  </si>
  <si>
    <t>ML-VSW-YXPPCL-30</t>
  </si>
  <si>
    <t>YXPPCL-30</t>
  </si>
  <si>
    <t>ML-VSW-Y3OIXPPCL-30</t>
  </si>
  <si>
    <t>Y3OIXPPCL-30</t>
  </si>
  <si>
    <t>ML-VSW-UXPPBL-30</t>
  </si>
  <si>
    <t>UXPPBL-30</t>
  </si>
  <si>
    <t>ML-VSW-TXPPBL-30</t>
  </si>
  <si>
    <t>TXPPBL-30</t>
  </si>
  <si>
    <t>ML-VSW-UXPPCL-30</t>
  </si>
  <si>
    <t>UXPPCL-30</t>
  </si>
  <si>
    <t>ML-VSW-TXPPCL-30</t>
  </si>
  <si>
    <t>TXPPCL-30</t>
  </si>
  <si>
    <t>ML-VSW-TXPECL-30</t>
  </si>
  <si>
    <t>TXPECL-30</t>
  </si>
  <si>
    <t>ML-VSW-XPCOBT-30</t>
  </si>
  <si>
    <t>XPCOBT-30</t>
  </si>
  <si>
    <t>ML-VSW-XPCODL-30</t>
  </si>
  <si>
    <t>XPCODL-30</t>
  </si>
  <si>
    <t>ML-VSW-YXPCOBT-30</t>
  </si>
  <si>
    <t>YXPCOBT-30</t>
  </si>
  <si>
    <t>ML-VSW-Y2XPCOBT-30</t>
  </si>
  <si>
    <t>Y2XPCOBT-30</t>
  </si>
  <si>
    <t>ML-VSW-Y3XPCOBT-30</t>
  </si>
  <si>
    <t>Y3XPCOBT-30</t>
  </si>
  <si>
    <t>ML-VSW-Y5XPCOBT-30</t>
  </si>
  <si>
    <t>Y5XPCOBT-30</t>
  </si>
  <si>
    <t>ML-VSW-Y3OIXPCOBT-30</t>
  </si>
  <si>
    <t>Y3OIXPCOBT-30</t>
  </si>
  <si>
    <t>ML-VSW-YXPCODL-30</t>
  </si>
  <si>
    <t>YXPCODL-30</t>
  </si>
  <si>
    <t>ML-VSW-Y2XPCODL-30</t>
  </si>
  <si>
    <t>Y2XPCODL-30</t>
  </si>
  <si>
    <t>ML-VSW-Y3XPCODL-30</t>
  </si>
  <si>
    <t>Y3XPCODL-30</t>
  </si>
  <si>
    <t>ML-VSW-Y5XPCODL-30</t>
  </si>
  <si>
    <t>Y5XPCODL-30</t>
  </si>
  <si>
    <t>ML-VSW-Y3OIXPCODL-30</t>
  </si>
  <si>
    <t>Y3OIXPCODL-30</t>
  </si>
  <si>
    <t>ML-VSW-TXPCOBT-30</t>
  </si>
  <si>
    <t>TXPCOBT-30</t>
  </si>
  <si>
    <t>ML-VSW-TXPCODL-30</t>
  </si>
  <si>
    <t>TXPCODL-30</t>
  </si>
  <si>
    <t>ML-VSW-XPSWBL-30</t>
  </si>
  <si>
    <t>XPSWBL-30</t>
  </si>
  <si>
    <t>ML-VSW-XPTBS-30</t>
  </si>
  <si>
    <t>XPTBS-30</t>
  </si>
  <si>
    <t>ML-VSW-XPTC1-30</t>
  </si>
  <si>
    <t>XPTC1-30</t>
  </si>
  <si>
    <t>ML-VSW-TXPTBS-30</t>
  </si>
  <si>
    <t>TXPTBS-30</t>
  </si>
  <si>
    <t>ML-VSW-TXPTC1-30</t>
  </si>
  <si>
    <t>TXPTC1-30</t>
  </si>
  <si>
    <t>ML-VSW-XPLPRBL-30</t>
  </si>
  <si>
    <t>XPLPRBL-30</t>
  </si>
  <si>
    <t>ML-VSW-XPLPRCL-30</t>
  </si>
  <si>
    <t>XPLPRCL-30</t>
  </si>
  <si>
    <t>ML-VSW-XPLPRLL-30</t>
  </si>
  <si>
    <t>XPLPRLL-30</t>
  </si>
  <si>
    <t>ML-VSW-TXPLPRBL-30</t>
  </si>
  <si>
    <t>TXPLPRBL-30</t>
  </si>
  <si>
    <t>ML-VSW-TXPLPRCL-30</t>
  </si>
  <si>
    <t>TXPLPRCL-30</t>
  </si>
  <si>
    <t>ML-VSW-TXPLPRLL-30</t>
  </si>
  <si>
    <t>TXPLPRLL-30</t>
  </si>
  <si>
    <t>XPETBL-30</t>
  </si>
  <si>
    <t>XPETDL-30</t>
  </si>
  <si>
    <t>YXPETBL-30</t>
  </si>
  <si>
    <t>Y2XPETBL-30</t>
  </si>
  <si>
    <t>Y3XPETBL-30</t>
  </si>
  <si>
    <t>Y5XPETBL-30</t>
  </si>
  <si>
    <t>Y3OIXPETBL-30</t>
  </si>
  <si>
    <t>YXPETDL-30</t>
  </si>
  <si>
    <t>Y2XPETDL-30</t>
  </si>
  <si>
    <t>Y3XPETDL-30</t>
  </si>
  <si>
    <t>Y5XPETDL-30</t>
  </si>
  <si>
    <t>Y3OIXPETDL-30</t>
  </si>
  <si>
    <t>UXPETBL-30</t>
  </si>
  <si>
    <t>TXPETBL-30</t>
  </si>
  <si>
    <t>UXPETDL-30</t>
  </si>
  <si>
    <t>TXPETDL-30</t>
  </si>
  <si>
    <t>XPCOMIDL-30</t>
  </si>
  <si>
    <t>Y3OIXPCOMIDL-30</t>
  </si>
  <si>
    <t>TXPCOMIDL-30</t>
  </si>
  <si>
    <t>ML-VSW-XPETBL-20</t>
  </si>
  <si>
    <t>ML-VSW-XPETDL-20</t>
  </si>
  <si>
    <t>ML-VSW-YXPETBL-20</t>
  </si>
  <si>
    <t>ML-VSW-Y2XPETBL-20</t>
  </si>
  <si>
    <t>ML-VSW-Y3XPETBL-20</t>
  </si>
  <si>
    <t>ML-VSW-Y5XPETBL-20</t>
  </si>
  <si>
    <t>ML-VSW-Y3OIXPETBL-20</t>
  </si>
  <si>
    <t>ML-VSW-YXPETDL-20</t>
  </si>
  <si>
    <t>ML-VSW-Y2XPETDL-20</t>
  </si>
  <si>
    <t>ML-VSW-Y3XPETDL-20</t>
  </si>
  <si>
    <t>ML-VSW-Y5XPETDL-20</t>
  </si>
  <si>
    <t>ML-VSW-Y3OIXPETDL-20</t>
  </si>
  <si>
    <t>ML-VSW-UXPETBL-20</t>
  </si>
  <si>
    <t>ML-VSW-TXPETBL-20</t>
  </si>
  <si>
    <t>ML-VSW-UXPETDL-20</t>
  </si>
  <si>
    <t>ML-VSW-TXPETDL-20</t>
  </si>
  <si>
    <t>ML-VSW-XPCOMIDL-20</t>
  </si>
  <si>
    <t>ML-VSW-TXPCOMIDL-20</t>
  </si>
  <si>
    <t>ML-VSW-XPETBL-30</t>
  </si>
  <si>
    <t>ML-VSW-XPETDL-30</t>
  </si>
  <si>
    <t>ML-VSW-YXPETBL-30</t>
  </si>
  <si>
    <t>ML-VSW-Y2XPETBL-30</t>
  </si>
  <si>
    <t>ML-VSW-Y3XPETBL-30</t>
  </si>
  <si>
    <t>ML-VSW-Y5XPETBL-30</t>
  </si>
  <si>
    <t>ML-VSW-Y3OIXPETBL-30</t>
  </si>
  <si>
    <t>ML-VSW-YXPETDL-30</t>
  </si>
  <si>
    <t>ML-VSW-Y2XPETDL-30</t>
  </si>
  <si>
    <t>ML-VSW-Y3XPETDL-30</t>
  </si>
  <si>
    <t>ML-VSW-Y5XPETDL-30</t>
  </si>
  <si>
    <t>ML-VSW-Y3OIXPETDL-30</t>
  </si>
  <si>
    <t>ML-VSW-UXPETBL-30</t>
  </si>
  <si>
    <t>ML-VSW-TXPETBL-30</t>
  </si>
  <si>
    <t>ML-VSW-UXPETDL-30</t>
  </si>
  <si>
    <t>ML-VSW-TXPETDL-30</t>
  </si>
  <si>
    <t>ML-VSW-XPCOMIDL-30</t>
  </si>
  <si>
    <t>ML-VSW-TXPCOMIDL-30</t>
  </si>
  <si>
    <t>Tier - 30</t>
  </si>
  <si>
    <t>Hardware</t>
  </si>
  <si>
    <t>husky</t>
  </si>
  <si>
    <t>License &amp; SUP</t>
  </si>
  <si>
    <t>SNV-L6013RP</t>
  </si>
  <si>
    <t>SMT-1935</t>
  </si>
  <si>
    <t>SU-VIP-SNV-L6013RP</t>
  </si>
  <si>
    <t>SU-VAC-SMT-1935</t>
  </si>
  <si>
    <t>Contatti magnetici</t>
  </si>
  <si>
    <t>MW1-HTX-F4</t>
  </si>
  <si>
    <t>MW1-HTX-F5</t>
  </si>
  <si>
    <t>MW1-LTX-F4</t>
  </si>
  <si>
    <t>MW1-LTX-F5</t>
  </si>
  <si>
    <t>MW1-RX-F4</t>
  </si>
  <si>
    <t>MW1-RX-F5</t>
  </si>
  <si>
    <t>MW1-HMC</t>
  </si>
  <si>
    <t>MW1-LMC</t>
  </si>
  <si>
    <t>MW1-RMB</t>
  </si>
  <si>
    <t>PLE-10M2-EU</t>
  </si>
  <si>
    <t>PLE-1CS</t>
  </si>
  <si>
    <t>PLE-2CS</t>
  </si>
  <si>
    <t>PLE-1MA030-EU</t>
  </si>
  <si>
    <t>PLE-1MA060-EU</t>
  </si>
  <si>
    <t>PLE-1MA120-EU</t>
  </si>
  <si>
    <t>PLE-2MA120-EU</t>
  </si>
  <si>
    <t>PLE-2MA240-EU</t>
  </si>
  <si>
    <t>PLE-1P120-EU</t>
  </si>
  <si>
    <t>PLE-1P240-EU</t>
  </si>
  <si>
    <t>PLE-WP3S2Z-EU</t>
  </si>
  <si>
    <t>PLN-6AIO240</t>
  </si>
  <si>
    <t>PLN-6CS</t>
  </si>
  <si>
    <t>PLN-4S6Z</t>
  </si>
  <si>
    <t>PLN-6TMW</t>
  </si>
  <si>
    <t>PLN-1LA10</t>
  </si>
  <si>
    <t>PLN-ILR</t>
  </si>
  <si>
    <t>PLN-1EOL</t>
  </si>
  <si>
    <t>PLN-DMY60</t>
  </si>
  <si>
    <t>PLM-8M8</t>
  </si>
  <si>
    <t>PLM-4P220</t>
  </si>
  <si>
    <t>PLM-4P125</t>
  </si>
  <si>
    <t>PLM-8CS</t>
  </si>
  <si>
    <t>PLM-WCP</t>
  </si>
  <si>
    <t>LB1-UM06E-1</t>
  </si>
  <si>
    <t>LB2-UC15-D1</t>
  </si>
  <si>
    <t>LB2-UC15-L1</t>
  </si>
  <si>
    <t>LB2-UC30-D1</t>
  </si>
  <si>
    <t>LB2-UC30-L1</t>
  </si>
  <si>
    <t>LB1-UM20E-D</t>
  </si>
  <si>
    <t>LB1-UM20E-L</t>
  </si>
  <si>
    <t>LB1-UM50E-D</t>
  </si>
  <si>
    <t>LB1-UM50E-L</t>
  </si>
  <si>
    <t>LB6-100S-D</t>
  </si>
  <si>
    <t>LB6-100S-L</t>
  </si>
  <si>
    <t>LC6-100S-L</t>
  </si>
  <si>
    <t>LB6-S-D</t>
  </si>
  <si>
    <t>LB6-S-L</t>
  </si>
  <si>
    <t>LC6-S-L</t>
  </si>
  <si>
    <t>LP6-S-L</t>
  </si>
  <si>
    <t>LB6-SW100-D</t>
  </si>
  <si>
    <t>LB6-SW100-L</t>
  </si>
  <si>
    <t>LC6-SW100-L</t>
  </si>
  <si>
    <t>LA1-UM20E-1</t>
  </si>
  <si>
    <t>LA1-UM40E-1</t>
  </si>
  <si>
    <t>LA3-VARI-B</t>
  </si>
  <si>
    <t>LA3-VARI-BH</t>
  </si>
  <si>
    <t>LA3-VARI-E</t>
  </si>
  <si>
    <t>LC1-WM06E8</t>
  </si>
  <si>
    <t>LC1-WC06E8</t>
  </si>
  <si>
    <t>LC1-UM06E8</t>
  </si>
  <si>
    <t>LC1-UM12E8</t>
  </si>
  <si>
    <t>LC1-UM24E8</t>
  </si>
  <si>
    <t>LC1-MMSB</t>
  </si>
  <si>
    <t>LC1-CMR</t>
  </si>
  <si>
    <t>LC1-CBB</t>
  </si>
  <si>
    <t>LC1-MFD</t>
  </si>
  <si>
    <t>LC1-CSMB</t>
  </si>
  <si>
    <t>LC1-MSK</t>
  </si>
  <si>
    <t>LM1-TB</t>
  </si>
  <si>
    <t>BH-AUS-LC2-PC30G6-4</t>
  </si>
  <si>
    <t>LC2-PC30G6-4</t>
  </si>
  <si>
    <t>BH-AUS-LC2-PC30G6-8</t>
  </si>
  <si>
    <t>LC2-PC30G6-8</t>
  </si>
  <si>
    <t>BH-AUS-LC2-PC30G6-8L</t>
  </si>
  <si>
    <t>LC2-PC30G6-8L</t>
  </si>
  <si>
    <t>BH-AUS-LC2-PC60G6-8H</t>
  </si>
  <si>
    <t>LC2-PC60G6-8H</t>
  </si>
  <si>
    <t>BH-AUS-LC2-PC60G6-10</t>
  </si>
  <si>
    <t>LC2-PC60G6-10</t>
  </si>
  <si>
    <t>BH-AUS-LC2-0PC60G-66</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</si>
  <si>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</si>
  <si>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</si>
  <si>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</si>
  <si>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</si>
  <si>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</si>
  <si>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</si>
  <si>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</si>
  <si>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</si>
  <si>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</si>
  <si>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</si>
  <si>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</si>
  <si>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</si>
  <si>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</si>
  <si>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</si>
  <si>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</si>
  <si>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</si>
  <si>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</si>
  <si>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</si>
  <si>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</si>
  <si>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</si>
  <si>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</si>
  <si>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</si>
  <si>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</si>
  <si>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BH-AUS-LH2UC15E</t>
  </si>
  <si>
    <t>LH2-UC15E</t>
  </si>
  <si>
    <t>LH1-10M10E</t>
  </si>
  <si>
    <t>LH1-UC30E</t>
  </si>
  <si>
    <t>LM1-CB</t>
  </si>
  <si>
    <t>LM1-SMB-U40</t>
  </si>
  <si>
    <t>LM1-SMB-MK</t>
  </si>
  <si>
    <t>PVA-4CR12</t>
  </si>
  <si>
    <t>PVA-4R24</t>
  </si>
  <si>
    <t>PVA-2P500</t>
  </si>
  <si>
    <t>PVA-1WEOL</t>
  </si>
  <si>
    <t>PVA-15CST</t>
  </si>
  <si>
    <t>PVA-20CSE</t>
  </si>
  <si>
    <t>PVA-CSK</t>
  </si>
  <si>
    <t>PVA-1KS</t>
  </si>
  <si>
    <t>PVA-1EB</t>
  </si>
  <si>
    <t>PLN-24CH12</t>
  </si>
  <si>
    <t>PRS-48CH12</t>
  </si>
  <si>
    <t>BH-AUE-PRS-1P500EU</t>
  </si>
  <si>
    <t>PRS-4AEX4</t>
  </si>
  <si>
    <t>PRS-4OMI4</t>
  </si>
  <si>
    <t>PRS-CRF</t>
  </si>
  <si>
    <t>PRS-NSP</t>
  </si>
  <si>
    <t>PRS-FIN</t>
  </si>
  <si>
    <t>PRS-FINNA</t>
  </si>
  <si>
    <t>PRS-FINS</t>
  </si>
  <si>
    <t>PSP-D00039</t>
  </si>
  <si>
    <t>PSP-D00040</t>
  </si>
  <si>
    <t>PRS-1AIP1</t>
  </si>
  <si>
    <t>PRS-CSR</t>
  </si>
  <si>
    <t>PRS-CSRM</t>
  </si>
  <si>
    <t>PRS-CSKPM</t>
  </si>
  <si>
    <t>PRS-CSC-E</t>
  </si>
  <si>
    <t>PRS-SWCS</t>
  </si>
  <si>
    <t>PRS-SWCSL-E</t>
  </si>
  <si>
    <t>PRS-TIC-E</t>
  </si>
  <si>
    <t>PM1-LISD</t>
  </si>
  <si>
    <t>SNP-L5233HP</t>
  </si>
  <si>
    <t>SCV-6023RP</t>
  </si>
  <si>
    <t>SRD-494P1T</t>
  </si>
  <si>
    <t>SU-VIP-SNP-L5233HP</t>
  </si>
  <si>
    <t>SU-VAN-SCV-6023RP</t>
  </si>
  <si>
    <t>AXIS MPEG Decoder License</t>
  </si>
  <si>
    <t>Controllo Accessi</t>
  </si>
  <si>
    <t>SU-VDR-SRD-494P1T</t>
  </si>
  <si>
    <t>5507-361</t>
  </si>
  <si>
    <t>Fiamm</t>
  </si>
  <si>
    <t>FM-INV-FG10301</t>
  </si>
  <si>
    <t>FG10301</t>
  </si>
  <si>
    <t>FIAMM - Accumulatore 6v 3ah</t>
  </si>
  <si>
    <t>FM-INV-FG10381</t>
  </si>
  <si>
    <t>FG10381</t>
  </si>
  <si>
    <t>FIAMM - Accumulatore 6v 3,8ah</t>
  </si>
  <si>
    <t>FM-INV-FG10451</t>
  </si>
  <si>
    <t>FG10451</t>
  </si>
  <si>
    <t>FIAMM - Accumulatore 6v 4,5ah</t>
  </si>
  <si>
    <t>FM-INV-FG10721</t>
  </si>
  <si>
    <t>FG10721</t>
  </si>
  <si>
    <t>FIAMM - Accumulatore 6v 7,2ah</t>
  </si>
  <si>
    <t>FM-INV-FG11201</t>
  </si>
  <si>
    <t>FG11201</t>
  </si>
  <si>
    <t>FIAMM - Accumulatore 6v 12ah</t>
  </si>
  <si>
    <t>FM-INV-FG11202</t>
  </si>
  <si>
    <t>FG11202</t>
  </si>
  <si>
    <t>FM-INV-FG20121</t>
  </si>
  <si>
    <t>FG20121</t>
  </si>
  <si>
    <t>FIAMM - Accumulatore 12v 1,2ah</t>
  </si>
  <si>
    <t>FM-INV-FG20121A</t>
  </si>
  <si>
    <t>FG20121A</t>
  </si>
  <si>
    <t>FM-INV-FG20201</t>
  </si>
  <si>
    <t>FG20201</t>
  </si>
  <si>
    <t>FIAMM - Accumulatore 12v 2ah</t>
  </si>
  <si>
    <t>FM-INV-FG20271</t>
  </si>
  <si>
    <t>FG20271</t>
  </si>
  <si>
    <t>FIAMM - Accumulatore 12v 2,7ah</t>
  </si>
  <si>
    <t>FM-INV-FG20341</t>
  </si>
  <si>
    <t>FG20341</t>
  </si>
  <si>
    <t>FIAMM - Accumulatore 12v 3,4ah</t>
  </si>
  <si>
    <t>FM-INV-FG20451</t>
  </si>
  <si>
    <t>FG20451</t>
  </si>
  <si>
    <t>FIAMM - Accumulatore 12v 4,5ah</t>
  </si>
  <si>
    <t>FM-INV-FG20721</t>
  </si>
  <si>
    <t>FG20721</t>
  </si>
  <si>
    <t>FIAMM - Accumulatore 12v 7,2ah</t>
  </si>
  <si>
    <t>FM-INV-FG20722</t>
  </si>
  <si>
    <t>FG20722</t>
  </si>
  <si>
    <t>FM-INV-FG21201</t>
  </si>
  <si>
    <t>FG21201</t>
  </si>
  <si>
    <t>FIAMM - Accumulatore 12v 12ah</t>
  </si>
  <si>
    <t>FM-INV-FG21202</t>
  </si>
  <si>
    <t>FG21202</t>
  </si>
  <si>
    <t>FM-INV-FG21803</t>
  </si>
  <si>
    <t>FG21803</t>
  </si>
  <si>
    <t>FIAMM - Accumulatore 12v 18ah</t>
  </si>
  <si>
    <t>FM-INV-FG22703</t>
  </si>
  <si>
    <t>FG22703</t>
  </si>
  <si>
    <t>FIAMM - Accumulatore 12v 27ah</t>
  </si>
  <si>
    <t>FM-INV-FG24204</t>
  </si>
  <si>
    <t>FG24204</t>
  </si>
  <si>
    <t>FIAMM - Accumulatore 12v 42ah</t>
  </si>
  <si>
    <t>HIGH RATE BATTERIES MODELLO FGH</t>
  </si>
  <si>
    <t>FM-INV-12FGH23slim</t>
  </si>
  <si>
    <t>12FGH23slim</t>
  </si>
  <si>
    <t>FIAMM - Accumulatore 12v 5,0ah slim</t>
  </si>
  <si>
    <t>FM-INV-12FGH23</t>
  </si>
  <si>
    <t>12FGH23</t>
  </si>
  <si>
    <t>FIAMM - Accumulatore 12v 5,0ah</t>
  </si>
  <si>
    <t>FM-INV-12FGH36</t>
  </si>
  <si>
    <t>12FGH36</t>
  </si>
  <si>
    <t>FIAMM - Accumulatore 12v 9,0ah</t>
  </si>
  <si>
    <t>FM-INV-12FGH50</t>
  </si>
  <si>
    <t>12FGH50</t>
  </si>
  <si>
    <t>FM-INV-12FGH65</t>
  </si>
  <si>
    <t>12FGH65</t>
  </si>
  <si>
    <t>LONG LIFE BATTERIES (10 YEARS) with abs FV0 MODELLO FGHL</t>
  </si>
  <si>
    <t>FM-INV-12FGHL22</t>
  </si>
  <si>
    <t>12FGHL22</t>
  </si>
  <si>
    <t>FM-INV-12FGHL28</t>
  </si>
  <si>
    <t>12FGHL28</t>
  </si>
  <si>
    <t>FM-INV-12FGHL34</t>
  </si>
  <si>
    <t>12FGHL34</t>
  </si>
  <si>
    <t>FM-INV-12FGHL48</t>
  </si>
  <si>
    <t>12FGHL48</t>
  </si>
  <si>
    <t>CYCLIC BATTERIES MODELLO FGC</t>
  </si>
  <si>
    <t>FM-INV-FGC21202</t>
  </si>
  <si>
    <t>FGC21202</t>
  </si>
  <si>
    <t>FM-INV-FGC21803</t>
  </si>
  <si>
    <t>FGC21803</t>
  </si>
  <si>
    <t>FM-INV-FGC22703</t>
  </si>
  <si>
    <t>FGC22703</t>
  </si>
  <si>
    <t>FM-INV-FGC23505</t>
  </si>
  <si>
    <t>FGC23505</t>
  </si>
  <si>
    <t>FIAMM - Accumulatore 12v 35ah</t>
  </si>
  <si>
    <t>FM-INV-FGC24207</t>
  </si>
  <si>
    <t>FGC24207</t>
  </si>
  <si>
    <t>LONG LIFE BATTERIES (10 YEARS) MODELLO FGL</t>
  </si>
  <si>
    <t>12FGL17</t>
  </si>
  <si>
    <t>FIAMM - Accumulatore 12V 17Ah</t>
  </si>
  <si>
    <t>FM-INV-12 FGL27</t>
  </si>
  <si>
    <t>12 FGL27</t>
  </si>
  <si>
    <t>FIAMM - Accumulatore 12V 27Ah</t>
  </si>
  <si>
    <t>FM-INV-12 FGL33</t>
  </si>
  <si>
    <t>12 FGL33</t>
  </si>
  <si>
    <t>FIAMM - Accumulatore 12V 33Ah</t>
  </si>
  <si>
    <t>FM-INV-12 FGL42</t>
  </si>
  <si>
    <t>12 FGL42</t>
  </si>
  <si>
    <t>FIAMM - Accumulatore 12V 42Ah</t>
  </si>
  <si>
    <t>FM-INV-12 FGL55</t>
  </si>
  <si>
    <t>12 FGL55</t>
  </si>
  <si>
    <t>FIAMM - Accumulatore 12V 55Ah</t>
  </si>
  <si>
    <t>FM-INV-12 FGL70</t>
  </si>
  <si>
    <t>12 FGL70</t>
  </si>
  <si>
    <t>FIAMM - Accumulatore 12V 70Ah</t>
  </si>
  <si>
    <t>FM-INV-12 FGL70/L</t>
  </si>
  <si>
    <t>12 FGL70/L</t>
  </si>
  <si>
    <t>FM-INV-12 FGL80</t>
  </si>
  <si>
    <t>12 FGL80</t>
  </si>
  <si>
    <t>FIAMM - Accumulatore 12V 80Ah</t>
  </si>
  <si>
    <t>FM-INV-12 FGL100</t>
  </si>
  <si>
    <t>12 FGL100</t>
  </si>
  <si>
    <t>FIAMM - Accumulatore 12V 100Ah</t>
  </si>
  <si>
    <t>FM-INV-12 FGL120</t>
  </si>
  <si>
    <t>12 FGL120</t>
  </si>
  <si>
    <t>FIAMM - Accumulatore 12V 120Ah</t>
  </si>
  <si>
    <t>FM-INV-12 FGL150</t>
  </si>
  <si>
    <t>12 FGL150</t>
  </si>
  <si>
    <t>FIAMM - Accumulatore 12V 150Ah</t>
  </si>
  <si>
    <t>FM-INV-12 FGL205</t>
  </si>
  <si>
    <t>12 FGL205</t>
  </si>
  <si>
    <t>FIAMM - Accumulatore 12V 205Ah</t>
  </si>
  <si>
    <t>STANDARD BATTERIES MODELLO FG</t>
  </si>
  <si>
    <t>FM-INV-FG10121</t>
  </si>
  <si>
    <t>FG10121</t>
  </si>
  <si>
    <t>FIAMM - Accumulatore 6v 1,2ah</t>
  </si>
  <si>
    <t>BATTERIE</t>
  </si>
  <si>
    <t>Batterie</t>
  </si>
  <si>
    <t>Pag. 99</t>
  </si>
  <si>
    <t>Videotec</t>
  </si>
  <si>
    <t>Sist. Antincendio</t>
  </si>
  <si>
    <t>Telecamere Speciali</t>
  </si>
  <si>
    <t>Adattatori e Alimentatori</t>
  </si>
  <si>
    <t>Brandeggio e Custodie</t>
  </si>
  <si>
    <t>Pag. 126</t>
  </si>
  <si>
    <t>Pag. 132</t>
  </si>
  <si>
    <t>Pag. 137</t>
  </si>
  <si>
    <t>Pag. 144</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</si>
  <si>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</si>
  <si>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</si>
  <si>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</si>
  <si>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</si>
  <si>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</si>
  <si>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</si>
  <si>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</si>
  <si>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</si>
  <si>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</si>
  <si>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</si>
  <si>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</si>
  <si>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</si>
  <si>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</si>
  <si>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</si>
  <si>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</si>
  <si>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</si>
  <si>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</si>
  <si>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</si>
  <si>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</si>
  <si>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</si>
  <si>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</si>
  <si>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</si>
  <si>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</si>
  <si>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</si>
  <si>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</si>
  <si>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</si>
  <si>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</si>
  <si>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</si>
  <si>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</si>
  <si>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</si>
  <si>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</si>
  <si>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</si>
  <si>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</si>
  <si>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</si>
  <si>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</si>
  <si>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</si>
  <si>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</si>
  <si>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</si>
  <si>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</si>
  <si>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</si>
  <si>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</si>
  <si>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</si>
  <si>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</si>
  <si>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</si>
  <si>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</si>
  <si>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</si>
  <si>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</si>
  <si>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</si>
  <si>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</si>
  <si>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</si>
  <si>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</si>
  <si>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</si>
  <si>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</si>
  <si>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</si>
  <si>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</si>
  <si>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</si>
  <si>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</si>
  <si>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</si>
  <si>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</si>
  <si>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</si>
  <si>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</si>
  <si>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</si>
  <si>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</si>
  <si>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</si>
  <si>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</si>
  <si>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</si>
  <si>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</si>
  <si>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</si>
  <si>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</si>
  <si>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</si>
  <si>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</si>
  <si>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</si>
  <si>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</si>
  <si>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</si>
  <si>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</si>
  <si>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</si>
  <si>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</si>
  <si>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</si>
  <si>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</si>
  <si>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</si>
  <si>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</si>
  <si>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</si>
  <si>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</si>
  <si>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</si>
  <si>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</si>
  <si>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</si>
  <si>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</si>
  <si>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</si>
  <si>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</si>
  <si>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</si>
  <si>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</si>
  <si>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</si>
  <si>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</si>
  <si>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</si>
  <si>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</si>
  <si>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</si>
  <si>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</si>
  <si>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</si>
  <si>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</si>
  <si>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</si>
  <si>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</si>
  <si>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</si>
  <si>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</si>
  <si>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</si>
  <si>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</si>
  <si>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</si>
  <si>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</si>
  <si>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</si>
  <si>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</si>
  <si>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</si>
  <si>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</si>
  <si>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</si>
  <si>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</si>
  <si>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</si>
  <si>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</si>
  <si>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</si>
  <si>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</si>
  <si>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</si>
  <si>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</si>
  <si>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</si>
  <si>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</si>
  <si>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</si>
  <si>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</si>
  <si>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</si>
  <si>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</si>
  <si>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</si>
  <si>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</si>
  <si>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</si>
  <si>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</si>
  <si>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</si>
  <si>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</si>
  <si>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</si>
  <si>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</si>
  <si>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</si>
  <si>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</si>
  <si>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</si>
  <si>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</si>
  <si>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</si>
  <si>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</si>
  <si>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</si>
  <si>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</si>
  <si>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</si>
  <si>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</si>
  <si>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</si>
  <si>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</si>
  <si>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</si>
  <si>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</si>
  <si>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</si>
  <si>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</si>
  <si>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</si>
  <si>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</si>
  <si>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</si>
  <si>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</si>
  <si>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</si>
  <si>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</si>
  <si>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</si>
  <si>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</si>
  <si>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</si>
  <si>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</si>
  <si>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</si>
  <si>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</si>
  <si>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</si>
  <si>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</si>
  <si>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</si>
  <si>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</si>
  <si>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</si>
  <si>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</si>
  <si>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</si>
  <si>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</si>
  <si>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</si>
  <si>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</si>
  <si>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</si>
  <si>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</si>
  <si>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</si>
  <si>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</si>
  <si>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</si>
  <si>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</si>
  <si>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</si>
  <si>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</si>
  <si>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</si>
  <si>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</si>
  <si>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</si>
  <si>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</si>
  <si>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</si>
  <si>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</si>
  <si>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</si>
  <si>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</si>
  <si>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</si>
  <si>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</si>
  <si>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</si>
  <si>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</si>
  <si>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</si>
  <si>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</si>
  <si>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</si>
  <si>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</si>
  <si>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</si>
  <si>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</si>
  <si>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</si>
  <si>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</si>
  <si>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</si>
  <si>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</si>
  <si>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</si>
  <si>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</si>
  <si>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</si>
  <si>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</si>
  <si>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</si>
  <si>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</si>
  <si>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</si>
  <si>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</si>
  <si>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</si>
  <si>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</si>
  <si>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</si>
  <si>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</si>
  <si>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</si>
  <si>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</si>
  <si>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</si>
  <si>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</si>
  <si>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</si>
  <si>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</si>
  <si>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</si>
  <si>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</si>
  <si>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</si>
  <si>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</si>
  <si>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</si>
  <si>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</si>
  <si>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</si>
  <si>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</si>
  <si>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</si>
  <si>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</si>
  <si>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</si>
  <si>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</si>
  <si>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</si>
  <si>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</si>
  <si>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</si>
  <si>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</si>
  <si>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</si>
  <si>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</si>
  <si>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</si>
  <si>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</si>
  <si>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</si>
  <si>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</si>
  <si>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</si>
  <si>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</si>
  <si>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</si>
  <si>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</si>
  <si>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</si>
  <si>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</si>
  <si>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</si>
  <si>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</si>
  <si>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</si>
  <si>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</si>
  <si>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</si>
  <si>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</si>
  <si>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</si>
  <si>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</si>
  <si>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</si>
  <si>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</si>
  <si>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</si>
  <si>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</si>
  <si>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</si>
  <si>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</si>
  <si>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</si>
  <si>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</si>
  <si>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</si>
  <si>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</si>
  <si>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</si>
  <si>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</si>
  <si>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</si>
  <si>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</si>
  <si>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</si>
  <si>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</si>
  <si>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</si>
  <si>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</si>
  <si>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</si>
  <si>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</si>
  <si>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</si>
  <si>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</si>
  <si>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</si>
  <si>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</si>
  <si>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</si>
  <si>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</si>
  <si>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</si>
  <si>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</si>
  <si>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</si>
  <si>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</si>
  <si>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</si>
  <si>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</si>
  <si>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</si>
  <si>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</si>
  <si>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</si>
  <si>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</si>
  <si>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</si>
  <si>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</si>
  <si>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</si>
  <si>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</si>
  <si>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</si>
  <si>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</si>
  <si>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</si>
  <si>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</si>
  <si>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</si>
  <si>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</si>
  <si>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</si>
  <si>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</si>
  <si>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</si>
  <si>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</si>
  <si>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</si>
  <si>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</si>
  <si>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</si>
  <si>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</si>
  <si>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</si>
  <si>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</si>
  <si>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</si>
  <si>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</si>
  <si>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</si>
  <si>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</si>
  <si>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</si>
  <si>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</si>
  <si>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</si>
  <si>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</si>
  <si>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</si>
  <si>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</si>
  <si>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</si>
  <si>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</si>
  <si>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</si>
  <si>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</si>
  <si>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</si>
  <si>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</si>
  <si>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</si>
  <si>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</si>
  <si>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</si>
  <si>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</si>
  <si>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</si>
  <si>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</si>
  <si>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</si>
  <si>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</si>
  <si>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</si>
  <si>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</si>
  <si>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</si>
  <si>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</si>
  <si>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</si>
  <si>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</si>
  <si>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</si>
  <si>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</si>
  <si>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</si>
  <si>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</si>
  <si>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</si>
  <si>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</si>
  <si>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</si>
  <si>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</si>
  <si>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</si>
  <si>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</si>
  <si>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</si>
  <si>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</si>
  <si>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</si>
  <si>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</si>
  <si>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</si>
  <si>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</si>
  <si>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</si>
  <si>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</si>
  <si>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</si>
  <si>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</si>
  <si>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</si>
  <si>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</si>
  <si>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</si>
  <si>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</si>
  <si>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</si>
  <si>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</si>
  <si>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</si>
  <si>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</si>
  <si>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</si>
  <si>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</si>
  <si>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</si>
  <si>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</si>
  <si>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</si>
  <si>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</si>
  <si>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</si>
  <si>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</si>
  <si>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</si>
  <si>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</si>
  <si>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</si>
  <si>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</si>
  <si>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</si>
  <si>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</si>
  <si>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</si>
  <si>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</si>
  <si>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</si>
  <si>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</si>
  <si>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</si>
  <si>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</si>
  <si>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</si>
  <si>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</si>
  <si>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</si>
  <si>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</si>
  <si>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</si>
  <si>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</si>
  <si>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</si>
  <si>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</si>
  <si>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</si>
  <si>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</si>
  <si>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</si>
  <si>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</si>
  <si>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</si>
  <si>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</si>
  <si>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</si>
  <si>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</si>
  <si>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</si>
  <si>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</si>
  <si>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</si>
  <si>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</si>
  <si>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</si>
  <si>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</si>
  <si>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</si>
  <si>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</si>
  <si>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</si>
  <si>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</si>
  <si>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</si>
  <si>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</si>
  <si>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</si>
  <si>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</si>
  <si>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</si>
  <si>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</si>
  <si>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</si>
  <si>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</si>
  <si>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</si>
  <si>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</si>
  <si>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</si>
  <si>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</si>
  <si>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</si>
  <si>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</si>
  <si>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</si>
  <si>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</si>
  <si>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</si>
  <si>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</si>
  <si>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</si>
  <si>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</si>
  <si>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</si>
  <si>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</si>
  <si>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</si>
  <si>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</si>
  <si>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</si>
  <si>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</si>
  <si>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</si>
  <si>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</si>
  <si>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</si>
  <si>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</si>
  <si>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</si>
  <si>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</si>
  <si>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</si>
  <si>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</si>
  <si>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</si>
  <si>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</si>
  <si>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</si>
  <si>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</si>
  <si>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</si>
  <si>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</si>
  <si>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</si>
  <si>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</si>
  <si>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</si>
  <si>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</si>
  <si>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</si>
  <si>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</si>
  <si>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</si>
  <si>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</si>
  <si>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</si>
  <si>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</si>
  <si>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</si>
  <si>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</si>
  <si>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</si>
  <si>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</si>
  <si>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</si>
  <si>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</si>
  <si>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</si>
  <si>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</si>
  <si>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</si>
  <si>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</si>
  <si>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</si>
  <si>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</si>
  <si>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</si>
  <si>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</si>
  <si>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</si>
  <si>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</si>
  <si>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</si>
  <si>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</si>
  <si>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Pag.  20</t>
  </si>
  <si>
    <t>Pag.  24</t>
  </si>
  <si>
    <t>LISTINO GIUGNO 2016</t>
  </si>
  <si>
    <t>TORINO</t>
  </si>
  <si>
    <t>AITech</t>
  </si>
  <si>
    <t>Pag. 152</t>
  </si>
  <si>
    <t>Software di Videoanalisi</t>
  </si>
  <si>
    <t>Cias</t>
  </si>
  <si>
    <t>Pag. 154</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</si>
  <si>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</si>
  <si>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</si>
  <si>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</si>
  <si>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</si>
  <si>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</si>
  <si>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</si>
  <si>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</si>
  <si>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</si>
  <si>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</si>
  <si>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</si>
  <si>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</si>
  <si>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</si>
  <si>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</si>
  <si>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</si>
  <si>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</si>
  <si>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</si>
  <si>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</si>
  <si>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</si>
  <si>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</si>
  <si>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</si>
  <si>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</si>
  <si>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</si>
  <si>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</si>
  <si>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</si>
  <si>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</si>
  <si>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</si>
  <si>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</si>
  <si>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</si>
  <si>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</si>
  <si>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</si>
  <si>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</si>
  <si>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</si>
  <si>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</si>
  <si>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</si>
  <si>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</si>
  <si>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</si>
  <si>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</si>
  <si>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CI-INT-SIOUX-BOX-RELE</t>
  </si>
  <si>
    <t>SIOUX-BOX-RELE</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</si>
  <si>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</si>
  <si>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</si>
  <si>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</si>
  <si>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</si>
  <si>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</si>
  <si>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</si>
  <si>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</si>
  <si>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</si>
  <si>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</si>
  <si>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</si>
  <si>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</si>
  <si>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</si>
  <si>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</si>
  <si>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</si>
  <si>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</si>
  <si>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</si>
  <si>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</si>
  <si>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</si>
  <si>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</si>
  <si>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</si>
  <si>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</si>
  <si>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</si>
  <si>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</si>
  <si>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</si>
  <si>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</si>
  <si>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</si>
  <si>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</si>
  <si>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</si>
  <si>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</si>
  <si>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</si>
  <si>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</si>
  <si>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</si>
  <si>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</si>
  <si>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</si>
  <si>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</si>
  <si>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</si>
  <si>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</si>
  <si>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</si>
  <si>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</si>
  <si>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</si>
  <si>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</si>
  <si>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</si>
  <si>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</si>
  <si>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</si>
  <si>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</si>
  <si>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</si>
  <si>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</si>
  <si>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</si>
  <si>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</si>
  <si>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</si>
  <si>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</si>
  <si>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</si>
  <si>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</si>
  <si>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</si>
  <si>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</si>
  <si>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</si>
  <si>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</si>
  <si>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</si>
  <si>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</si>
  <si>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</si>
  <si>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</si>
  <si>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</si>
  <si>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</si>
  <si>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</si>
  <si>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</si>
  <si>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</si>
  <si>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</si>
  <si>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</si>
  <si>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</si>
  <si>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</si>
  <si>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</si>
  <si>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</si>
  <si>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</si>
  <si>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</si>
  <si>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</si>
  <si>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</si>
  <si>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</si>
  <si>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</si>
  <si>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</si>
  <si>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</si>
  <si>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</si>
  <si>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</si>
  <si>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</si>
  <si>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CI-INT-CORALPLUS100A</t>
  </si>
  <si>
    <t>CORALPLUS100A</t>
  </si>
  <si>
    <t>CIAS - Portata 100 m. - Versione  DIGITALE . Colore grigio</t>
  </si>
  <si>
    <t>CI-INT-CORALPLUS100AR</t>
  </si>
  <si>
    <t>CORALPLUS100ARX</t>
  </si>
  <si>
    <t>CIAS - Testa Coral Plus RX 100 mt grigio.</t>
  </si>
  <si>
    <t>CI-INT-CORALPLUS100AT</t>
  </si>
  <si>
    <t>CORALPLUS100ATX</t>
  </si>
  <si>
    <t>CIAS - Testa Coral Plus TX 100 mt grigio.</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</si>
  <si>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</si>
  <si>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</si>
  <si>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</si>
  <si>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</si>
  <si>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</si>
  <si>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</si>
  <si>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</si>
  <si>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</si>
  <si>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</si>
  <si>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</si>
  <si>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</si>
  <si>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</si>
  <si>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</si>
  <si>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</si>
  <si>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</si>
  <si>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</si>
  <si>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</si>
  <si>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</si>
  <si>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</si>
  <si>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</si>
  <si>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</si>
  <si>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</si>
  <si>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</si>
  <si>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</si>
  <si>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</si>
  <si>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</si>
  <si>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</si>
  <si>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</si>
  <si>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</si>
  <si>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</si>
  <si>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</si>
  <si>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</si>
  <si>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</si>
  <si>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</si>
  <si>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</si>
  <si>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</si>
  <si>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</si>
  <si>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</si>
  <si>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</si>
  <si>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</si>
  <si>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</si>
  <si>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</si>
  <si>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</si>
  <si>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</si>
  <si>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</si>
  <si>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</si>
  <si>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</si>
  <si>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</si>
  <si>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</si>
  <si>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</si>
  <si>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</si>
  <si>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</si>
  <si>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KIT-GANASCIAPRO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</si>
  <si>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</si>
  <si>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</si>
  <si>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</si>
  <si>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</si>
  <si>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</si>
  <si>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</si>
  <si>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</si>
  <si>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</si>
  <si>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</si>
  <si>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</si>
  <si>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</si>
  <si>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</si>
  <si>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</si>
  <si>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</si>
  <si>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</si>
  <si>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</si>
  <si>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</si>
  <si>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</si>
  <si>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</si>
  <si>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</si>
  <si>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</si>
  <si>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</si>
  <si>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</si>
  <si>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</si>
  <si>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</si>
  <si>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</si>
  <si>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</si>
  <si>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</si>
  <si>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</si>
  <si>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</si>
  <si>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</si>
  <si>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</si>
  <si>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CI-INT-STAFFAMURO-30C</t>
  </si>
  <si>
    <t>STAFFAMURO-30C</t>
  </si>
  <si>
    <t>CIAS - Staffa a muro 30 cm per protezioni parallele a facciate con barriere Ermusa o sensori Murena (pezzo singolo).</t>
  </si>
  <si>
    <t>CI-INT-STAFFAMURO-C</t>
  </si>
  <si>
    <t>STAFFAMURO-C</t>
  </si>
  <si>
    <t>CIAS - Staffa a muro 10 cm. Sistema per installazione su parete di  Ermusa e  Murena (pezzo singolo).</t>
  </si>
  <si>
    <t>CI-INT-STAFFAPALO</t>
  </si>
  <si>
    <t>STAFFAPALO</t>
  </si>
  <si>
    <t>CIAS - Sistema di installazione su palo da 60 mm di diametro per Ermusa e  Murena  (pezzo singolo).</t>
  </si>
  <si>
    <t>CI-INT-STC 95</t>
  </si>
  <si>
    <t>STC 95</t>
  </si>
  <si>
    <t>CI-INT-STCLIGHT</t>
  </si>
  <si>
    <t>STCLIGHT</t>
  </si>
  <si>
    <t>CI-INT-WAVETEST2</t>
  </si>
  <si>
    <t>CIAS - Software di programmazione, manutenzione per Murena Plus,  Ermo 482X  Pro, Manta, Pythagoras  e Coral Plus</t>
  </si>
  <si>
    <t>CI-INT-MURENAPLUS</t>
  </si>
  <si>
    <t>MURENAPLUS</t>
  </si>
  <si>
    <t>CIAS - Rivelatore monotesta digitale 12m con analisi Fuzzy Logic, gestibile e configurabile anche tramite WAVETEST2.</t>
  </si>
  <si>
    <t>CI-INT-MURENAPLUS24</t>
  </si>
  <si>
    <t>MURENAPLUS24</t>
  </si>
  <si>
    <t>CIAS - Rivelatore monotesta digitale 24m con analisi Fuzzy Logic, gestibile e configurabile anche tramite WAVETEST2</t>
  </si>
  <si>
    <t>CI-INT-MURENAPLUS24EL</t>
  </si>
  <si>
    <t>MURENAPLUS-24-EL</t>
  </si>
  <si>
    <t>CIAS - Kit per ricambio comprensivo di circuito MURENA PLUS 24m  e parte a microonda</t>
  </si>
  <si>
    <t>CI-INT-MURENAPLUS-C</t>
  </si>
  <si>
    <t>MURENAPLUS-C</t>
  </si>
  <si>
    <t>CIAS - Rivelatore monotesta digitale 12m  in versione speciale per copertura a tenda  con analisi Fuzzy Logic</t>
  </si>
  <si>
    <t>CI-INT-MURENAPLUS-EL</t>
  </si>
  <si>
    <t>MURENAPLUS-EL</t>
  </si>
  <si>
    <t>CIAS - Kit per ricambio comprensivo di circuito Murena Plus 12m  e parte a microonda</t>
  </si>
  <si>
    <t>CI-INT-MURENAPLUS-ELC</t>
  </si>
  <si>
    <t>MURENAPLUS-EL-C</t>
  </si>
  <si>
    <t>CIAS - Kit per ricambio comprensivo di circuito MURENA PLUS 12m CURTAIN e parte a microonda</t>
  </si>
  <si>
    <t>CI-INT-MURENA-RS</t>
  </si>
  <si>
    <t>MURENA-RS</t>
  </si>
  <si>
    <t>CIAS - Kit supporto MURENA per protezione pioggia e copertura fondo.</t>
  </si>
  <si>
    <t>CI-INT-MURENA-MEC</t>
  </si>
  <si>
    <t>MURENA-MEC</t>
  </si>
  <si>
    <t>CIAS - Parti meccaniche componenti Murena (non comprensivo di MURENA-RS)</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</si>
  <si>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</si>
  <si>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</si>
  <si>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</si>
  <si>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</si>
  <si>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</si>
  <si>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</si>
  <si>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</si>
  <si>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</si>
  <si>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</si>
  <si>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</si>
  <si>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</si>
  <si>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</si>
  <si>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</si>
  <si>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</si>
  <si>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</si>
  <si>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</si>
  <si>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</si>
  <si>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</si>
  <si>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</si>
  <si>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</si>
  <si>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</si>
  <si>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</si>
  <si>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</si>
  <si>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</si>
  <si>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</si>
  <si>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</si>
  <si>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</si>
  <si>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</si>
  <si>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</si>
  <si>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</si>
  <si>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</si>
  <si>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</si>
  <si>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</si>
  <si>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</si>
  <si>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</si>
  <si>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</si>
  <si>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</si>
  <si>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</si>
  <si>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</si>
  <si>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</si>
  <si>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t>
  </si>
  <si>
    <t>TOWER BASE</t>
  </si>
  <si>
    <t>CIAS - Base quadrata in metallo (lato 25cm) per sostegno TOWERHT</t>
  </si>
  <si>
    <t>CI-INT-TOWER BASE2</t>
  </si>
  <si>
    <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</si>
  <si>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</si>
  <si>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</si>
  <si>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</si>
  <si>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</si>
  <si>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</si>
  <si>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</si>
  <si>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</si>
  <si>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</si>
  <si>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</si>
  <si>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</si>
  <si>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</si>
  <si>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</si>
  <si>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</si>
  <si>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</si>
  <si>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NEWTONPLUS3050</t>
  </si>
  <si>
    <t>CIAS - Kit 3 ottiche ibride  50 m, circuito di elaborazione, termostato, riscaldatore, strumento audio visivo, 4 canali.</t>
  </si>
  <si>
    <t>CI-INT-NEWTONPLUS3100</t>
  </si>
  <si>
    <t>NEWTONPLUS3100</t>
  </si>
  <si>
    <t>CIAS - Kit 3 ottiche ibride  100 m, circuito di elaborazione, termostato, riscaldatore, strumento audio visivo, 4 canali.</t>
  </si>
  <si>
    <t>CI-INT-NEWTONPLUS3200</t>
  </si>
  <si>
    <t>NEWTONPLUS3200</t>
  </si>
  <si>
    <t>CIAS - Kit 3 ottiche ibride  200 m, circuito di elaborazione, termostato, riscaldatore, strumento audio visivo, 4 canali.</t>
  </si>
  <si>
    <t>CI-INT-NEWTONPLUS4050</t>
  </si>
  <si>
    <t>NEWTONPLUS4050</t>
  </si>
  <si>
    <t>CIAS - Kit 4 ottiche ibride 50 m, circuito di elaborazione, termostato, riscaldatore, strumento audio visivo, 4 canali.</t>
  </si>
  <si>
    <t>CI-INT-NEWTONPLUS4100</t>
  </si>
  <si>
    <t>NEWTONPLUS4100</t>
  </si>
  <si>
    <t>CIAS - Kit 4 ottiche ibride 100 m, circuito di elaborazione, termostato, riscaldatore, strumento audio visivo, 4 canali.</t>
  </si>
  <si>
    <t>CI-INT-NEWTONPLUS4200</t>
  </si>
  <si>
    <t>NEWTONPLUS4200</t>
  </si>
  <si>
    <t>CIAS - Kit 4 ottiche ibride 200 m, circuito di elaborazione, termostato, riscaldatore, strumento audio visivo, 4 canali.</t>
  </si>
  <si>
    <t>CI-INT-NEWTONFLAT</t>
  </si>
  <si>
    <t>NEWTONFLAT</t>
  </si>
  <si>
    <t>CIAS - Cavo di connessione al PC per NEWTON PLUS. (1,60m)</t>
  </si>
  <si>
    <t>CI-INT-PYTHAGORAS3100</t>
  </si>
  <si>
    <t>PYTHAGORAS3100</t>
  </si>
  <si>
    <t xml:space="preserve">CIAS - Barriera doppia tecnologia pre-assemblata 100m. </t>
  </si>
  <si>
    <t>CI-INT-PYTHAGORAS3160</t>
  </si>
  <si>
    <t>PYTHAGORAS3160</t>
  </si>
  <si>
    <t xml:space="preserve">CIAS - Barriera doppia tecnologia pre-assemblata 160m. </t>
  </si>
  <si>
    <t>CI-INT-PYT3X100</t>
  </si>
  <si>
    <t>PYTHAGORAS3X100</t>
  </si>
  <si>
    <t>CI-INT-PYTS3X160</t>
  </si>
  <si>
    <t>PYTHAGORAS3X160</t>
  </si>
  <si>
    <t>CI-INT-PYT33T100</t>
  </si>
  <si>
    <t>PYTHAGORAS33T100</t>
  </si>
  <si>
    <t xml:space="preserve">CIAS - Barriera tripla tecnologia pre-assemblata 100m. </t>
  </si>
  <si>
    <t>CI-INT-PYT33T160</t>
  </si>
  <si>
    <t>PYTHAGORAS33T160</t>
  </si>
  <si>
    <t>CIAS - Barriera tripla tecnologia pre-assemblata 160m.</t>
  </si>
  <si>
    <t>CI-INT-PYTS33TZ100F1</t>
  </si>
  <si>
    <t>PYTHAGORAS33TZ100F1</t>
  </si>
  <si>
    <t>CI-INT-PYTS33TZ160F1</t>
  </si>
  <si>
    <t>PYTHAGORAS33TZ160F1</t>
  </si>
  <si>
    <t>CI-INT-PYT-MWKIT100F1</t>
  </si>
  <si>
    <t>PYTHA-MWKIT100F1</t>
  </si>
  <si>
    <t>CIAS - Set completo TX e RX della parte a microonda 100m di Pythagoras</t>
  </si>
  <si>
    <t>CI-INT-PYT-MWKIT160F1</t>
  </si>
  <si>
    <t>PYTHA-MWKIT160F1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</si>
  <si>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</si>
  <si>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</si>
  <si>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</si>
  <si>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</si>
  <si>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</si>
  <si>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</si>
  <si>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</si>
  <si>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 xml:space="preserve">CIAS - Sensore a doppia tecnologia, doppler a microonda ed infrarosso, rispettivamente da esterno coperto.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</si>
  <si>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</si>
  <si>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</si>
  <si>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</si>
  <si>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</si>
  <si>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</si>
  <si>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</si>
  <si>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</si>
  <si>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</si>
  <si>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</si>
  <si>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</si>
  <si>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CI-INT-MMD-IBSYSTEMR</t>
  </si>
  <si>
    <t>MMD-IBSYSTEMR</t>
  </si>
  <si>
    <t>CIAS - IB System rack per Connessione con MMD-CU IB-SYSTEM</t>
  </si>
  <si>
    <t>CI-INT-MMD-ANTENNA</t>
  </si>
  <si>
    <t>MMD-ANTENNA</t>
  </si>
  <si>
    <t>CIAS - Antenna speciale per estensione portata radio. Innesto diretto su MMD-CU e MMD-Master.</t>
  </si>
  <si>
    <t>CI-INT-MMD-MAGNET</t>
  </si>
  <si>
    <t>MMD-MAGNET</t>
  </si>
  <si>
    <t>CIAS - Base magnetica con cavo 3,5 m per posizionamento antenna MMD-CU in esterno.</t>
  </si>
  <si>
    <t>CI-INT-MMDER482XPRRF1</t>
  </si>
  <si>
    <t>MMDERMO482XPRORXF1</t>
  </si>
  <si>
    <t>CI-INT-MMDER482XPRTF1</t>
  </si>
  <si>
    <t>MMDERMO482XPROTXF1</t>
  </si>
  <si>
    <t>CI-INT-IB-SYSTEMIP8</t>
  </si>
  <si>
    <t>IB-SYSTEMIP8</t>
  </si>
  <si>
    <t>CIAS - Sistema Server di raccolta allarmi TCP/IP per un massimo di 8 device</t>
  </si>
  <si>
    <t>CI-INT-IB-SYSTEMIP16</t>
  </si>
  <si>
    <t>IB-SYSTEMIP16</t>
  </si>
  <si>
    <t>CIAS - Sistema Server di raccolta allarmi TCP/IP per un massimo di 16 device</t>
  </si>
  <si>
    <t>CI-INT-IB-SYSTEMIP32</t>
  </si>
  <si>
    <t>IB-SYSTEMIP32</t>
  </si>
  <si>
    <t xml:space="preserve">CIAS - Sistema Server di raccolta allarmi TCP/IP per un massimo di 32 device  </t>
  </si>
  <si>
    <t>CI-INT-IB-SYSTEMIP64</t>
  </si>
  <si>
    <t>IB-SYSTEMIP64</t>
  </si>
  <si>
    <t xml:space="preserve">CIAS - Sistema Server di raccolta allarmi TCP/IP per un massimo di 64 device  </t>
  </si>
  <si>
    <t>CI-INT-IB-SYSTEMIP96</t>
  </si>
  <si>
    <t>IB-SYSTEMIP96</t>
  </si>
  <si>
    <t>CIAS - Sistema Server di raccolta allarmi TCP/IP per un massimo di 96 device</t>
  </si>
  <si>
    <t>CI-INT-IB-SYSTEMIP128</t>
  </si>
  <si>
    <t>IB-SYSTEMIP128</t>
  </si>
  <si>
    <t>CIAS - Sistema Server di raccolta allarmi TCP/IP per un massimo di 128 device</t>
  </si>
  <si>
    <t>CI-INT-IB-SYSTEMIP224</t>
  </si>
  <si>
    <t>IB-SYSTEMIP224</t>
  </si>
  <si>
    <t>CIAS - Sistema Server di raccolta allarmi TCP/IP per un massimo di 224 device (Prezzi disponibili su richiesta) &lt;/em&gt;</t>
  </si>
  <si>
    <t>CI-INT-IB-SYSTEMIP320</t>
  </si>
  <si>
    <t>IB-SYSTEMIP320</t>
  </si>
  <si>
    <t>CIAS - Sistema Server di raccolta allarmi TCP/IP per un massimo di 320 device (Prezzi disponibili su richiesta) &lt;/em&gt;</t>
  </si>
  <si>
    <t>CI-INT-IB-SYSTEMIP512</t>
  </si>
  <si>
    <t>IB-SYSTEMIP512</t>
  </si>
  <si>
    <t xml:space="preserve">CIAS - Sistema Server di raccolta allarmi TCP/IP per un massimo di 512 device (Prezzi disponibili su richiesta)&lt;/em&gt; </t>
  </si>
  <si>
    <t>CI-INT-IB-SYSTEMIP704</t>
  </si>
  <si>
    <t>IB-SYSTEMIP704</t>
  </si>
  <si>
    <t>CIAS - Sistema Server di raccolta allarmi TCP/IP per un massimo di 704 device (Prezzi disponibili su richiesta) &lt;/em&gt;</t>
  </si>
  <si>
    <t>CI-INT-IB-SYSTEMIP896</t>
  </si>
  <si>
    <t>IB-SYSTEMIP896</t>
  </si>
  <si>
    <t xml:space="preserve">CIAS - Sistema Server di raccolta allarmi TCP/IP per un massimo di 896 device (Prezzi disponibili su richiesta)&lt;/em&gt; </t>
  </si>
  <si>
    <t>CI-INT-IB-SYP1280</t>
  </si>
  <si>
    <t>IB-SYSTEMIP1280</t>
  </si>
  <si>
    <t xml:space="preserve">CIAS - Sistema Server di raccolta allarmi TCP/IP per un massimo di 1280 device (Prezzi disponibili su richiesta)&lt;/em&gt; </t>
  </si>
  <si>
    <t>CI-INT-IB-SYPTWIN32</t>
  </si>
  <si>
    <t>IB-SYSTEMIPTWIN32</t>
  </si>
  <si>
    <t xml:space="preserve">CIAS - Server di hot back-up x IB-SYSTEM IP 32  </t>
  </si>
  <si>
    <t>CI-INT-IB-SYPTWIN64</t>
  </si>
  <si>
    <t>IB-SYSTEMIPTWIN64</t>
  </si>
  <si>
    <t xml:space="preserve">CIAS - Server di hot back-up x IB-SYSTEM IP 64  </t>
  </si>
  <si>
    <t>CI-INT-IB-SYPTWIN128</t>
  </si>
  <si>
    <t>IB-SYSTEMIPTWIN128</t>
  </si>
  <si>
    <t xml:space="preserve">CIAS - Server di hot back-up x IB-SYSTEM IP 128 (Prezzi disponibili su richiesta)&lt;/em&gt; </t>
  </si>
  <si>
    <t>CI-INT-IB-SYPTWIN320</t>
  </si>
  <si>
    <t>IB-SYSTEMIPTWIN320</t>
  </si>
  <si>
    <t xml:space="preserve">CIAS - Server di hot back-up x IB-SYSTEM IP 320 (Prezzi disponibili su richiesta)&lt;/em&gt; </t>
  </si>
  <si>
    <t>CI-INT-IB-SYPTWIN512</t>
  </si>
  <si>
    <t>IB-SYSTEMIPTWIN512</t>
  </si>
  <si>
    <t xml:space="preserve">CIAS - Server di hot back-up x IB-SYSTEM IP 512 (Prezzi disponibili su richiesta)&lt;/em&gt; </t>
  </si>
  <si>
    <t>CI-INT-IB-SYPTWIN896</t>
  </si>
  <si>
    <t>IB-SYSTEMIPTWIN896</t>
  </si>
  <si>
    <t xml:space="preserve">CIAS - Server di hot back-up x IB-SYSTEM IP 896 (Prezzi disponibili su richiesta)&lt;/em&gt; </t>
  </si>
  <si>
    <t>CI-INT-IB-SYPTWIN1280</t>
  </si>
  <si>
    <t>IB-SYSTEMIPTWIN1280</t>
  </si>
  <si>
    <t xml:space="preserve">CIAS - Server di hot back-up x IB-SYSTEM IP1280 (Prezzi disponibili su richiesta)&lt;/em&gt; </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</si>
  <si>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</si>
  <si>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</si>
  <si>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</si>
  <si>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</si>
  <si>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</si>
  <si>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</si>
  <si>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</si>
  <si>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</si>
  <si>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</si>
  <si>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</si>
  <si>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</si>
  <si>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</si>
  <si>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</si>
  <si>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</si>
  <si>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</si>
  <si>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</si>
  <si>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</si>
  <si>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</si>
  <si>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CI-INT-PL-VIDEOTEC</t>
  </si>
  <si>
    <t>PLUGIN-VIDEOTEC</t>
  </si>
  <si>
    <t>CIAS - Plugin per integrazione protocollo di IB-SYSTEM IP con piattaforma  VIDEOTEC.</t>
  </si>
  <si>
    <t>CI-INT-WAVETEST-IP</t>
  </si>
  <si>
    <t>WAVETEST-IP</t>
  </si>
  <si>
    <t>CIAS - Software di settaggio e manutenzione per prodotti digitali con IB-System-IP</t>
  </si>
  <si>
    <t>CI-INT-IB-TEST IP</t>
  </si>
  <si>
    <t>IB-TEST IP</t>
  </si>
  <si>
    <t>CIAS - Software per gestione da remoto centralizzata multi impianto attraverso rete IP.</t>
  </si>
  <si>
    <t>CI-INT-IB-FMCREP-ETH</t>
  </si>
  <si>
    <t>IB-FMCREP-ETH</t>
  </si>
  <si>
    <t>CIAS - Ripetitore/Convertitore di linea 5 porte RS 485, 1 porta Ethernet, 1 porta RS 232, contenitore di alluminio</t>
  </si>
  <si>
    <t>CI-INT-IB-SERVER-R</t>
  </si>
  <si>
    <t>IB-SERVER-R</t>
  </si>
  <si>
    <t>CIAS - Scheda server in formato 3U per il polling e la gestione di 64 barriere/128 dispositivi di campo e per la raccolta</t>
  </si>
  <si>
    <t>CI-INT-IB-SYSTEM-RK16</t>
  </si>
  <si>
    <t>IB-SYSTEM-RACK-16</t>
  </si>
  <si>
    <t xml:space="preserve">CIAS - Kit base completo pre-assemblato </t>
  </si>
  <si>
    <t>CI-INT-IB-SYSTEM RACK</t>
  </si>
  <si>
    <t>IB-SYSTEM RACK</t>
  </si>
  <si>
    <t>CIAS - Kit base completo pre-assemblato</t>
  </si>
  <si>
    <t>CI-INT-IB-SERVER-R16</t>
  </si>
  <si>
    <t>IB-SERVER-R16</t>
  </si>
  <si>
    <t>CIAS - Scheda server in formato 3U per il polling e la gestione di 16 barriere/dispositivi di campo e per la raccolta,</t>
  </si>
  <si>
    <t>CI-INT-IB-TEST</t>
  </si>
  <si>
    <t>IB-TEST</t>
  </si>
  <si>
    <t>CIAS - Software per gestione da remoto centralizzata multi impianto.</t>
  </si>
  <si>
    <t>CI-INT-IB-FMCREP</t>
  </si>
  <si>
    <t>IB-FMCREP</t>
  </si>
  <si>
    <t>CIAS - Ripetitore/Convertitore di Linea 5 porte RS 485, 1 porta RS 232, contenitore di alluminio</t>
  </si>
  <si>
    <t>CI-INT-IB-FMCREP-FO</t>
  </si>
  <si>
    <t>IB-FMCREP-FO</t>
  </si>
  <si>
    <t>CIAS - Ripetitore/Convertitore di linea 5 porte RS 485, 2 porte Fibra Ottica Multi-Modale, 1 porta RS 232</t>
  </si>
  <si>
    <t>CI-INT-IB-FMCREP-FOSM</t>
  </si>
  <si>
    <t>IB-FMCREP-FO SM</t>
  </si>
  <si>
    <t>CIAS - Ripetitore/Convertitore di linea 5 porte RS 485, 2 porte Fibra Ottica Mono-Modale, 1 porta RS 232</t>
  </si>
  <si>
    <t>CI-INT-IB-FO</t>
  </si>
  <si>
    <t>IB-FO</t>
  </si>
  <si>
    <t>CIAS - Scheda aggiuntiva per integrazione di 2 porte fibra ottica Multi-Modale su scheda IB-HUB</t>
  </si>
  <si>
    <t>CI-INT-IB-FO SM</t>
  </si>
  <si>
    <t>IB-FO SM</t>
  </si>
  <si>
    <t>CIAS - Scheda aggiuntiva  per integrazione di 2 porte fibra ottica Mono-Modale su scheda IB-HUB</t>
  </si>
  <si>
    <t>CI-INT-IB-ETH</t>
  </si>
  <si>
    <t>IB-ETH</t>
  </si>
  <si>
    <t>CIAS - Scheda aggiuntiva  per IB-HUB. Include porta ETHERNET</t>
  </si>
  <si>
    <t>CI-INT-IB-ISLAND-8</t>
  </si>
  <si>
    <t>IB-ISLAND-8</t>
  </si>
  <si>
    <t>CIAS - Modulo seriale in formato 3U con 32 uscite relays per remotizzazione di tutti gli stati di allarme</t>
  </si>
  <si>
    <t>CI-INT-IB-EXTENSION</t>
  </si>
  <si>
    <t>IB-EXTENSION</t>
  </si>
  <si>
    <t>CIAS - Kit base di estensione completo pre-assemblato</t>
  </si>
  <si>
    <t>CI-INT-IB-RACK</t>
  </si>
  <si>
    <t>IB-RACK</t>
  </si>
  <si>
    <t>CI-INT-IB-RACK-MINI</t>
  </si>
  <si>
    <t>IB-RACK-MINI</t>
  </si>
  <si>
    <t>CI-INT-IB-HUB</t>
  </si>
  <si>
    <t>IB-HUB</t>
  </si>
  <si>
    <t>CIAS - Scheda di comunicazione in formato 3U dotata di 6 porte seriali RS-485 e 2 porte seriali RS-232.</t>
  </si>
  <si>
    <t>CI-INT-BUSREP</t>
  </si>
  <si>
    <t>BUSREP</t>
  </si>
  <si>
    <t>CIAS - Ripetitore/moltiplicatore di linea seriale versione a giorno.Dispone di 1 + 3 linee RS 485.</t>
  </si>
  <si>
    <t>CI-INT-BUSREP1</t>
  </si>
  <si>
    <t>BUSREP1</t>
  </si>
  <si>
    <t>CIAS - Ripetitore/moltiplicatore di linea seriale in scatola meccanica.Dispone di 1 + 3 linee RS 485.</t>
  </si>
  <si>
    <t>CI-INT-BUSREP2</t>
  </si>
  <si>
    <t>BUSREP2</t>
  </si>
  <si>
    <t>CIAS - Ripetitore/moltiplicatore di linea seriale in modulo per aggancio barra omega.Dispone di 1 + 3 linee RS 485.</t>
  </si>
  <si>
    <t>Protezione Perimetrale</t>
  </si>
  <si>
    <t>Barriere</t>
  </si>
  <si>
    <t>Cias Dynamic</t>
  </si>
  <si>
    <t>Pag. 156</t>
  </si>
  <si>
    <t>Pag. 161</t>
  </si>
  <si>
    <t>5801-601</t>
  </si>
  <si>
    <t>0871-001</t>
  </si>
  <si>
    <t>SBO-100B1</t>
  </si>
  <si>
    <t>SBV-136B</t>
  </si>
  <si>
    <t>SHD-3000F4</t>
  </si>
  <si>
    <t>SBP-300HM5</t>
  </si>
  <si>
    <t>SPC-7000</t>
  </si>
  <si>
    <t>SU-VIP-QND-6030RP</t>
  </si>
  <si>
    <t>SU-VIP-QND-7030RP</t>
  </si>
  <si>
    <t>SU-VIP-QND-7080RP</t>
  </si>
  <si>
    <t>SU-VIP-PND-9080RP</t>
  </si>
  <si>
    <t>SU-VIP-QNV-6010RP</t>
  </si>
  <si>
    <t>SU-VIP-QNV-6030RP</t>
  </si>
  <si>
    <t>SU-VIP-QNV-7030RP</t>
  </si>
  <si>
    <t>SU-VAC-SBO-100B1</t>
  </si>
  <si>
    <t>SU-VAC-SBV-136B</t>
  </si>
  <si>
    <t>SU-VAC-SHD-3000F4</t>
  </si>
  <si>
    <t>SU-VAC-SPC-7000</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</si>
  <si>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</si>
  <si>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</si>
  <si>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</si>
  <si>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</si>
  <si>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</si>
  <si>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</si>
  <si>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</si>
  <si>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</si>
  <si>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</si>
  <si>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</si>
  <si>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</si>
  <si>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</si>
  <si>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ML-VSW-UXPSWBL-20</t>
  </si>
  <si>
    <t>UXPSWBL-20</t>
  </si>
  <si>
    <t>ML-VSW-TXPSWBL-20</t>
  </si>
  <si>
    <t>TXPSWBL-20</t>
  </si>
  <si>
    <t>ML-VSW-XPABL-20</t>
  </si>
  <si>
    <t>XPABL-20</t>
  </si>
  <si>
    <t>ML-VSW-XPADL-20</t>
  </si>
  <si>
    <t>XPADL-20</t>
  </si>
  <si>
    <t>ML-VSW-UXPABL-20</t>
  </si>
  <si>
    <t>UXPABL-20</t>
  </si>
  <si>
    <t>ML-VSW-TXPABL-20</t>
  </si>
  <si>
    <t>TXPABL-20</t>
  </si>
  <si>
    <t>ML-VSW-UXPADL-20</t>
  </si>
  <si>
    <t>UXPADL-20</t>
  </si>
  <si>
    <t>ML-VSW-TXPADL-20</t>
  </si>
  <si>
    <t>TXPADL-20</t>
  </si>
  <si>
    <t>ML-VSW-UXPTBS-20</t>
  </si>
  <si>
    <t>UXPTBS-20</t>
  </si>
  <si>
    <t>ML-VSW-UXPTC1-20</t>
  </si>
  <si>
    <t>UXPTC1-20</t>
  </si>
  <si>
    <t>ML-VSW-UXPLPRBL-20</t>
  </si>
  <si>
    <t>UXPLPRBL-20</t>
  </si>
  <si>
    <t>ML-VSW-UXPLPRCL-20</t>
  </si>
  <si>
    <t>UXPLPRCL-20</t>
  </si>
  <si>
    <t>ML-VSW-UXPLPRLL-20</t>
  </si>
  <si>
    <t>UXPLPRLL-20</t>
  </si>
  <si>
    <t>ML-VSW-XPRSL-20</t>
  </si>
  <si>
    <t>XPRSL-20</t>
  </si>
  <si>
    <t>ML-VSW-XPRCL-20</t>
  </si>
  <si>
    <t>XPRCL-20</t>
  </si>
  <si>
    <t>ML-VSW-HMCL-4-20</t>
  </si>
  <si>
    <t>HMCL-4-20</t>
  </si>
  <si>
    <t>ML-VSW-HMCP-XP-20</t>
  </si>
  <si>
    <t>HMCP-XP-20</t>
  </si>
  <si>
    <t>ML-HM500A-XPETDL-20</t>
  </si>
  <si>
    <t>HM500A-XPETDL-20</t>
  </si>
  <si>
    <t>ML-UHM500A-XPETBL-20</t>
  </si>
  <si>
    <t>UHM500A-XPETBL-20</t>
  </si>
  <si>
    <t>ML-THM500A-XPETBL-20</t>
  </si>
  <si>
    <t>THM500A-XPETBL-20</t>
  </si>
  <si>
    <t>ML-UHM500A-XPETDL-20</t>
  </si>
  <si>
    <t>UHM500A-XPETDL-20</t>
  </si>
  <si>
    <t>ML-THM500A-XPETDL-20</t>
  </si>
  <si>
    <t>THM500A-XPETDL-20</t>
  </si>
  <si>
    <t>ML-VSW-MSQSH-20</t>
  </si>
  <si>
    <t>MSQSH-20</t>
  </si>
  <si>
    <t>ML-VSW-MSSSH-20</t>
  </si>
  <si>
    <t>MSSSH-20</t>
  </si>
  <si>
    <t>ML-VSW-MSSSD-20</t>
  </si>
  <si>
    <t>MSSSD-20</t>
  </si>
  <si>
    <t>ML-VSW-MSUAH-20</t>
  </si>
  <si>
    <t>MSUAH-20</t>
  </si>
  <si>
    <t>ML-VSW-MSUAD-20</t>
  </si>
  <si>
    <t>MSUAD-20</t>
  </si>
  <si>
    <t>ML-VSW-MSHCH-20</t>
  </si>
  <si>
    <t>MSHCH-20</t>
  </si>
  <si>
    <t>ML-VSW-MSHCD-20</t>
  </si>
  <si>
    <t>MSHCD-20</t>
  </si>
  <si>
    <t>ML-VSW-MSSDH-20</t>
  </si>
  <si>
    <t>MSSDH-20</t>
  </si>
  <si>
    <t>ML-VSW-MSSDD-20</t>
  </si>
  <si>
    <t>MSSDD-20</t>
  </si>
  <si>
    <t>ML-VSW-MSTXP-20</t>
  </si>
  <si>
    <t>MSTXP-20</t>
  </si>
  <si>
    <t>ML-VSW-UXPSWBL-30</t>
  </si>
  <si>
    <t>UXPSWBL-30</t>
  </si>
  <si>
    <t>ML-VSW-TXPSWBL-30</t>
  </si>
  <si>
    <t>TXPSWBL-30</t>
  </si>
  <si>
    <t>ML-VSW-XPABL-30</t>
  </si>
  <si>
    <t>XPABL-30</t>
  </si>
  <si>
    <t>ML-VSW-XPADL-30</t>
  </si>
  <si>
    <t>XPADL-30</t>
  </si>
  <si>
    <t>ML-VSW-UXPABL-30</t>
  </si>
  <si>
    <t>UXPABL-30</t>
  </si>
  <si>
    <t>ML-VSW-TXPABL-30</t>
  </si>
  <si>
    <t>TXPABL-30</t>
  </si>
  <si>
    <t>ML-VSW-UXPADL-30</t>
  </si>
  <si>
    <t>UXPADL-30</t>
  </si>
  <si>
    <t>ML-VSW-TXPADL-30</t>
  </si>
  <si>
    <t>TXPADL-30</t>
  </si>
  <si>
    <t>ML-VSW-UXPTBS-30</t>
  </si>
  <si>
    <t>UXPTBS-30</t>
  </si>
  <si>
    <t>ML-VSW-UXPTC1-30</t>
  </si>
  <si>
    <t>UXPTC1-30</t>
  </si>
  <si>
    <t>ML-VSW-UXPLPRBL-30</t>
  </si>
  <si>
    <t>UXPLPRBL-30</t>
  </si>
  <si>
    <t>ML-VSW-UXPLPRCL-30</t>
  </si>
  <si>
    <t>UXPLPRCL-30</t>
  </si>
  <si>
    <t>ML-VSW-UXPLPRLL-30</t>
  </si>
  <si>
    <t>UXPLPRLL-30</t>
  </si>
  <si>
    <t>ML-VSW-XPRSL-30</t>
  </si>
  <si>
    <t>XPRSL-30</t>
  </si>
  <si>
    <t>ML-VSW-XPRCL-30</t>
  </si>
  <si>
    <t>XPRCL-30</t>
  </si>
  <si>
    <t>ML-VSW-HMCL-4-30</t>
  </si>
  <si>
    <t>HMCL-4-30</t>
  </si>
  <si>
    <t>ML-VSW-HMCP-XP-30</t>
  </si>
  <si>
    <t>HMCP-XP-30</t>
  </si>
  <si>
    <t>ML-HM500A-XPETDL-30</t>
  </si>
  <si>
    <t>HM500A-XPETDL-30</t>
  </si>
  <si>
    <t>ML-UHM500A-XPETBL-30</t>
  </si>
  <si>
    <t>UHM500A-XPETBL-30</t>
  </si>
  <si>
    <t>ML-THM500A-XPETBL-30</t>
  </si>
  <si>
    <t>THM500A-XPETBL-30</t>
  </si>
  <si>
    <t>ML-UHM500A-XPETDL-30</t>
  </si>
  <si>
    <t>UHM500A-XPETDL-30</t>
  </si>
  <si>
    <t>ML-THM500A-XPETDL-30</t>
  </si>
  <si>
    <t>THM500A-XPETDL-30</t>
  </si>
  <si>
    <t>ML-VSW-MSQSH-30</t>
  </si>
  <si>
    <t>MSQSH-30</t>
  </si>
  <si>
    <t>ML-VSW-MSSSH-30</t>
  </si>
  <si>
    <t>MSSSH-30</t>
  </si>
  <si>
    <t>ML-VSW-MSSSD-30</t>
  </si>
  <si>
    <t>MSSSD-30</t>
  </si>
  <si>
    <t>ML-VSW-MSUAH-30</t>
  </si>
  <si>
    <t>MSUAH-30</t>
  </si>
  <si>
    <t>ML-VSW-MSUAD-30</t>
  </si>
  <si>
    <t>MSUAD-30</t>
  </si>
  <si>
    <t>ML-VSW-MSHCH-30</t>
  </si>
  <si>
    <t>MSHCH-30</t>
  </si>
  <si>
    <t>ML-VSW-MSHCD-30</t>
  </si>
  <si>
    <t>MSHCD-30</t>
  </si>
  <si>
    <t>ML-VSW-MSSDH-30</t>
  </si>
  <si>
    <t>MSSDH-30</t>
  </si>
  <si>
    <t>ML-VSW-MSSDD-30</t>
  </si>
  <si>
    <t>MSSDD-30</t>
  </si>
  <si>
    <t>ML-VSW-MSTXP-30</t>
  </si>
  <si>
    <t>MSTXP-30</t>
  </si>
  <si>
    <t>BH-VDR-DDN2516-200N08</t>
  </si>
  <si>
    <t>BH-VDR-DDN2516-200N16</t>
  </si>
  <si>
    <t>BH-VDR-DDN2516-212N16</t>
  </si>
  <si>
    <t>AS-VM-LS</t>
  </si>
  <si>
    <t>HD8TB</t>
  </si>
  <si>
    <t>AI-VSW-AS-VM-LS</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</si>
  <si>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</si>
  <si>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</si>
  <si>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</si>
  <si>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</si>
  <si>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</si>
  <si>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</si>
  <si>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</si>
  <si>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</si>
  <si>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</si>
  <si>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</si>
  <si>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</si>
  <si>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</si>
  <si>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</si>
  <si>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</si>
  <si>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</si>
  <si>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</si>
  <si>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</si>
  <si>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</si>
  <si>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</si>
  <si>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</si>
  <si>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</si>
  <si>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</si>
  <si>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</si>
  <si>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</si>
  <si>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</si>
  <si>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</si>
  <si>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</si>
  <si>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</si>
  <si>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</si>
  <si>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</si>
  <si>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</si>
  <si>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</si>
  <si>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</si>
  <si>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</si>
  <si>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</si>
  <si>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</si>
  <si>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</si>
  <si>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</si>
  <si>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</si>
  <si>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</si>
  <si>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</si>
  <si>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</si>
  <si>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</si>
  <si>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</si>
  <si>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</si>
  <si>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</si>
  <si>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</si>
  <si>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</si>
  <si>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</si>
  <si>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</si>
  <si>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</si>
  <si>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</si>
  <si>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</si>
  <si>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</si>
  <si>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SU-VIP-XNB-8000P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</si>
  <si>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</si>
  <si>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</si>
  <si>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</si>
  <si>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</si>
  <si>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</si>
  <si>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</si>
  <si>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</si>
  <si>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</si>
  <si>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</si>
  <si>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</si>
  <si>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</si>
  <si>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</si>
  <si>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</si>
  <si>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</si>
  <si>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</si>
  <si>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</si>
  <si>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</si>
  <si>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</si>
  <si>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</si>
  <si>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</si>
  <si>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</si>
  <si>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CI-INT-ERM482X3PR50T</t>
  </si>
  <si>
    <t>ERMO482X3PRO50TX</t>
  </si>
  <si>
    <t>CI-INT-ERM482X3PR50R</t>
  </si>
  <si>
    <t>ERMO482X3PRO50RX</t>
  </si>
  <si>
    <t>CI-INT-ERM482X3PR80T</t>
  </si>
  <si>
    <t>ERMO482X3PRO80TX</t>
  </si>
  <si>
    <t>CI-INT-ERM482X3PR80R</t>
  </si>
  <si>
    <t>ERMO482X3PRO80RX</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</si>
  <si>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</si>
  <si>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</si>
  <si>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</si>
  <si>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</si>
  <si>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</si>
  <si>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</si>
  <si>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</si>
  <si>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</si>
  <si>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</si>
  <si>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</si>
  <si>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</si>
  <si>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</si>
  <si>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</si>
  <si>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</si>
  <si>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</si>
  <si>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</si>
  <si>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</si>
  <si>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</si>
  <si>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</si>
  <si>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</si>
  <si>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</si>
  <si>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</si>
  <si>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</si>
  <si>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</si>
  <si>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</si>
  <si>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</si>
  <si>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</si>
  <si>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</si>
  <si>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</si>
  <si>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</si>
  <si>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</si>
  <si>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</si>
  <si>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</si>
  <si>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</si>
  <si>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</si>
  <si>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</si>
  <si>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</si>
  <si>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</si>
  <si>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</si>
  <si>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</si>
  <si>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</si>
  <si>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</si>
  <si>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</si>
  <si>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</si>
  <si>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</si>
  <si>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</si>
  <si>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</si>
  <si>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</si>
  <si>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</si>
  <si>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</si>
  <si>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</si>
  <si>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</si>
  <si>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</si>
  <si>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</si>
  <si>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</si>
  <si>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</si>
  <si>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YXPEXPLUSDL-20</t>
  </si>
  <si>
    <t>ML-Y2XPEXPLUSDL-20</t>
  </si>
  <si>
    <t>Y2XPEXPLUSDL-20</t>
  </si>
  <si>
    <t>ML-Y3XPEXPLUSDL-20</t>
  </si>
  <si>
    <t>Y3XPEXPLUSDL-20</t>
  </si>
  <si>
    <t>ML-Y5XPEXPLUSDL-20</t>
  </si>
  <si>
    <t>Y5XPEXPLUSDL-20</t>
  </si>
  <si>
    <t>ML-Y3OIXPEXPLUSDL-20</t>
  </si>
  <si>
    <t>Y3OIXPEXPLUSDL-20</t>
  </si>
  <si>
    <t>UXPEXPLUSBL-20</t>
  </si>
  <si>
    <t>TXPEXPLUSBL-20</t>
  </si>
  <si>
    <t>UXPEXPLUSDL-20</t>
  </si>
  <si>
    <t>TXPEXPLUSDL-20</t>
  </si>
  <si>
    <t>XPPPLUSBL-20</t>
  </si>
  <si>
    <t>XPPPLUSDL-20</t>
  </si>
  <si>
    <t>YXPPPLUSDL-20</t>
  </si>
  <si>
    <t>Y2XPPPLUSDL-20</t>
  </si>
  <si>
    <t>Y3XPPPLUSDL-20</t>
  </si>
  <si>
    <t>Y5XPPPLUSDL-20</t>
  </si>
  <si>
    <t>ML-Y3OIXPPPLUSDL-20</t>
  </si>
  <si>
    <t>Y3OIXPPPLUSDL-20</t>
  </si>
  <si>
    <t>UXPPPLUSBL-20</t>
  </si>
  <si>
    <t>TXPPPLUSBL-20</t>
  </si>
  <si>
    <t>UXPPPLUSDL-20</t>
  </si>
  <si>
    <t>TXPPPLUSDL-20</t>
  </si>
  <si>
    <t>ML-MIPPP-HGX-BS-20</t>
  </si>
  <si>
    <t>MIPPP-HGX-BS-20</t>
  </si>
  <si>
    <t>ML-MIPPP-HGX-C1-20</t>
  </si>
  <si>
    <t>MIPPP-HGX-C1-20</t>
  </si>
  <si>
    <t>MSCD-20</t>
  </si>
  <si>
    <t>MSCXPR-20</t>
  </si>
  <si>
    <t>MSCXPRD-20</t>
  </si>
  <si>
    <t>MSCSH-20</t>
  </si>
  <si>
    <t>MSCSD-20</t>
  </si>
  <si>
    <t>MSEFE-20</t>
  </si>
  <si>
    <t>MCPR-YXPPCL-20</t>
  </si>
  <si>
    <t>ML-MCPR-YXPPPLUSDL-20</t>
  </si>
  <si>
    <t>MCPR-YXPPPLUSDL-20</t>
  </si>
  <si>
    <t>ML-MCPRY2XPPPLUSDL-20</t>
  </si>
  <si>
    <t>MCPR-Y2XPPPLUSDL-20</t>
  </si>
  <si>
    <t>ML-MCPRY3XPPPLUSDL-20</t>
  </si>
  <si>
    <t>MCPR-Y3XPPPLUSDL-20</t>
  </si>
  <si>
    <t>ML-MCPRY5XPPPLUSDL-20</t>
  </si>
  <si>
    <t>MCPR-Y5XPPPLUSDL-20</t>
  </si>
  <si>
    <t>ML-MCPR-YXPETBL-20</t>
  </si>
  <si>
    <t>MCPR-YXPETBL-20</t>
  </si>
  <si>
    <t>ML-MCPR-Y2XPETBL-20</t>
  </si>
  <si>
    <t>MCPR-Y2XPETBL-20</t>
  </si>
  <si>
    <t>ML-MCPR-Y3XPETBL-20</t>
  </si>
  <si>
    <t>MCPR-Y3XPETBL-20</t>
  </si>
  <si>
    <t>ML-MCPR-Y5XPETBL-20</t>
  </si>
  <si>
    <t>MCPR-Y5XPETBL-20</t>
  </si>
  <si>
    <t>ML-MCPR-YXPETDL-20</t>
  </si>
  <si>
    <t>MCPR-YXPETDL-20</t>
  </si>
  <si>
    <t>ML-MCPR-Y2XPETDL-20</t>
  </si>
  <si>
    <t>MCPR-Y2XPETDL-20</t>
  </si>
  <si>
    <t>ML-MCPR-Y3XPETDL-20</t>
  </si>
  <si>
    <t>MCPR-Y3XPETDL-20</t>
  </si>
  <si>
    <t>ML-MCPR-Y5XPETDL-20</t>
  </si>
  <si>
    <t>MCPR-Y5XPETDL-20</t>
  </si>
  <si>
    <t>ML-MCPR-YXPCOBT-20</t>
  </si>
  <si>
    <t>MCPR-YXPCOBT-20</t>
  </si>
  <si>
    <t>ML-MCPR-Y2XPCOBT-20</t>
  </si>
  <si>
    <t>MCPR-Y2XPCOBT-20</t>
  </si>
  <si>
    <t>ML-MCPR-Y3XPCOBT-20</t>
  </si>
  <si>
    <t>MCPR-Y3XPCOBT-20</t>
  </si>
  <si>
    <t>ML-MCPR-Y5XPCOBT-20</t>
  </si>
  <si>
    <t>MCPR-Y5XPCOBT-20</t>
  </si>
  <si>
    <t>ML-MCPR-YXPCODL-20</t>
  </si>
  <si>
    <t>MCPR-YXPCODL-20</t>
  </si>
  <si>
    <t>ML-MCPR-Y2XPCODL-20</t>
  </si>
  <si>
    <t>MCPR-Y2XPCODL-20</t>
  </si>
  <si>
    <t>ML-MCPR-Y3XPCODL-20</t>
  </si>
  <si>
    <t>MCPR-Y3XPCODL-20</t>
  </si>
  <si>
    <t>ML-MCPR-Y5XPCODL-20</t>
  </si>
  <si>
    <t>MCPR-Y5XPCODL-20</t>
  </si>
  <si>
    <t>ML-MCPR-YHM30HM50-20</t>
  </si>
  <si>
    <t>MCPR-YHM30HM50-20</t>
  </si>
  <si>
    <t>XPEXPLUSBL-30</t>
  </si>
  <si>
    <t>XPEXPLUSDL-30</t>
  </si>
  <si>
    <t>YXPEXPLUSDL-30</t>
  </si>
  <si>
    <t>ML-Y2XPEXPLUSDL-30</t>
  </si>
  <si>
    <t>Y2XPEXPLUSDL-30</t>
  </si>
  <si>
    <t>ML-Y3XPEXPLUSDL-30</t>
  </si>
  <si>
    <t>Y3XPEXPLUSDL-30</t>
  </si>
  <si>
    <t>ML-Y5XPEXPLUSDL-30</t>
  </si>
  <si>
    <t>Y5XPEXPLUSDL-30</t>
  </si>
  <si>
    <t>ML-Y3OIXPEXPLUSDL-30</t>
  </si>
  <si>
    <t>Y3OIXPEXPLUSDL-30</t>
  </si>
  <si>
    <t>UXPEXPLUSBL-30</t>
  </si>
  <si>
    <t>TXPEXPLUSBL-30</t>
  </si>
  <si>
    <t>UXPEXPLUSDL-30</t>
  </si>
  <si>
    <t>TXPEXPLUSDL-30</t>
  </si>
  <si>
    <t>XPPPLUSBL-30</t>
  </si>
  <si>
    <t>XPPPLUSDL-30</t>
  </si>
  <si>
    <t>YXPPPLUSDL-30</t>
  </si>
  <si>
    <t>Y2XPPPLUSDL-30</t>
  </si>
  <si>
    <t>Y3XPPPLUSDL-30</t>
  </si>
  <si>
    <t>Y5XPPPLUSDL-30</t>
  </si>
  <si>
    <t>ML-Y3OIXPPPLUSDL-30</t>
  </si>
  <si>
    <t>Y3OIXPPPLUSDL-30</t>
  </si>
  <si>
    <t>UXPPPLUSBL-30</t>
  </si>
  <si>
    <t>TXPPPLUSBL-30</t>
  </si>
  <si>
    <t>UXPPPLUSDL-30</t>
  </si>
  <si>
    <t>TXPPPLUSDL-30</t>
  </si>
  <si>
    <t>ML-MIPPP-HGX-BS-30</t>
  </si>
  <si>
    <t>MIPPP-HGX-BS-30</t>
  </si>
  <si>
    <t>ML-MIPPP-HGX-C1-30</t>
  </si>
  <si>
    <t>MIPPP-HGX-C1-30</t>
  </si>
  <si>
    <t>MSCD-30</t>
  </si>
  <si>
    <t>MSCXPR-30</t>
  </si>
  <si>
    <t>MSCXPRD-30</t>
  </si>
  <si>
    <t>MSCSH-30</t>
  </si>
  <si>
    <t>MSCSD-30</t>
  </si>
  <si>
    <t>MSEFE-30</t>
  </si>
  <si>
    <t>MCPR-YXPPCL-30</t>
  </si>
  <si>
    <t>ML-MCPR-YXPPPLUSDL-30</t>
  </si>
  <si>
    <t>MCPR-YXPPPLUSDL-30</t>
  </si>
  <si>
    <t>ML-MCPRY2XPPPLUSDL-30</t>
  </si>
  <si>
    <t>MCPR-Y2XPPPLUSDL-30</t>
  </si>
  <si>
    <t>ML-MCPRY3XPPPLUSDL-30</t>
  </si>
  <si>
    <t>MCPR-Y3XPPPLUSDL-30</t>
  </si>
  <si>
    <t>ML-MCPRY5XPPPLUSDL-30</t>
  </si>
  <si>
    <t>MCPR-Y5XPPPLUSDL-30</t>
  </si>
  <si>
    <t>ML-MCPR-YXPETBL-30</t>
  </si>
  <si>
    <t>MCPR-YXPETBL-30</t>
  </si>
  <si>
    <t>ML-MCPR-Y2XPETBL-30</t>
  </si>
  <si>
    <t>MCPR-Y2XPETBL-30</t>
  </si>
  <si>
    <t>ML-MCPR-Y3XPETBL-30</t>
  </si>
  <si>
    <t>MCPR-Y3XPETBL-30</t>
  </si>
  <si>
    <t>ML-MCPR-Y5XPETBL-30</t>
  </si>
  <si>
    <t>MCPR-Y5XPETBL-30</t>
  </si>
  <si>
    <t>ML-MCPR-YXPETDL-30</t>
  </si>
  <si>
    <t>MCPR-YXPETDL-30</t>
  </si>
  <si>
    <t>ML-MCPR-Y2XPETDL-30</t>
  </si>
  <si>
    <t>MCPR-Y2XPETDL-30</t>
  </si>
  <si>
    <t>ML-MCPR-Y3XPETDL-30</t>
  </si>
  <si>
    <t>MCPR-Y3XPETDL-30</t>
  </si>
  <si>
    <t>ML-MCPR-Y5XPETDL-30</t>
  </si>
  <si>
    <t>MCPR-Y5XPETDL-30</t>
  </si>
  <si>
    <t>ML-MCPR-YXPCOBT-30</t>
  </si>
  <si>
    <t>MCPR-YXPCOBT-30</t>
  </si>
  <si>
    <t>ML-MCPR-Y2XPCOBT-30</t>
  </si>
  <si>
    <t>MCPR-Y2XPCOBT-30</t>
  </si>
  <si>
    <t>ML-MCPR-Y3XPCOBT-30</t>
  </si>
  <si>
    <t>MCPR-Y3XPCOBT-30</t>
  </si>
  <si>
    <t>ML-MCPR-Y5XPCOBT-30</t>
  </si>
  <si>
    <t>MCPR-Y5XPCOBT-30</t>
  </si>
  <si>
    <t>ML-MCPR-YXPCODL-30</t>
  </si>
  <si>
    <t>MCPR-YXPCODL-30</t>
  </si>
  <si>
    <t>ML-MCPR-Y2XPCODL-30</t>
  </si>
  <si>
    <t>MCPR-Y2XPCODL-30</t>
  </si>
  <si>
    <t>ML-MCPR-Y3XPCODL-30</t>
  </si>
  <si>
    <t>MCPR-Y3XPCODL-30</t>
  </si>
  <si>
    <t>ML-MCPR-Y5XPCODL-30</t>
  </si>
  <si>
    <t>MCPR-Y5XPCODL-30</t>
  </si>
  <si>
    <t>ML-MCPR-YHM30HM50-30</t>
  </si>
  <si>
    <t>MCPR-YHM30HM50-30</t>
  </si>
  <si>
    <t>ML-VSW-XPEXPLUSBL-20</t>
  </si>
  <si>
    <t>ML-VSW-XPEXPLUSDL-20</t>
  </si>
  <si>
    <t>ML-VSW-YXPEXPLUSDL-20</t>
  </si>
  <si>
    <t>ML-VSW-UXPEXPLUSBL-20</t>
  </si>
  <si>
    <t>ML-VSW-TXPEXPLUSBL-20</t>
  </si>
  <si>
    <t>ML-VSW-UXPEXPLUSDL-20</t>
  </si>
  <si>
    <t>ML-VSW-TXPEXPLUSDL-20</t>
  </si>
  <si>
    <t>ML-VSW-XPPPLUSBL-20</t>
  </si>
  <si>
    <t>ML-VSW-XPPPLUSDL-20</t>
  </si>
  <si>
    <t>ML-VSW-YXPPPLUSDL-20</t>
  </si>
  <si>
    <t>ML-VSW-Y2XPPPLUSDL-20</t>
  </si>
  <si>
    <t>ML-VSW-Y3XPPPLUSDL-20</t>
  </si>
  <si>
    <t>ML-VSW-Y5XPPPLUSDL-20</t>
  </si>
  <si>
    <t>ML-VSW-UXPPPLUSBL-20</t>
  </si>
  <si>
    <t>ML-VSW-TXPPPLUSBL-20</t>
  </si>
  <si>
    <t>ML-VSW-UXPPPLUSDL-20</t>
  </si>
  <si>
    <t>ML-VSW-TXPPPLUSDL-20</t>
  </si>
  <si>
    <t>ML-VSW-MSCD-20</t>
  </si>
  <si>
    <t>ML-VSW-MSCXPR-20</t>
  </si>
  <si>
    <t>ML-VSW-MSCXPRD-20</t>
  </si>
  <si>
    <t>ML-VSW-MSCSH-20</t>
  </si>
  <si>
    <t>ML-VSW-MSCSD-20</t>
  </si>
  <si>
    <t>ML-VSW-MSEFE-20</t>
  </si>
  <si>
    <t>ML-VSW-MCPR-YXPPCL-20</t>
  </si>
  <si>
    <t>ML-VSW-XPEXPLUSBL-30</t>
  </si>
  <si>
    <t>ML-VSW-XPEXPLUSDL-30</t>
  </si>
  <si>
    <t>ML-VSW-YXPEXPLUSDL-30</t>
  </si>
  <si>
    <t>ML-VSW-UXPEXPLUSBL-30</t>
  </si>
  <si>
    <t>ML-VSW-TXPEXPLUSBL-30</t>
  </si>
  <si>
    <t>ML-VSW-UXPEXPLUSDL-30</t>
  </si>
  <si>
    <t>ML-VSW-TXPEXPLUSDL-30</t>
  </si>
  <si>
    <t>ML-VSW-XPPPLUSBL-30</t>
  </si>
  <si>
    <t>ML-VSW-XPPPLUSDL-30</t>
  </si>
  <si>
    <t>ML-VSW-YXPPPLUSDL-30</t>
  </si>
  <si>
    <t>ML-VSW-Y2XPPPLUSDL-30</t>
  </si>
  <si>
    <t>ML-VSW-Y3XPPPLUSDL-30</t>
  </si>
  <si>
    <t>ML-VSW-Y5XPPPLUSDL-30</t>
  </si>
  <si>
    <t>ML-VSW-UXPPPLUSBL-30</t>
  </si>
  <si>
    <t>ML-VSW-TXPPPLUSBL-30</t>
  </si>
  <si>
    <t>ML-VSW-UXPPPLUSDL-30</t>
  </si>
  <si>
    <t>ML-VSW-TXPPPLUSDL-30</t>
  </si>
  <si>
    <t>ML-VSW-MSCD-30</t>
  </si>
  <si>
    <t>ML-VSW-MSCXPR-30</t>
  </si>
  <si>
    <t>ML-VSW-MSCXPRD-30</t>
  </si>
  <si>
    <t>ML-VSW-MSCSH-30</t>
  </si>
  <si>
    <t>ML-VSW-MSCSD-30</t>
  </si>
  <si>
    <t>ML-VSW-MSEFE-30</t>
  </si>
  <si>
    <t>ML-VSW-MCPR-YXPPCL-30</t>
  </si>
  <si>
    <t>01119-001</t>
  </si>
  <si>
    <t>01120-001</t>
  </si>
  <si>
    <t>01121-001</t>
  </si>
  <si>
    <t>01122-001</t>
  </si>
  <si>
    <t>01227-001</t>
  </si>
  <si>
    <t>AXIS - T99A11 24V AC/DC</t>
  </si>
  <si>
    <t>01169-001</t>
  </si>
  <si>
    <t>01181-001</t>
  </si>
  <si>
    <t>HCB-6000PH</t>
  </si>
  <si>
    <t>SHP-1680F</t>
  </si>
  <si>
    <t>SBP-300KMS</t>
  </si>
  <si>
    <t>SBP-SCP/SN</t>
  </si>
  <si>
    <t>SBP-300PMS</t>
  </si>
  <si>
    <t>SBV-160WC</t>
  </si>
  <si>
    <t>SBP-120WM</t>
  </si>
  <si>
    <t>SBP-168HM</t>
  </si>
  <si>
    <t>STB-400</t>
  </si>
  <si>
    <t>SU-VIP-XND-8020FP</t>
  </si>
  <si>
    <t>SU-VIP-TNB-6030P</t>
  </si>
  <si>
    <t>SU-VIP-XNO-6120RP</t>
  </si>
  <si>
    <t>SU-VIP-XNO-6085RP</t>
  </si>
  <si>
    <t>SU-VIP-XND-6085P</t>
  </si>
  <si>
    <t>SU-VIP-XND-6011FP</t>
  </si>
  <si>
    <t>SU-VIP-XNV-6120P</t>
  </si>
  <si>
    <t>SU-VIP-XNV-6120RP</t>
  </si>
  <si>
    <t>SU-VIP-XNV-6085P</t>
  </si>
  <si>
    <t>SU-VIP-XNV-6011P</t>
  </si>
  <si>
    <t>SU-VIP-XNB-6005P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</si>
  <si>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</si>
  <si>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</si>
  <si>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</si>
  <si>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</si>
  <si>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</si>
  <si>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</si>
  <si>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</si>
  <si>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</si>
  <si>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</si>
  <si>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</si>
  <si>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</si>
  <si>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</si>
  <si>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</si>
  <si>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</si>
  <si>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SU-VAC-SBP-300PMS</t>
  </si>
  <si>
    <t>SU-VAC-SBV-160WC</t>
  </si>
  <si>
    <t>SU-VAC-SBP-120WM</t>
  </si>
  <si>
    <t>SU-VAC-SBP-168HM</t>
  </si>
  <si>
    <t>SU-VAC-STB-400</t>
  </si>
  <si>
    <t>01145-001</t>
  </si>
  <si>
    <t>0940-001</t>
  </si>
  <si>
    <t>01210-001</t>
  </si>
  <si>
    <t>01211-001</t>
  </si>
  <si>
    <t>01215-001</t>
  </si>
  <si>
    <t>01216-001</t>
  </si>
  <si>
    <t>01212-001</t>
  </si>
  <si>
    <t>01213-001</t>
  </si>
  <si>
    <t>01217-001</t>
  </si>
  <si>
    <t>01218-001</t>
  </si>
  <si>
    <t>01214-001</t>
  </si>
  <si>
    <t>01235-001</t>
  </si>
  <si>
    <t>01219-001</t>
  </si>
  <si>
    <t>01220-001</t>
  </si>
  <si>
    <t>01221-001</t>
  </si>
  <si>
    <t>SLA-T2480</t>
  </si>
  <si>
    <t>SLA-T2480V</t>
  </si>
  <si>
    <t>SLA-T4680</t>
  </si>
  <si>
    <t>SLA-T4680V</t>
  </si>
  <si>
    <t>SBP-329HM</t>
  </si>
  <si>
    <t>SLA-M8550D</t>
  </si>
  <si>
    <t>SU-VIP-QNB-7000P</t>
  </si>
  <si>
    <t>SU-VIP-XNB-6001P</t>
  </si>
  <si>
    <t>SU-VIP-XNF-8010RP</t>
  </si>
  <si>
    <t>SU-VIP-XNF-8010RVP</t>
  </si>
  <si>
    <t>SU-VIP-XNF-8010RVMP</t>
  </si>
  <si>
    <t>SU-VIP-SLA-T2480</t>
  </si>
  <si>
    <t>SU-VIP-SLA-T2480V</t>
  </si>
  <si>
    <t>SU-VIP-SLA-T4680</t>
  </si>
  <si>
    <t>SU-VIP-SLA-T4680V</t>
  </si>
  <si>
    <t>SU-VAN-HCO-7070RP</t>
  </si>
  <si>
    <t>SU-VAN-HCO-7020RP</t>
  </si>
  <si>
    <t>SU-VAN-HCD-7010RP</t>
  </si>
  <si>
    <t>SU-VAN-HCD-7070RP</t>
  </si>
  <si>
    <t>SU-VAC-SBP-329HM</t>
  </si>
  <si>
    <t>SU-VAC-SLA-M8550D</t>
  </si>
  <si>
    <t>BOSCH - Staffa per montaggio di due ricevitori MW1-RX-Fx in rack da 19''.</t>
  </si>
  <si>
    <t>BOSCH - Altoparlante 6'' doppio cono, 6W sel,102dB/94dB,150Hz-20kHz,EVAC</t>
  </si>
  <si>
    <t>BOSCH - Altoparlante 6'', 6W sel,94dB/86dB,160Hz-20kHz,EVAC</t>
  </si>
  <si>
    <t>LB20-PC15-4D</t>
  </si>
  <si>
    <t>LB20-PC15-4L</t>
  </si>
  <si>
    <t>LB20-PC75-5D</t>
  </si>
  <si>
    <t>LB20-PC30-5D</t>
  </si>
  <si>
    <t>LB20-PC30-5L</t>
  </si>
  <si>
    <t>LB20-PC60EW-5D</t>
  </si>
  <si>
    <t>LB20-PC60EW-5L</t>
  </si>
  <si>
    <t>LB20-PC90-8D</t>
  </si>
  <si>
    <t>LB20-PC90-8L</t>
  </si>
  <si>
    <t>LB20-PC60-8D</t>
  </si>
  <si>
    <t>LB20-PC60-8L</t>
  </si>
  <si>
    <t>Subwoofer</t>
  </si>
  <si>
    <t>LB20-SW400-L</t>
  </si>
  <si>
    <t>LB20-SW400-D</t>
  </si>
  <si>
    <t>IP-10D-CB</t>
  </si>
  <si>
    <t>IP-10D-CW</t>
  </si>
  <si>
    <t>IP-10D-TB</t>
  </si>
  <si>
    <t>IP-10D-TW</t>
  </si>
  <si>
    <t>SMS-TR-5</t>
  </si>
  <si>
    <t>SMS-UB-58</t>
  </si>
  <si>
    <t>UB-10DB</t>
  </si>
  <si>
    <t>UB-10DW</t>
  </si>
  <si>
    <t>WC-58B</t>
  </si>
  <si>
    <t>WC-58W</t>
  </si>
  <si>
    <t>BOSCH - Unita Vari base. Altop.varidir attivo 8 x spk 4'', 8 x ampl 15W. Col.alluminio</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</si>
  <si>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</si>
  <si>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</si>
  <si>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</si>
  <si>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</si>
  <si>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</si>
  <si>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</si>
  <si>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</si>
  <si>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</si>
  <si>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</si>
  <si>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Altop.inc.2vie 75/60W,8'',bianco,93dB,50Hz-20kHz.EVAC.Conf.2pz</t>
  </si>
  <si>
    <t>BOSCH - Altop.inc.subwf 100/60W,10'',bianco,94dB,45-150Hz.EVAC.Conf.2pz</t>
  </si>
  <si>
    <t>LC20-PC60G6-6E</t>
  </si>
  <si>
    <t>BOSCH - Altop.inc.rid 2vie 60W,6.5'',bianco,95dB,50Hz-20kHz.EVAC.Conf.2pz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</si>
  <si>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</si>
  <si>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</si>
  <si>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</si>
  <si>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</si>
  <si>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</si>
  <si>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</si>
  <si>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</si>
  <si>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</si>
  <si>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</si>
  <si>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</si>
  <si>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</si>
  <si>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</si>
  <si>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</si>
  <si>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</si>
  <si>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</si>
  <si>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</si>
  <si>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</si>
  <si>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</si>
  <si>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BOSCH - Modulo per stazione di chiamata remota Praesideo personal. in contenit. Metall., colleg. con cavo CAT5 ftp (max 1000m)</t>
  </si>
  <si>
    <t>BH-AUS-LB20-PC15-4D</t>
  </si>
  <si>
    <t>BH-AUS-LB20-PC15-4L</t>
  </si>
  <si>
    <t>BH-AUS-LB20-PC75-5D</t>
  </si>
  <si>
    <t>BH-AUS-LB20-PC30-5D</t>
  </si>
  <si>
    <t>BH-AUS-LB20-PC30-5L</t>
  </si>
  <si>
    <t>BH-AUS-LB20-PC60EW-5D</t>
  </si>
  <si>
    <t>BH-AUS-LB20-PC60EW-5L</t>
  </si>
  <si>
    <t>BH-AUS-LB20-PC90-8D</t>
  </si>
  <si>
    <t>BH-AUS-LB20-PC90-8L</t>
  </si>
  <si>
    <t>BH-AUS-LB20-PC60-8D</t>
  </si>
  <si>
    <t>BH-AUS-LB20-PC60-8L</t>
  </si>
  <si>
    <t>BH-AUS-LB20-SW400-L</t>
  </si>
  <si>
    <t>BH-AUS-LB20-SW400-D</t>
  </si>
  <si>
    <t>BH-AUC-IP-10D-CB</t>
  </si>
  <si>
    <t>BH-AUC-IP-10D-CW</t>
  </si>
  <si>
    <t>BH-AUC-IP-10D-TB</t>
  </si>
  <si>
    <t>BH-AUC-IP-10D-TW</t>
  </si>
  <si>
    <t>BH-AUC-SMS-TR-5</t>
  </si>
  <si>
    <t>BH-AUC-SMS-UB-58</t>
  </si>
  <si>
    <t>BH-AUC-UB-10DB</t>
  </si>
  <si>
    <t>BH-AUC-UB-10DW</t>
  </si>
  <si>
    <t>BH-AUC-WC-58B</t>
  </si>
  <si>
    <t>BH-AUC-WC-58W</t>
  </si>
  <si>
    <t>BH-AUS-LH3-UC25XS</t>
  </si>
  <si>
    <t>BH-AUS-LH3-UC25XL</t>
  </si>
  <si>
    <t>BH-AUC-LBC1400/20</t>
  </si>
  <si>
    <t>BH-AUC-LBC1401/20</t>
  </si>
  <si>
    <t>BH-AUC-LBC1410/20</t>
  </si>
  <si>
    <t>BH-AUC-LBC1411/20</t>
  </si>
  <si>
    <t>BH-AUC-LBC1420/20</t>
  </si>
  <si>
    <t>BH-AUE-OM-1</t>
  </si>
  <si>
    <t>BH-AUC-LBC1081/00</t>
  </si>
  <si>
    <t>BH-AUC-LBC1208/40</t>
  </si>
  <si>
    <t>BH-AUC-LBC1215/01</t>
  </si>
  <si>
    <t>BH-AUC-LBC1221/01</t>
  </si>
  <si>
    <t>BH-AUC-LBC1226/01</t>
  </si>
  <si>
    <t>BH-AUC-LBC1227/01</t>
  </si>
  <si>
    <t>BH-AUE-LBB1941/00</t>
  </si>
  <si>
    <t>BH-AUE-LBB1925/10</t>
  </si>
  <si>
    <t>BH-AUE-LBB1946/00</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</si>
  <si>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</si>
  <si>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</si>
  <si>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</si>
  <si>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</si>
  <si>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</si>
  <si>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</si>
  <si>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</si>
  <si>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</si>
  <si>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</si>
  <si>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</si>
  <si>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</si>
  <si>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</si>
  <si>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</si>
  <si>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</si>
  <si>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</si>
  <si>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BH-AUS-LBC3950/01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</si>
  <si>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</si>
  <si>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</si>
  <si>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</si>
  <si>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</si>
  <si>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</si>
  <si>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</si>
  <si>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</si>
  <si>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</si>
  <si>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</si>
  <si>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</si>
  <si>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</si>
  <si>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</si>
  <si>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</si>
  <si>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</si>
  <si>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</si>
  <si>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BH-AUC-LBC1259/01</t>
  </si>
  <si>
    <t>BH-AUC-LBC1400/10</t>
  </si>
  <si>
    <t>BH-AUC-LBC1401/10</t>
  </si>
  <si>
    <t>BH-AUC-LBC1410/10</t>
  </si>
  <si>
    <t>BH-AUC-LBC1411/10</t>
  </si>
  <si>
    <t>BH-AUC-LBC1420/10</t>
  </si>
  <si>
    <t>BH-AUC-LBC1430/10</t>
  </si>
  <si>
    <t>BH-AUC-LBC1431/10</t>
  </si>
  <si>
    <t>BH-AUC-LBB4416/00</t>
  </si>
  <si>
    <t>BH-AUC-LBB4416/01</t>
  </si>
  <si>
    <t>BH-AUC-LBB4416/02</t>
  </si>
  <si>
    <t>BH-AUC-LBB4416/05</t>
  </si>
  <si>
    <t>BH-AUC-LBB4416/10</t>
  </si>
  <si>
    <t>BH-AUC-LBB4416/20</t>
  </si>
  <si>
    <t>BH-AUC-LBB4417/00</t>
  </si>
  <si>
    <t>BH-AUC-LBB4418/00</t>
  </si>
  <si>
    <t>BH-AUC-LBB4418/50</t>
  </si>
  <si>
    <t>BH-AUC-LBB4436/00</t>
  </si>
  <si>
    <t>BH-AUC-LBB4446/00</t>
  </si>
  <si>
    <t>BH-AUC-RACK24</t>
  </si>
  <si>
    <t>BH-AUC-RACK30</t>
  </si>
  <si>
    <t>BH-AUC-RACK37</t>
  </si>
  <si>
    <t>BH-AUC-RACK42</t>
  </si>
  <si>
    <t>HANWHA - IP Bullet Camera 4MP, WiseNet Q, CMOS, ottica fissa 3,6mm, IR 25m, ICR, WDR 120dB, Hallway view (90˚/270˚), SDXC</t>
  </si>
  <si>
    <t>HANWHA - IP Minidome Camera 4MP, WiseNet Q, CMOS, ottica fissa 3,6mm, IR 20m, ICR, WDR 120dB, Hallway view (90˚/270˚), SDXC</t>
  </si>
  <si>
    <t>HANWHA - IP Minidome Camera 4MP, WiseNet Q, CMOS, ottica fissa 6mm, IR 20m, ICR, WDR 120dB, Hallway view (90˚/270˚), SDXC</t>
  </si>
  <si>
    <t>HANWHA - IP Minidome Camera 4MP, WiseNet Q, CMOS, ottica varifocale 2.8 - 12mm motorizzata, IR 20m, ICR, WDR 120dB</t>
  </si>
  <si>
    <t>HANWHA - IP Dome Camera 12MP (4K) da interno , CMOS, max res. 12M (4000 x 3000) / 8M (3840 x 2160), 20fps@12MP / 30fps@4K</t>
  </si>
  <si>
    <t>HANWHA - IP Minidome Camera da esterno 2MP, WiseNet Q, CMOS, ottica fissa 2,8mm, IR 20m, ICR, WDR 120dB</t>
  </si>
  <si>
    <t>HANWHA - IP Minidome Camera da esterno 2MP, WiseNet Q, CMOS, ottica fissa 6mm, IR 30m, ICR, WDR 120dB, Hallway view (90˚/270˚)</t>
  </si>
  <si>
    <t>HANWHA - IP Minidome Camera da esterno 4MP, WiseNet Q, CMOS, ottica fissa 6mm, IR 30m, ICR, WDR 120dB, Hallway view (90˚/270˚)</t>
  </si>
  <si>
    <t>HANWHA - IP box camera 2MP, WiseNet Q, CMOS, H.265 / H.264, WDR 120dB, ICR, DC Auto Iris, passo C / CS,  PoE, 12V</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</si>
  <si>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</si>
  <si>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</si>
  <si>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</si>
  <si>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</si>
  <si>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</si>
  <si>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</si>
  <si>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</si>
  <si>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</si>
  <si>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</si>
  <si>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</si>
  <si>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</si>
  <si>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</si>
  <si>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</si>
  <si>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</si>
  <si>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</si>
  <si>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</si>
  <si>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X,1/2''2.17M CMOS, 60 fps, Min. Ill.Color:0.004 Lux (1/30sec, F0.94),B/W:0 Lux (IR LED on)</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</si>
  <si>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</si>
  <si>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</si>
  <si>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</si>
  <si>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1/2'' 2.17M CMOS da interno,60 fps, Min. Ill. Color: 0.006 Lux (1/30sec, F0.94), B/W :0.0006</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</si>
  <si>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</si>
  <si>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</si>
  <si>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</si>
  <si>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</si>
  <si>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</si>
  <si>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</si>
  <si>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</si>
  <si>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 / H.264) da esterno, ottica 5.2 ~ 62.4mm motorizzata, WDR 150 dB</t>
  </si>
  <si>
    <t>HANWHA - IP VandalDome IR camera Wisenet X 2MP 60 fps (H.265/H.264) da esterno, ottica 5.2 ~ 62.4mm motorizzata, IR fino a 70m</t>
  </si>
  <si>
    <t>HANWHA - IP VandalDome camera WisenetX,1/2'' 2.17M CMOS da est 60 fps,Min. Ill.Color:0.006 Lux (1/30sec, F0.94), B/W:0.0006 Lux</t>
  </si>
  <si>
    <t>HANWHA - IP VandalDome IR camera Wisenet X 2MP 60 fps (H.265 / H.264) da esterno, 2.8mm lens, D/N elettronico, WDR (150dB)</t>
  </si>
  <si>
    <t>HANWHA - IP Box camera Wisenet X, 1/2'' 2.17M CMOS, 60 fps, Min. Ill. 0.006 Lux@F1.2 (Color),0.0006 Lux@F1.2 (B/W),Simple Focus</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</si>
  <si>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</si>
  <si>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</si>
  <si>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</si>
  <si>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</si>
  <si>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</si>
  <si>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</si>
  <si>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5MP, Simple Focus, WDR 150dB, ICR,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</si>
  <si>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</si>
  <si>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</si>
  <si>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</si>
  <si>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</si>
  <si>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 Da utlizzare con XNB-6001P</t>
  </si>
  <si>
    <t>HANWHA - Microcamera da 2 MP, Wisenet X, 2MP, WDR 120dB, day/night elet.,Focale fissa: 2,4 mm , Da utlizzare con XNB-6001P</t>
  </si>
  <si>
    <t>HANWHA - Microcamera da 2 MP, Wisenet X, 2MP, WDR 120dB, day/night elet.,  Pin-hole: 4,6 mm , Da utlizzare con XNB-6001P</t>
  </si>
  <si>
    <t>HANWHA - Microcamera da 2 MP, Wisenet X, 2MP, WDR 120dB, day/night elet., Pin-hole: 4,6 mm , Da utlizzare con XNB-6001P</t>
  </si>
  <si>
    <t>HANWHA - IP box camera 3MP,WiseNet3,CMOS,Simple Focus,WDR,ICR,ROI,IVA,SDHC,Audio,1x in/out est,PoE,12V DC,24V AC,PoE</t>
  </si>
  <si>
    <t>HANWHA - WiseNet3 CMOS, P-Iris, 60fps, WDR, SW Day Night, IVA</t>
  </si>
  <si>
    <t>HANWHA - WiseNet3 CMOS, P-Iris, Simple Focus, 60fps, WDR, ICR, IVA</t>
  </si>
  <si>
    <t>HANWHA - IP zoom camera 2MPWiseNet3CMOSottica zoom integrata 32x (4,42 - 142,6 mm)ICRAudioSDXCIVAPoE12V DC</t>
  </si>
  <si>
    <t>HANWHA - IP Mobile Flat Dome 2MP, WiseNet3, CMOS, Colour, 3mm, ICR, IVA, SDXC, PoE, 12V DC, IP66, IK10, EN 50155, EN 50121</t>
  </si>
  <si>
    <t>HANWHA - IP Dome 2MP, WiseNet3, 2.8mm lens, D/N elettronico, WDR, DIS, Defog, Multi-crop streaming, Face, Motion detection</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</si>
  <si>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</si>
  <si>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</si>
  <si>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</si>
  <si>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</si>
  <si>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</si>
  <si>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</si>
  <si>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</si>
  <si>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</si>
  <si>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</si>
  <si>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</si>
  <si>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box camera 12MP (4K),CMOS,max res.12M (4000x3000)/8M (3840x2160),20fps@12MP/30fps@4K,Simple Focus,WDR (120dB),ICR</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</si>
  <si>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</si>
  <si>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</si>
  <si>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</si>
  <si>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</si>
  <si>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</si>
  <si>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</si>
  <si>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</si>
  <si>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</si>
  <si>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</si>
  <si>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</si>
  <si>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</si>
  <si>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</si>
  <si>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</si>
  <si>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</si>
  <si>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</si>
  <si>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</si>
  <si>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</si>
  <si>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</si>
  <si>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</si>
  <si>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</si>
  <si>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</si>
  <si>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</si>
  <si>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</si>
  <si>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</si>
  <si>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</si>
  <si>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</si>
  <si>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</si>
  <si>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</si>
  <si>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</si>
  <si>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</si>
  <si>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</si>
  <si>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</si>
  <si>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</si>
  <si>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</si>
  <si>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</si>
  <si>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</si>
  <si>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</si>
  <si>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</si>
  <si>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</si>
  <si>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HANWHA - Network Controller Joystick, 3 axis twist &amp; zoom</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</si>
  <si>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</si>
  <si>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</si>
  <si>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</si>
  <si>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</si>
  <si>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</si>
  <si>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</si>
  <si>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</si>
  <si>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</si>
  <si>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</si>
  <si>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</si>
  <si>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Bullet  4MP, WiseNet HD+,  , PS, QHD over coax, AHD D-WDR, ottica 6mm, IR  ICR,  Coax Ctrl, IP66, IK10, 12 Vdc</t>
  </si>
  <si>
    <t>HANWHA - Box  4MP, WiseNet HD+, , PS, QHD over coax, AHD D-WDR, C/CS mount, ICR, 12 Vdc / 24 Vac</t>
  </si>
  <si>
    <t>HANWHA - Box  4MP, WiseNet HD+, , PS, QHD over coax, AHD D-WDR, C/CS mount, ICR,  Coax Ctrl, 220v</t>
  </si>
  <si>
    <t>HANWHA - Minidome  int 4MP, WiseNet HD+,  , PS, QHD over coax, AHD D-WDR, ottica  2.8mmIR ICR, Coax Ctrl, 12 Vdc</t>
  </si>
  <si>
    <t>HANWHA - Minidome  int 4MP, WiseNet HD+,  , PS, QHDover coax, AHD  D-WDR, ottica  4mm,  IR   Coax Ctrl, 12 Vdc</t>
  </si>
  <si>
    <t>HANWHA - Minidome  int 4MP, WiseNet HD+,  , PS, QHD  over coax AHD  D-WDR, ottica  6mm,  IR  Coax Ctrl, 12 Vdc</t>
  </si>
  <si>
    <t>HANWHA - Minidome int 4MP, WiseNet HD+,  , PS, QHD over coax, AHD D-WDR, Varifocal 3.2 ~ 10mm man IR Coax Ctrl, 12 Vdc / 24 Vac</t>
  </si>
  <si>
    <t>HANWHA - Minidome  ext 4MP, WiseNet HD+,  PS, QHD 25fps over coax, AHD D-WDR, ottica  2.8mm, 20m  Coax Ctrl, IP66, IK10,12 Vdc</t>
  </si>
  <si>
    <t>HANWHA - Minidome  ext 4MP, WiseNet HD+, PS, QHD, 25fps over coax, AHD D-WDR, ottica  4mm, 25m  Coax Ctrl, IP66, IK10, 12 Vdc</t>
  </si>
  <si>
    <t>HANWHA - Minidome  ext 4MP, WiseNet HD+, PS, QHD0, 25fps over coax, AHD D-WDR, ottica 6mm, 30m  Coax Ctrl, IP66, IK10, 12 Vdc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</si>
  <si>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</si>
  <si>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</si>
  <si>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</si>
  <si>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</si>
  <si>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</si>
  <si>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</si>
  <si>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</si>
  <si>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</si>
  <si>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</si>
  <si>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</si>
  <si>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</si>
  <si>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</si>
  <si>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</si>
  <si>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</si>
  <si>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</si>
  <si>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</si>
  <si>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</si>
  <si>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</si>
  <si>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</si>
  <si>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</si>
  <si>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</si>
  <si>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</si>
  <si>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</si>
  <si>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</si>
  <si>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</si>
  <si>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</si>
  <si>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</si>
  <si>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</si>
  <si>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</si>
  <si>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</si>
  <si>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</si>
  <si>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</si>
  <si>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</si>
  <si>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</si>
  <si>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System Control Keyboard, 5'' Touch Screen LCD, 3 axis twist zoom joystick, Network / USB</t>
  </si>
  <si>
    <t>HANWHA - PTZ Control Keyboard, 3D joystick, LCD Display</t>
  </si>
  <si>
    <t>HANWHA - Ottica 1/3'' CS-Mount, 410K pixel, 3.5-8mm (2.3x), F1.0</t>
  </si>
  <si>
    <t>HANWHA - Ottica 1/2.8''  CS Mount, 3MP, 2.8-9mm (3.2x), F1.2</t>
  </si>
  <si>
    <t>HANWHA - Ottica 1/2.8'' P-Iris, CS Mount, 3MP, 2.8-9mm (3.2x), F1.2</t>
  </si>
  <si>
    <t>HANWHA - 19'', 4:3, risoluzione 1,280 x 1,024,  LED, 1x VGA, 1x HDMI, 2x BNC (2x IN / 2x OUT), 2x audio RCA Inputs, Speakers</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</si>
  <si>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</si>
  <si>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</si>
  <si>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</si>
  <si>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</si>
  <si>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</si>
  <si>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</si>
  <si>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</si>
  <si>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</si>
  <si>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</si>
  <si>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</si>
  <si>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</si>
  <si>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</si>
  <si>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</si>
  <si>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</si>
  <si>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</si>
  <si>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</si>
  <si>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Telecamere 960H</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</si>
  <si>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</si>
  <si>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</si>
  <si>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</si>
  <si>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</si>
  <si>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</si>
  <si>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</si>
  <si>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</si>
  <si>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</si>
  <si>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</si>
  <si>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</si>
  <si>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</si>
  <si>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</si>
  <si>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</si>
  <si>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</si>
  <si>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</si>
  <si>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</si>
  <si>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</si>
  <si>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</si>
  <si>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</si>
  <si>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</si>
  <si>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</si>
  <si>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</si>
  <si>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</si>
  <si>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</si>
  <si>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</si>
  <si>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</si>
  <si>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</si>
  <si>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</si>
  <si>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</si>
  <si>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</si>
  <si>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</si>
  <si>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</si>
  <si>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</si>
  <si>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</si>
  <si>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</si>
  <si>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</si>
  <si>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</si>
  <si>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</si>
  <si>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</si>
  <si>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</si>
  <si>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</si>
  <si>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</si>
  <si>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</si>
  <si>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</si>
  <si>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</si>
  <si>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</si>
  <si>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</si>
  <si>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</si>
  <si>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</si>
  <si>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</si>
  <si>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</si>
  <si>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</si>
  <si>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</si>
  <si>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</si>
  <si>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</si>
  <si>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</si>
  <si>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</si>
  <si>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</si>
  <si>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</si>
  <si>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</si>
  <si>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</si>
  <si>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</si>
  <si>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</si>
  <si>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</si>
  <si>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</si>
  <si>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</si>
  <si>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</si>
  <si>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</si>
  <si>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</si>
  <si>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</si>
  <si>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</si>
  <si>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</si>
  <si>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</si>
  <si>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</si>
  <si>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</si>
  <si>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</si>
  <si>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</si>
  <si>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</si>
  <si>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BH-INT-DE-45-18</t>
  </si>
  <si>
    <t>DE-45-18</t>
  </si>
  <si>
    <t>BOSCH - Trasformatore 230Vac - 18Vac.</t>
  </si>
  <si>
    <t>BH-INT-B920</t>
  </si>
  <si>
    <t>B920</t>
  </si>
  <si>
    <t>BOSCH - Tastiera LCD e tasti funzione</t>
  </si>
  <si>
    <t>Controllo accessi</t>
  </si>
  <si>
    <t>BH-INT-B901</t>
  </si>
  <si>
    <t>B901</t>
  </si>
  <si>
    <t>BOSCH - Modulo interfaccia lettori di controllo accessi.</t>
  </si>
  <si>
    <t>Dispositivi radio</t>
  </si>
  <si>
    <t>RADION</t>
  </si>
  <si>
    <t>BH-INT-RFPR-12</t>
  </si>
  <si>
    <t>RFPR-12</t>
  </si>
  <si>
    <t>BOSCH - Wireless PIR Motion Detector</t>
  </si>
  <si>
    <t>BH-INT-RFPR-C12</t>
  </si>
  <si>
    <t>RFPR-C12</t>
  </si>
  <si>
    <t>BOSCH - Wireless PIR Motion Detector curtain</t>
  </si>
  <si>
    <t>BH-INT-RFDW-SM</t>
  </si>
  <si>
    <t>RFDW-SM</t>
  </si>
  <si>
    <t>BOSCH - Wireless Door Window Contact</t>
  </si>
  <si>
    <t>BH-INT-RFAC-DW-10</t>
  </si>
  <si>
    <t>RFAC-DW-10</t>
  </si>
  <si>
    <t>BOSCH - RFDW-SM spacer pack with 10pcs of plastic spacers</t>
  </si>
  <si>
    <t>BH-INT-RFUN</t>
  </si>
  <si>
    <t>RFUN</t>
  </si>
  <si>
    <t>BOSCH - Wireless Door Window Contact with zone input</t>
  </si>
  <si>
    <t>BH-INT-RFAC-UN-10</t>
  </si>
  <si>
    <t>RFAC-UN-10</t>
  </si>
  <si>
    <t>BOSCH - RFUN spacer pack with 10pcs of plastic spacers</t>
  </si>
  <si>
    <t>BH-INT-RFDW-RM</t>
  </si>
  <si>
    <t>RFDW-RM</t>
  </si>
  <si>
    <t>BOSCH - Wireless Receased Door Window Contact</t>
  </si>
  <si>
    <t>BH-INT-RFSM</t>
  </si>
  <si>
    <t>RFSM</t>
  </si>
  <si>
    <t>BOSCH - Wireless Smoke Detector</t>
  </si>
  <si>
    <t>BH-INT-RFGB</t>
  </si>
  <si>
    <t>RFGB</t>
  </si>
  <si>
    <t>BOSCH - Wireless Glass Break Detector</t>
  </si>
  <si>
    <t>BH-INT-RFBT</t>
  </si>
  <si>
    <t>RFBT</t>
  </si>
  <si>
    <t>BOSCH - Wireless Bill Trap</t>
  </si>
  <si>
    <t>BH-INT-RFKF-TBS</t>
  </si>
  <si>
    <t>RFKF-TBS</t>
  </si>
  <si>
    <t>BOSCH - Telecomando radio con 2 pulsanti, criptatura.</t>
  </si>
  <si>
    <t>BH-INT-RFKF-FBS</t>
  </si>
  <si>
    <t>RFKF-FBS</t>
  </si>
  <si>
    <t>BOSCH - Telecomando radio con 4 pulsanti, criptatura.</t>
  </si>
  <si>
    <t>BH-INT-RFPB-TB</t>
  </si>
  <si>
    <t>RFPB-TB</t>
  </si>
  <si>
    <t>BOSCH - Wireless Panic 2 Button Fob</t>
  </si>
  <si>
    <t>BH-INT-RFPB-SB</t>
  </si>
  <si>
    <t>RFPB-SB</t>
  </si>
  <si>
    <t>BOSCH - Wireless Panic 1 Button Fob</t>
  </si>
  <si>
    <t>BH-INT-RFAC-LY-10</t>
  </si>
  <si>
    <t>RFAC-LY-10</t>
  </si>
  <si>
    <t>BOSCH - Cordini per telecomandi, confezione 10 pezzi.</t>
  </si>
  <si>
    <t>BH-INT-RFAC-BC-3</t>
  </si>
  <si>
    <t>RFAC-BC-3</t>
  </si>
  <si>
    <t>BOSCH - Clip per cintura, per telecomandi, confezione 3 pezzi.</t>
  </si>
  <si>
    <t>BH-INT-ISN-CSD70-W</t>
  </si>
  <si>
    <t>BOSCH - Contatto magn. Incasso porte blind. Dim.19x20.3mm-Gap.38mm Conf.10pz. Bianco</t>
  </si>
  <si>
    <t>BH-INT-ISN-CSD80-W</t>
  </si>
  <si>
    <t>BOSCH - Contatto magn. Incasso porte blind. Dim.25x20.3mm-Gap.38mm Conf.10pz. Bianco</t>
  </si>
  <si>
    <t>BH-INT-ISC-PMC-F3S</t>
  </si>
  <si>
    <t>BOSCH - Contatto magn. Incasso porte e finestre Dim.8x32mm-Gap.12mm . Bianco</t>
  </si>
  <si>
    <t>BH-INT-ISN-CSTB-10W</t>
  </si>
  <si>
    <t>BOSCH - Contatto magn. incasso. Dim.9.5x19mm-Gap.12.7mm Conf.10pz. Bianco</t>
  </si>
  <si>
    <t>BH-INT-ISN-CTC75-W</t>
  </si>
  <si>
    <t>BOSCH - Contatto magn. incasso. Dim.19x30mm-Gap.25mm. Conf.10pz. Bianco</t>
  </si>
  <si>
    <t>BOSCH - Cont. magn. incasso. Dim.9.5x31.8mm-Gap.19mm Conf.10pz Bianco</t>
  </si>
  <si>
    <t>BH-INT-ISN-CMINI-10W</t>
  </si>
  <si>
    <t>BOSCH - Cont.magn.inc.mini. Dim.9.5x15.2mm-Gap.12.7-25mm Conf.10pz Bianco</t>
  </si>
  <si>
    <t>BH-INT-ISN-CMINI-10DW</t>
  </si>
  <si>
    <t>BOSCH - Cont.magn.inc.mini. Dim.9.5x15.2mm-Gap.12.7mm Conf.10pz Bianco</t>
  </si>
  <si>
    <t>BH-INT-ISN-CSTB-TCW</t>
  </si>
  <si>
    <t>ISN-CSTB-TCW</t>
  </si>
  <si>
    <t>BOSCH - Contatto magnetico ad incasso (14.8 mm x 9 mm), confezione 10 pezzi.</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</si>
  <si>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</si>
  <si>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</si>
  <si>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</si>
  <si>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</si>
  <si>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</si>
  <si>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</si>
  <si>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</si>
  <si>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</si>
  <si>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</si>
  <si>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BH-INT-ISN-CSM35-WGW</t>
  </si>
  <si>
    <t>BOSCH - Contatto magn.sup. Dim.18.6x13x63mm-Gap.44.5mm Conf.10pz. Bianco</t>
  </si>
  <si>
    <t>BH-INT-ISN-CFM-102W</t>
  </si>
  <si>
    <t>BOSCH - Contatto magn.sup. Dim.7.6x13.5x33.8mm-Gap.25mm Conf.10pz. Bianco</t>
  </si>
  <si>
    <t>BH-INT-ISN-CFM-102B</t>
  </si>
  <si>
    <t>BOSCH - Contatto magn.sup. Dim.7.6x13.5x33.8mm-Gap.25mm Conf.10pz. Marron</t>
  </si>
  <si>
    <t>BH-INT-ISN-C45-W</t>
  </si>
  <si>
    <t>BOSCH - Cont.magn.sup.mini. Dim.4.8x6.4x27mm-Gap.15.2mm Conf.10pz. Bianco</t>
  </si>
  <si>
    <t>BH-INT-ISN-CSM20-WGW</t>
  </si>
  <si>
    <t>BOSCH - Contatto magn.sup. Dim.16x16x105mm-Gap.63.5mm. Bianco</t>
  </si>
  <si>
    <t>BH-INT-ISN-CSM20-WGB</t>
  </si>
  <si>
    <t>BOSCH - Contatto magn.sup. Dim.16x16x105mm-Gap.63.5mm. Marrone</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</si>
  <si>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</si>
  <si>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</si>
  <si>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</si>
  <si>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</si>
  <si>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</si>
  <si>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</si>
  <si>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</si>
  <si>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</si>
  <si>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</si>
  <si>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</si>
  <si>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</si>
  <si>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</si>
  <si>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</si>
  <si>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</si>
  <si>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</si>
  <si>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</si>
  <si>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</si>
  <si>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</si>
  <si>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</si>
  <si>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</si>
  <si>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</si>
  <si>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</si>
  <si>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</si>
  <si>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</si>
  <si>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</si>
  <si>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</si>
  <si>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</si>
  <si>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</si>
  <si>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</si>
  <si>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</si>
  <si>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</si>
  <si>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</si>
  <si>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</si>
  <si>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</si>
  <si>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</si>
  <si>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</si>
  <si>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</si>
  <si>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BH-INT-DS937</t>
  </si>
  <si>
    <t>DS937</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</si>
  <si>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</si>
  <si>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</si>
  <si>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</si>
  <si>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</si>
  <si>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</si>
  <si>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</si>
  <si>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</si>
  <si>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</si>
  <si>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</si>
  <si>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</si>
  <si>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BH-INT-DS1109I</t>
  </si>
  <si>
    <t>BOSCH - Rilevatore audio rottura vetri w/contatto. Portata 3m. Clap test.</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</si>
  <si>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</si>
  <si>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</si>
  <si>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</si>
  <si>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</si>
  <si>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</si>
  <si>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</si>
  <si>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</si>
  <si>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</si>
  <si>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</si>
  <si>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</si>
  <si>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</si>
  <si>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BH-INT-ISN-GMX-P3S</t>
  </si>
  <si>
    <t>BOSCH - Piastra girevole per ISN-SM-50</t>
  </si>
  <si>
    <t>BH-INT-ISN-GMX-S1</t>
  </si>
  <si>
    <t>BOSCH - Trasmettitore di Test</t>
  </si>
  <si>
    <t>BH-INT-ISN-GMX-W0</t>
  </si>
  <si>
    <t>BOSCH - Kit per il montaggio ad incasso su pareti in muratura</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</si>
  <si>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</si>
  <si>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</si>
  <si>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</si>
  <si>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</si>
  <si>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</si>
  <si>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</si>
  <si>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</si>
  <si>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</si>
  <si>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</si>
  <si>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</si>
  <si>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</si>
  <si>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</si>
  <si>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BH-INT-ISC-PB1-100</t>
  </si>
  <si>
    <t>BOSCH - ND100 GLT Pulsante antirapina semisferico  Corpo in ABS. Dim. 81x31mm</t>
  </si>
  <si>
    <t>BH-INT-3902115343</t>
  </si>
  <si>
    <t>3902115343</t>
  </si>
  <si>
    <t>BOSCH - Copertura ND100</t>
  </si>
  <si>
    <t>Rilevatori a parete</t>
  </si>
  <si>
    <t>BH-INT-B335-3</t>
  </si>
  <si>
    <t>BOSCH - Snodo a basso profilo. Confezione da 3 pz.</t>
  </si>
  <si>
    <t>BH-INT-B338</t>
  </si>
  <si>
    <t>BOSCH - Snodo a soffitto.</t>
  </si>
  <si>
    <t>BH-INT-OMLR93-3</t>
  </si>
  <si>
    <t>OMLR93-3</t>
  </si>
  <si>
    <t>BOSCH - Specchio a campo lungo per garantire una copertura fino a 21m x 3m. Disponibile in confezione da 3 pezzi.</t>
  </si>
  <si>
    <t>BH-INT-120FG005</t>
  </si>
  <si>
    <t>120FG005</t>
  </si>
  <si>
    <t>BOSCH - Sirena da interno</t>
  </si>
  <si>
    <t>BH-INT-IUI-SIR-ID</t>
  </si>
  <si>
    <t>IUI-SIR-ID</t>
  </si>
  <si>
    <t>BOSCH - Sirena da interno a batteria</t>
  </si>
  <si>
    <t>BH-INT-IUI-SIR-OD</t>
  </si>
  <si>
    <t>IUI-SIR-OD</t>
  </si>
  <si>
    <t>BOSCH - Sirena da esterno</t>
  </si>
  <si>
    <t>BH-INT-IPS-12V1A-C</t>
  </si>
  <si>
    <t>IPS-12V1A-C</t>
  </si>
  <si>
    <t>BOSCH - Alimentatore 12VDC, 1 A, Compact Box</t>
  </si>
  <si>
    <t>BH-INT-IPS-12V2A-V</t>
  </si>
  <si>
    <t>IPS-12V2A-V</t>
  </si>
  <si>
    <t>BOSCH - Alimentatore 12VDC, 2 A, Vertical Box</t>
  </si>
  <si>
    <t>BH-INT-IPS-12V3A-VM</t>
  </si>
  <si>
    <t>IPS-12V3A-VM</t>
  </si>
  <si>
    <t>BOSCH - Alimentatore 12VDC, 3 A, Vertical, Monit</t>
  </si>
  <si>
    <t>BH-INT-IPS-24V1A-V</t>
  </si>
  <si>
    <t>IPS-24V1A-V</t>
  </si>
  <si>
    <t>BOSCH - Alimentatore 24VDC, 1 A, Vertical Box</t>
  </si>
  <si>
    <t>BH-INT-IPS-24V3A-VM</t>
  </si>
  <si>
    <t>IPS-24V3A-VM</t>
  </si>
  <si>
    <t>BOSCH - Alimentatore 24VDC, 3 A, Vertical, Monit</t>
  </si>
  <si>
    <t>BH-INT-D126</t>
  </si>
  <si>
    <t>BH-INT-IPS-BAT12V12AH</t>
  </si>
  <si>
    <t>IPS-BAT12V-12AH</t>
  </si>
  <si>
    <t>BH-INT-IPS-BAT12V18AH</t>
  </si>
  <si>
    <t>IPS-BAT12V-18AH</t>
  </si>
  <si>
    <t>BH-INT-IPS-BAT12V27AH</t>
  </si>
  <si>
    <t>IPS-BAT12V-27AH</t>
  </si>
  <si>
    <t>BH-INT-IPS-BAT12V45AH</t>
  </si>
  <si>
    <t>IPS-BAT12V-45AH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</si>
  <si>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</si>
  <si>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</si>
  <si>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</si>
  <si>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</si>
  <si>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</si>
  <si>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</si>
  <si>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</si>
  <si>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</si>
  <si>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</si>
  <si>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</si>
  <si>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</si>
  <si>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</si>
  <si>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</si>
  <si>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</si>
  <si>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</si>
  <si>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</si>
  <si>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</si>
  <si>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</si>
  <si>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</si>
  <si>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</si>
  <si>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</si>
  <si>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</si>
  <si>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</si>
  <si>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</si>
  <si>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</si>
  <si>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</si>
  <si>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</si>
  <si>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</si>
  <si>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</si>
  <si>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</si>
  <si>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</si>
  <si>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</si>
  <si>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</si>
  <si>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</si>
  <si>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</si>
  <si>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</si>
  <si>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</si>
  <si>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</si>
  <si>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</si>
  <si>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</si>
  <si>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</si>
  <si>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</si>
  <si>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</si>
  <si>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</si>
  <si>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</si>
  <si>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</si>
  <si>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</si>
  <si>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</si>
  <si>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</si>
  <si>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</si>
  <si>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</si>
  <si>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</si>
  <si>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</si>
  <si>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</si>
  <si>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</si>
  <si>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</si>
  <si>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</si>
  <si>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</si>
  <si>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HMCP-XPETBL-20</t>
  </si>
  <si>
    <t>HMCP-XPETDL-20</t>
  </si>
  <si>
    <t>HMCP-XPETBL-30</t>
  </si>
  <si>
    <t>HMCP-XPETDL-30</t>
  </si>
  <si>
    <t>ML-VSW-HMCP-XPETBL-20</t>
  </si>
  <si>
    <t>ML-VSW-HMCP-XPETDL-20</t>
  </si>
  <si>
    <t>ML-VSW-HMCP-XPETBL-30</t>
  </si>
  <si>
    <t>ML-VSW-HMCP-XPETDL-30</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</si>
  <si>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</si>
  <si>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</si>
  <si>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</si>
  <si>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</si>
  <si>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</si>
  <si>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</si>
  <si>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</si>
  <si>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</si>
  <si>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</si>
  <si>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</si>
  <si>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</si>
  <si>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</si>
  <si>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</si>
  <si>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</si>
  <si>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</si>
  <si>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</si>
  <si>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</si>
  <si>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</si>
  <si>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</si>
  <si>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</si>
  <si>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</si>
  <si>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</si>
  <si>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</si>
  <si>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</si>
  <si>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</si>
  <si>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</si>
  <si>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</si>
  <si>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</si>
  <si>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</si>
  <si>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</si>
  <si>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</si>
  <si>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</si>
  <si>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</si>
  <si>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</si>
  <si>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</si>
  <si>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</si>
  <si>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</si>
  <si>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</si>
  <si>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</si>
  <si>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</si>
  <si>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</si>
  <si>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</si>
  <si>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</si>
  <si>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</si>
  <si>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</si>
  <si>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</si>
  <si>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</si>
  <si>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</si>
  <si>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</si>
  <si>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</si>
  <si>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</si>
  <si>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</si>
  <si>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</si>
  <si>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</si>
  <si>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</si>
  <si>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</si>
  <si>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</si>
  <si>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</si>
  <si>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</si>
  <si>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</si>
  <si>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</si>
  <si>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</si>
  <si>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</si>
  <si>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</si>
  <si>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</si>
  <si>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</si>
  <si>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</si>
  <si>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</si>
  <si>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</si>
  <si>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</si>
  <si>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</si>
  <si>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</si>
  <si>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</si>
  <si>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</si>
  <si>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</si>
  <si>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</si>
  <si>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</si>
  <si>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</si>
  <si>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</si>
  <si>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</si>
  <si>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</si>
  <si>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</si>
  <si>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</si>
  <si>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</si>
  <si>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</si>
  <si>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</si>
  <si>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</si>
  <si>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</si>
  <si>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</si>
  <si>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</si>
  <si>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</si>
  <si>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</si>
  <si>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</si>
  <si>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</si>
  <si>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</si>
  <si>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</si>
  <si>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</si>
  <si>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</si>
  <si>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</si>
  <si>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</si>
  <si>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</si>
  <si>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</si>
  <si>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</si>
  <si>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</si>
  <si>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</si>
  <si>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</si>
  <si>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</si>
  <si>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</si>
  <si>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</si>
  <si>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</si>
  <si>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</si>
  <si>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</si>
  <si>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</si>
  <si>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</si>
  <si>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</si>
  <si>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</si>
  <si>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</si>
  <si>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</si>
  <si>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</si>
  <si>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</si>
  <si>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</si>
  <si>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</si>
  <si>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</si>
  <si>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</si>
  <si>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</si>
  <si>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</si>
  <si>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</si>
  <si>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</si>
  <si>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</si>
  <si>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</si>
  <si>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</si>
  <si>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</si>
  <si>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</si>
  <si>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</si>
  <si>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</si>
  <si>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</si>
  <si>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</si>
  <si>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</si>
  <si>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</si>
  <si>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</si>
  <si>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</si>
  <si>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</si>
  <si>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</si>
  <si>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AXIS - Q8641-E 35MM 30FPS 24V</t>
  </si>
  <si>
    <t>AXIS - Q8641-E 35MM 8.3FPS 24V</t>
  </si>
  <si>
    <t>AXIS - Q8642-E 60MM 30FPS 24V</t>
  </si>
  <si>
    <t>AXIS - Q8642-E 60MM 8.3FPS 24V</t>
  </si>
  <si>
    <t>AXIS - M5525-E 50HZ - PTZ discreta con HDTV 1080p, 1920x1080, zoom ottico 10x, funzione day/night automatica e autofocus</t>
  </si>
  <si>
    <t>AX-VIP-01178-001</t>
  </si>
  <si>
    <t>01178-001</t>
  </si>
  <si>
    <t>AXIS - M3058-PLVE</t>
  </si>
  <si>
    <t xml:space="preserve">AXIS - F41 MAIN UNIT </t>
  </si>
  <si>
    <t>AXIS - FA4115 Sensor Unit</t>
  </si>
  <si>
    <t>AXIS - FA1105 Sensor Unit</t>
  </si>
  <si>
    <t>AXIS - FA4125 Sensor Unit</t>
  </si>
  <si>
    <t>AXIS - F1005-E Sensor Unit 3M HDTV IP66</t>
  </si>
  <si>
    <t>AXIS - P1280-E 4MM 8.3 FPS - telecamera di rete termica</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</si>
  <si>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</si>
  <si>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</si>
  <si>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</si>
  <si>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</si>
  <si>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</si>
  <si>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</si>
  <si>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</si>
  <si>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</si>
  <si>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</si>
  <si>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AXIS - T92E05 guscio protettivo</t>
  </si>
  <si>
    <t>AXIS - T92E20 guscio per esterni</t>
  </si>
  <si>
    <t>AXIS - T95A64 staffa angolare</t>
  </si>
  <si>
    <t>AXIS - T95A67 staffa da palo</t>
  </si>
  <si>
    <t>01164-001</t>
  </si>
  <si>
    <t>AXIS - T91B47 100-410MM</t>
  </si>
  <si>
    <t>01165-001</t>
  </si>
  <si>
    <t>AXIS - T91B47 50-150MM</t>
  </si>
  <si>
    <t>01461-001</t>
  </si>
  <si>
    <t>AXIS - T94T02D kit sospensione</t>
  </si>
  <si>
    <t>01463-001</t>
  </si>
  <si>
    <t>AXIS - M30 skin cover A nero 4P</t>
  </si>
  <si>
    <t>01464-001</t>
  </si>
  <si>
    <t>AXIS - T91A13 fissaggio plafone filettato 10P</t>
  </si>
  <si>
    <t>AXIS - T91A02 clip per binario DIN  77MM</t>
  </si>
  <si>
    <t>AXIS - T91A02 clip per binario DIN 86MM</t>
  </si>
  <si>
    <t>AXIS - Power supply T8085 PS57 500W 1U</t>
  </si>
  <si>
    <t>AXIS - Weathershielded Kit C</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</si>
  <si>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</si>
  <si>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</si>
  <si>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</si>
  <si>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</si>
  <si>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</si>
  <si>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</si>
  <si>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</si>
  <si>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 xml:space="preserve">AXIS - F8235 accessorio FISHEYE </t>
  </si>
  <si>
    <t>AXIS - THEIA obiettivo CS VARIF 1.8-3MM DC-IRIS</t>
  </si>
  <si>
    <t>AXIS - Obiettivo CS VARIF 9-40MM DC-IRIS D/N</t>
  </si>
  <si>
    <t>AXIS - Obiettivo CS VARIF 9-40MM P-IRIS D/N</t>
  </si>
  <si>
    <t>AXIS - Obiettivo COMPUTAR CS 12.5-50MM DC-IRIS</t>
  </si>
  <si>
    <t>AXIS - Obiettivo COMPUTAR CS 12.5-50MM P-IRIS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</si>
  <si>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</si>
  <si>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</si>
  <si>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</si>
  <si>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</si>
  <si>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</si>
  <si>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</si>
  <si>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</si>
  <si>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</si>
  <si>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</si>
  <si>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PoE midspan 16-port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</si>
  <si>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</si>
  <si>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</si>
  <si>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</si>
  <si>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</si>
  <si>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</si>
  <si>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</si>
  <si>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T90C20 fixed dome IR-LED</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</si>
  <si>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</si>
  <si>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</si>
  <si>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</si>
  <si>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</si>
  <si>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</si>
  <si>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</si>
  <si>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</si>
  <si>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</si>
  <si>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</si>
  <si>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</si>
  <si>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</si>
  <si>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</si>
  <si>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</si>
  <si>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A1001 network door controller</t>
  </si>
  <si>
    <t>AXIS - A8105-E network video door station</t>
  </si>
  <si>
    <t>CI-INT-PALINOX-KIT+</t>
  </si>
  <si>
    <t>PALINOX-KIT+</t>
  </si>
  <si>
    <t>STAR-TOUCH</t>
  </si>
  <si>
    <t>PYXIS-PROXIMITY</t>
  </si>
  <si>
    <t xml:space="preserve">CIAS - Transponder in formato portachiavi per il lettore PYXIS-PROXIMITY. </t>
  </si>
  <si>
    <t>AQUARIUS-XS</t>
  </si>
  <si>
    <t>CI-INT-AQUARIUS-WL</t>
  </si>
  <si>
    <t>AQUARIUS-WL</t>
  </si>
  <si>
    <t>CIAS - Rilevatore DT da esterno 8M a basso assorbimento per sistemi VIA RADIO. Configurabile a tenda.</t>
  </si>
  <si>
    <t>CI-INT-AQUARIUS-WLT</t>
  </si>
  <si>
    <t>AQUARIUS-WLT</t>
  </si>
  <si>
    <t>CIAS - Rilevatore DT da esterno 8M a basso assorbimento per sistemi VIA RADIO. Versione con interfaccia TAURUS, conf. a tenda.</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</si>
  <si>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</si>
  <si>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</si>
  <si>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</si>
  <si>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</si>
  <si>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</si>
  <si>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</si>
  <si>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</si>
  <si>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</si>
  <si>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</si>
  <si>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</si>
  <si>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</si>
  <si>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</si>
  <si>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</si>
  <si>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</si>
  <si>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</si>
  <si>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</si>
  <si>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</si>
  <si>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</si>
  <si>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</si>
  <si>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</si>
  <si>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</si>
  <si>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</si>
  <si>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</si>
  <si>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</si>
  <si>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</si>
  <si>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</si>
  <si>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</si>
  <si>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</si>
  <si>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</si>
  <si>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</si>
  <si>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</si>
  <si>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</si>
  <si>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</si>
  <si>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</si>
  <si>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</si>
  <si>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</si>
  <si>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</si>
  <si>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</si>
  <si>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</si>
  <si>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</si>
  <si>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</si>
  <si>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</si>
  <si>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</si>
  <si>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</si>
  <si>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</si>
  <si>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</si>
  <si>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</si>
  <si>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</si>
  <si>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</si>
  <si>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</si>
  <si>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</si>
  <si>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</si>
  <si>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</si>
  <si>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</si>
  <si>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</si>
  <si>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</si>
  <si>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</si>
  <si>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</si>
  <si>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</si>
  <si>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</si>
  <si>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</si>
  <si>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</si>
  <si>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</si>
  <si>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</si>
  <si>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</si>
  <si>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</si>
  <si>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</si>
  <si>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</si>
  <si>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</si>
  <si>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</si>
  <si>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</si>
  <si>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</si>
  <si>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</si>
  <si>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</si>
  <si>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</si>
  <si>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</si>
  <si>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</si>
  <si>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</si>
  <si>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</si>
  <si>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</si>
  <si>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</si>
  <si>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</si>
  <si>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</si>
  <si>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</si>
  <si>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</si>
  <si>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</si>
  <si>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</si>
  <si>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</si>
  <si>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</si>
  <si>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</si>
  <si>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</si>
  <si>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</si>
  <si>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</si>
  <si>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</si>
  <si>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</si>
  <si>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</si>
  <si>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</si>
  <si>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</si>
  <si>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</si>
  <si>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</si>
  <si>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</si>
  <si>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</si>
  <si>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</si>
  <si>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</si>
  <si>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</si>
  <si>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</si>
  <si>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</si>
  <si>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</si>
  <si>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</si>
  <si>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</si>
  <si>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</si>
  <si>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</si>
  <si>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</si>
  <si>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</si>
  <si>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</si>
  <si>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</si>
  <si>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</si>
  <si>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</si>
  <si>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</si>
  <si>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</si>
  <si>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</si>
  <si>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</si>
  <si>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</si>
  <si>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</si>
  <si>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</si>
  <si>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</si>
  <si>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</si>
  <si>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</si>
  <si>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</si>
  <si>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</si>
  <si>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</si>
  <si>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</si>
  <si>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</si>
  <si>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</si>
  <si>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</si>
  <si>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</si>
  <si>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</si>
  <si>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</si>
  <si>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</si>
  <si>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</si>
  <si>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</si>
  <si>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</si>
  <si>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</si>
  <si>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</si>
  <si>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</si>
  <si>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</si>
  <si>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</si>
  <si>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</si>
  <si>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</si>
  <si>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</si>
  <si>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</si>
  <si>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</si>
  <si>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</si>
  <si>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</si>
  <si>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</si>
  <si>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</si>
  <si>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</si>
  <si>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</si>
  <si>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</si>
  <si>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</si>
  <si>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</si>
  <si>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</si>
  <si>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</si>
  <si>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</si>
  <si>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</si>
  <si>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</si>
  <si>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</si>
  <si>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</si>
  <si>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</si>
  <si>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</si>
  <si>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</si>
  <si>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</si>
  <si>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</si>
  <si>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</si>
  <si>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</si>
  <si>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</si>
  <si>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</si>
  <si>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</si>
  <si>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AX-VIP-01168-001</t>
  </si>
  <si>
    <t>01168-001</t>
  </si>
  <si>
    <t>AXIS - P1290 4 MM 8.3 FPS telecamera termica di rete modulare</t>
  </si>
  <si>
    <t>AX-VAC-01457-001</t>
  </si>
  <si>
    <t>01457-001</t>
  </si>
  <si>
    <t>AXIS - T94V01C montaggio per doppia camera per installazioni back-to-back di due telecamere Axis per copertura panoramica</t>
  </si>
  <si>
    <t>AX-VAC-01577-001</t>
  </si>
  <si>
    <t>01577-001</t>
  </si>
  <si>
    <t>AXIS - Obiettivo RICOM 2 MP DC, iris CS-Mount Varifocal 8-26MM F0.9. Raccomandata per AXIS Q1645/-LE</t>
  </si>
  <si>
    <t>01467-001</t>
  </si>
  <si>
    <t>AXIS - T91A33 4-pack per montaggio a binario di illuminazione 3C. Colore: bianco.</t>
  </si>
  <si>
    <t>01474-001</t>
  </si>
  <si>
    <t>AXIS -  T91A33 4-pack per montaggio a binario di illuminazione 3C. Colore: nero.</t>
  </si>
  <si>
    <t>CI-INT-PLUGIN-ARTECO</t>
  </si>
  <si>
    <t>PLUGIN-ARTECO</t>
  </si>
  <si>
    <t>CIAS - Plugin per integrazione protocollo di IB-SYSTEM IP con piattaforma ARTECO.Nota: Prezzo disponibile su richiesta</t>
  </si>
  <si>
    <t>SU-VIP-SLA-T1080F</t>
  </si>
  <si>
    <t>SLA-T1080F</t>
  </si>
  <si>
    <t>HANWHA - Moduli obiettivo da 2 MP per XNB-6001, Wisenet X, 2MP, WDR 120dB, day/night elet., H.265, Wisestream II</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</si>
  <si>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</si>
  <si>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</si>
  <si>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</si>
  <si>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</si>
  <si>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</si>
  <si>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</si>
  <si>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</si>
  <si>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</si>
  <si>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</si>
  <si>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</si>
  <si>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</si>
  <si>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</si>
  <si>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HANWHA - IP PTZ camera  Wisenet X, 2MP - 32X - da interno, WDR 150 Db, H.265, Wisestream</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</si>
  <si>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</si>
  <si>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</si>
  <si>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</si>
  <si>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</si>
  <si>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</si>
  <si>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</si>
  <si>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</si>
  <si>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</si>
  <si>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</si>
  <si>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</si>
  <si>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</si>
  <si>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</si>
  <si>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</si>
  <si>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</si>
  <si>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</si>
  <si>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</si>
  <si>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HANWHA - IP Dome camera IR indoor Wisenet L,  2MP 30 fps, ottica fissa 3mm F2.0, IR fino a 20m, H.264, WDR 120 dB, PoE</t>
  </si>
  <si>
    <t>SU-VAC-SBP-300WMS</t>
  </si>
  <si>
    <t>SBP-300WMS</t>
  </si>
  <si>
    <t>HANWHA - Staffa montaggio a muro in acciaio inossidabile 316L</t>
  </si>
  <si>
    <t>HANWHA - Wisenet Wave - Live Viewer illimitato D257Recording Trial  30 giorni - Registrazione 4 canali</t>
  </si>
  <si>
    <t>HANWHA - Minidome  ext 4MP, WiseNet HD+, PS, QHD 25fps over coax, AHD D-WDR, Varifocal 3.2 ~ 10mm man,  Coax Ctrl, IP66, IK10</t>
  </si>
  <si>
    <t>AXIS - Staffa di montaggio per AXIS - P33 series</t>
  </si>
  <si>
    <t>01607-001</t>
  </si>
  <si>
    <t>AXIS - M55 SMOKED DOME A in polycarbonate. IK09 vandal resistant. Compatible with AXISM5525-E. Single pack</t>
  </si>
  <si>
    <t>01507-001</t>
  </si>
  <si>
    <t>AXIS - A1601 door controller, smart, independent device by each door, to create a scalable access control system</t>
  </si>
  <si>
    <t>BH-VAC-MHW-S380RA-SC</t>
  </si>
  <si>
    <t>MHW-S380RA-SC</t>
  </si>
  <si>
    <t>MILESTONE - Xprotect express camera license-20</t>
  </si>
  <si>
    <t>MILESTONE - Xprotect express+ base license-20</t>
  </si>
  <si>
    <t>MILESTONE - Xprotect express+ device license-20</t>
  </si>
  <si>
    <t>MILESTONE - One year care plus for xprotect express+ device license-20</t>
  </si>
  <si>
    <t>MILESTONE - Two years care plus for xprotect express+ device license-20</t>
  </si>
  <si>
    <t>MILESTONE - Three years care plus for xprotect express+ device license-20</t>
  </si>
  <si>
    <t>MILESTONE - Five years care plus for xprotect express+ device license-20</t>
  </si>
  <si>
    <t>MILESTONE - Three years opt-in care plus for xprotect express+ device license-20</t>
  </si>
  <si>
    <t>MILESTONE - Trade-in xprotect express+ base license credit with care plus-20</t>
  </si>
  <si>
    <t>MILESTONE - Trade-in xprotect express+ base license credit without care plus-20</t>
  </si>
  <si>
    <t>MILESTONE - Trade-in xprotect express+  device license credit with care plus-20</t>
  </si>
  <si>
    <t>MILESTONE - Trade-in xprotect express+  device license credit without care plus-20</t>
  </si>
  <si>
    <t>MILESTONE - Xprotect professional camera license-20</t>
  </si>
  <si>
    <t>MILESTONE - Xprotect professional+ base license-20</t>
  </si>
  <si>
    <t>MILESTONE - Xprotect professional+ device license-20</t>
  </si>
  <si>
    <t>MILESTONE - One year care plus for xprotect professional+ device license-20</t>
  </si>
  <si>
    <t>MILESTONE - Two years care plus for xprotect professional+ device license-20</t>
  </si>
  <si>
    <t>MILESTONE - Three years care plus for xprotect professional+ device license-20</t>
  </si>
  <si>
    <t>MILESTONE - Five years care plus for xprotect professional+ device license-20</t>
  </si>
  <si>
    <t>MILESTONE - Three years opt-in care plus for xprotect professional+ device license-20</t>
  </si>
  <si>
    <t>MILESTONE - Trade-in xprotect professional+ base license credit with care plus-20</t>
  </si>
  <si>
    <t>MILESTONE - Trade-in xprotect professional+ base license credit without care plus-20</t>
  </si>
  <si>
    <t>MILESTONE - Trade-in xprotect professional+ device license credit with care plus-20</t>
  </si>
  <si>
    <t>MILESTONE - Trade-in xprotect professional+ device license credit without care plus-20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</si>
  <si>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</si>
  <si>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</si>
  <si>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</si>
  <si>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</si>
  <si>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</si>
  <si>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</si>
  <si>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Trade-in of xprotect smart wall base license with care plus-20</t>
  </si>
  <si>
    <t>MILESTONE - Trade-in of xprotect smart wall base license without care plus-20</t>
  </si>
  <si>
    <t>MILESTONE - Xprotect access base license -20</t>
  </si>
  <si>
    <t>MILESTONE - Xprotect access door license-20</t>
  </si>
  <si>
    <t>MILESTONE - Trade-in of xprotect access base license with care plus-20</t>
  </si>
  <si>
    <t>MILESTONE - Trade-in of xprotect access base license without care plus-20</t>
  </si>
  <si>
    <t>MILESTONE - Trade-in of xprotect access door license with care plus-20</t>
  </si>
  <si>
    <t>MILESTONE - Trade-in of xprotect access door license without care plus-20</t>
  </si>
  <si>
    <t>MILESTONE - Xprotect transact base server incl. 1 connection-20</t>
  </si>
  <si>
    <t>MILESTONE - Xprotect transact connection license-20</t>
  </si>
  <si>
    <t>MILESTONE - Trade-in xprotect transact base server license credit with care plus-20</t>
  </si>
  <si>
    <t>MILESTONE - Trade-in xprotect transact connection license credit with care plus-20</t>
  </si>
  <si>
    <t>MILESTONE - Xprotect lpr base license-20</t>
  </si>
  <si>
    <t>MILESTONE - Xprotect lpr camera license-20</t>
  </si>
  <si>
    <t>MILESTONE - Xprotect lpr license plate library-20</t>
  </si>
  <si>
    <t>MILESTONE - Trade-in xprotect lpr base license, incl. 5 country modules credit with care plus-20</t>
  </si>
  <si>
    <t>MILESTONE - Trade-in xprotect lpr camera license credit with care plus-20</t>
  </si>
  <si>
    <t>MILESTONE - Trade-in xprotect lpr country module credit with care plus-20</t>
  </si>
  <si>
    <t>MILESTONE - Xprotect retail server license-20</t>
  </si>
  <si>
    <t>MILESTONE - Xprotect retail connection license-20</t>
  </si>
  <si>
    <t>MILESTONE - Honeywell galaxy base license incl.1 panel-20</t>
  </si>
  <si>
    <t>MILESTONE - Honeywell galaxy additional panel-20</t>
  </si>
  <si>
    <t>MILESTONE - Husky xprotect additional device license 4 pack for m20, m30 and m50-20</t>
  </si>
  <si>
    <t>MILESTONE - 1 year care plus for husky m20, m30 and m50 with xprotect-20</t>
  </si>
  <si>
    <t>MILESTONE - Husky m500a/550a xprotect expert nvr device license, including 3 years care plus-20</t>
  </si>
  <si>
    <t>MILESTONE - Trade-in husky m500a/m550a xprotect expert nvr base license credit with care plus-20</t>
  </si>
  <si>
    <t>MILESTONE - Trade-in husky m500a/m550a xprotect expert nvr base license credit without care plus-20</t>
  </si>
  <si>
    <t>MILESTONE - Trade-in husky m500a/m550a xprotect expert nvr device license with care plus-20</t>
  </si>
  <si>
    <t>MILESTONE - Trade-in husky m500a/m550a xprotect expert nvr device license without care plus-20</t>
  </si>
  <si>
    <t>MILESTONE - 1 YEAR CARE Plus for husky m50a, m500a, m550a xprotect expert base license-20</t>
  </si>
  <si>
    <t>MILESTONE - 1 YEAR CARE Plus for husky m50a, m500a, m550a xprotect expert device license-20</t>
  </si>
  <si>
    <t>MILESTONE - Milestone custom development service, per day-20</t>
  </si>
  <si>
    <t>MILESTONE - Mandatory xprotect retail integration service -20</t>
  </si>
  <si>
    <t>MILESTONE - Additional xprotect retail integration service, per day-20</t>
  </si>
  <si>
    <t>MILESTONE - Quick start-up service, per hour-20</t>
  </si>
  <si>
    <t>MILESTONE - System start-up service, per hour-20</t>
  </si>
  <si>
    <t>MILESTONE - System start-up service, daily rate-20</t>
  </si>
  <si>
    <t>MILESTONE - Upgrade assistance service, per hour-20</t>
  </si>
  <si>
    <t>MILESTONE - Upgrade assistance service, daily rate-20</t>
  </si>
  <si>
    <t>MILESTONE - System health check service, per hour-20</t>
  </si>
  <si>
    <t>MILESTONE - System health check service, daily rate-20</t>
  </si>
  <si>
    <t>MILESTONE - Customized services, per hour-20</t>
  </si>
  <si>
    <t>MILESTONE - Customized services, daily rate-20</t>
  </si>
  <si>
    <t>MILESTONE - System design service, per hour-20</t>
  </si>
  <si>
    <t>MILESTONE - System design service, daily rate-20</t>
  </si>
  <si>
    <t>MILESTONE - Expedite fee, voucher-20</t>
  </si>
  <si>
    <t>MILESTONE - Travel expenses voucher related to services delivery-20</t>
  </si>
  <si>
    <t>MILESTONE - One year care premium for xprotect professional+ device license-20</t>
  </si>
  <si>
    <t>MILESTONE - Two years care premium for xprotect professional+ device license-20</t>
  </si>
  <si>
    <t>MILESTONE - Three years care premium for xprotect professional+ device license-20</t>
  </si>
  <si>
    <t>MILESTONE - Five years care premium for xprotect professional+ device license-20</t>
  </si>
  <si>
    <t>MILESTONE - One year care premium for xprotect expert base license-20</t>
  </si>
  <si>
    <t>MILESTONE - Two years care premium for xprotect expert base license-20</t>
  </si>
  <si>
    <t>MILESTONE - Three years care premium for xprotect expert base license-20</t>
  </si>
  <si>
    <t>MILESTONE - Five years care premium for xprotect expert base license-20</t>
  </si>
  <si>
    <t>MILESTONE - One year care premium for xprotect expert device license-20</t>
  </si>
  <si>
    <t>MILESTONE - Two years care premium for xprotect expert device license-20</t>
  </si>
  <si>
    <t>MILESTONE - Three years care premium for xprotect expert device license-20</t>
  </si>
  <si>
    <t>MILESTONE - Five years care premium for xprotect expert device license-20</t>
  </si>
  <si>
    <t>MILESTONE - One year care premium for xprotect corporate base license-20</t>
  </si>
  <si>
    <t>MILESTONE - Two years care premium for xprotect corporate base license-20</t>
  </si>
  <si>
    <t>MILESTONE - Three years care premium for xprotect corporate base license-20</t>
  </si>
  <si>
    <t>MILESTONE - Five years care premium for xprotect corporate base license-20</t>
  </si>
  <si>
    <t>MILESTONE - One year care premium for xprotect corporate device license-20</t>
  </si>
  <si>
    <t>MILESTONE - Two years care premium for xprotect corporate device license-20</t>
  </si>
  <si>
    <t>MILESTONE - Three years care premium for xprotect corporate device license-20</t>
  </si>
  <si>
    <t>MILESTONE - Five years care premium for xprotect corporate device license-20</t>
  </si>
  <si>
    <t>MILESTONE - Xprotect express camera license-30</t>
  </si>
  <si>
    <t>MILESTONE - Xprotect express+ base license-30</t>
  </si>
  <si>
    <t>MILESTONE - Xprotect express+ device license-30</t>
  </si>
  <si>
    <t>MILESTONE - One year care plus for xprotect express+ device license-30</t>
  </si>
  <si>
    <t>MILESTONE - Two years care plus for xprotect express+ device license-30</t>
  </si>
  <si>
    <t>MILESTONE - Three years care plus for xprotect express+ device license-30</t>
  </si>
  <si>
    <t>MILESTONE - Five years care plus for xprotect express+ device license-30</t>
  </si>
  <si>
    <t>MILESTONE - Three years opt-in care plus for xprotect express+ device license-30</t>
  </si>
  <si>
    <t>MILESTONE - Trade-in xprotect express+ base license credit with care plus-30</t>
  </si>
  <si>
    <t>MILESTONE - Trade-in xprotect express+ base license credit without care plus-30</t>
  </si>
  <si>
    <t>MILESTONE - Trade-in xprotect express+  device license credit with care plus-30</t>
  </si>
  <si>
    <t>MILESTONE - Trade-in xprotect express+  device license credit without care plus-30</t>
  </si>
  <si>
    <t>MILESTONE - Xprotect professional camera license-30</t>
  </si>
  <si>
    <t>MILESTONE - Xprotect professional+ base license-30</t>
  </si>
  <si>
    <t>MILESTONE - Xprotect professional+ device license-30</t>
  </si>
  <si>
    <t>MILESTONE - One year care plus for xprotect professional+ device license-30</t>
  </si>
  <si>
    <t>MILESTONE - Two years care plus for xprotect professional+ device license-30</t>
  </si>
  <si>
    <t>MILESTONE - Three years care plus for xprotect professional+ device license-30</t>
  </si>
  <si>
    <t>MILESTONE - Five years care plus for xprotect professional+ device license-30</t>
  </si>
  <si>
    <t>MILESTONE - Three years opt-in care plus for xprotect professional+ device license-30</t>
  </si>
  <si>
    <t>MILESTONE - Trade-in xprotect professional+ base license credit with care plus-30</t>
  </si>
  <si>
    <t>MILESTONE - Trade-in xprotect professional+ base license credit without care plus-30</t>
  </si>
  <si>
    <t>MILESTONE - Trade-in xprotect professional+ device license credit with care plus-30</t>
  </si>
  <si>
    <t>MILESTONE - Trade-in xprotect professional+ device license credit without care plus-30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</si>
  <si>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</si>
  <si>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</si>
  <si>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</si>
  <si>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</si>
  <si>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</si>
  <si>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</si>
  <si>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Trade-in of xprotect smart wall base license with care plus-30</t>
  </si>
  <si>
    <t>MILESTONE - Trade-in of xprotect smart wall base license without care plus-30</t>
  </si>
  <si>
    <t>MILESTONE - Xprotect access base license -30</t>
  </si>
  <si>
    <t>MILESTONE - Xprotect access door license-30</t>
  </si>
  <si>
    <t>MILESTONE - Trade-in of xprotect access base license with care plus-30</t>
  </si>
  <si>
    <t>MILESTONE - Trade-in of xprotect access base license without care plus-30</t>
  </si>
  <si>
    <t>MILESTONE - Trade-in of xprotect access door license with care plus-30</t>
  </si>
  <si>
    <t>MILESTONE - Trade-in of xprotect access door license without care plus-30</t>
  </si>
  <si>
    <t>MILESTONE - Xprotect transact base server incl. 1 connection-30</t>
  </si>
  <si>
    <t>MILESTONE - Xprotect transact connection license-30</t>
  </si>
  <si>
    <t>MILESTONE - Trade-in xprotect transact base server license credit with care plus-30</t>
  </si>
  <si>
    <t>MILESTONE - Trade-in xprotect transact connection license credit with care plus-30</t>
  </si>
  <si>
    <t>MILESTONE - Xprotect lpr base license-30</t>
  </si>
  <si>
    <t>MILESTONE - Xprotect lpr camera license-30</t>
  </si>
  <si>
    <t>MILESTONE - Xprotect lpr license plate library-30</t>
  </si>
  <si>
    <t>MILESTONE - Trade-in xprotect lpr base license, incl. 5 country modules credit with care plus-30</t>
  </si>
  <si>
    <t>MILESTONE - Trade-in xprotect lpr camera license credit with care plus-30</t>
  </si>
  <si>
    <t>MILESTONE - Trade-in xprotect lpr country module credit with care plus-30</t>
  </si>
  <si>
    <t>MILESTONE - Xprotect retail server license-30</t>
  </si>
  <si>
    <t>MILESTONE - Xprotect retail connection license-30</t>
  </si>
  <si>
    <t>MILESTONE - Honeywell galaxy base license incl.1 panel-30</t>
  </si>
  <si>
    <t>MILESTONE - Honeywell galaxy additional panel-30</t>
  </si>
  <si>
    <t>MILESTONE - Husky xprotect additional device license 4 pack for m20, m30 and m50-30</t>
  </si>
  <si>
    <t>MILESTONE - 1 year care plus for husky m20, m30 and m50 with xprotect-30</t>
  </si>
  <si>
    <t>MILESTONE - Husky m500a/550a xprotect expert nvr device license, including 3 years care plus-30</t>
  </si>
  <si>
    <t>MILESTONE - Trade-in husky m500a/m550a xprotect expert nvr base license credit with care plus-30</t>
  </si>
  <si>
    <t>MILESTONE - Trade-in husky m500a/m550a xprotect expert nvr base license credit without care plus-30</t>
  </si>
  <si>
    <t>MILESTONE - Trade-in husky m500a/m550a xprotect expert nvr device license with care plus-30</t>
  </si>
  <si>
    <t>MILESTONE - Trade-in husky m500a/m550a xprotect expert nvr device license without care plus-30</t>
  </si>
  <si>
    <t>MILESTONE - 1 YEAR CARE Plus for husky m50a, m500a, m550a xprotect expert base license-30</t>
  </si>
  <si>
    <t>MILESTONE - 1 YEAR CARE Plus for husky m50a, m500a, m550a xprotect expert device license-30</t>
  </si>
  <si>
    <t>MILESTONE - Milestone custom development service, per day-30</t>
  </si>
  <si>
    <t>MILESTONE - Mandatory xprotect retail integration service -30</t>
  </si>
  <si>
    <t>MILESTONE - Additional xprotect retail integration service, per day-30</t>
  </si>
  <si>
    <t>MILESTONE - Quick start-up service, per hour-30</t>
  </si>
  <si>
    <t>MILESTONE - System start-up service, per hour-30</t>
  </si>
  <si>
    <t>MILESTONE - System start-up service, daily rate-30</t>
  </si>
  <si>
    <t>MILESTONE - Upgrade assistance service, per hour-30</t>
  </si>
  <si>
    <t>MILESTONE - Upgrade assistance service, daily rate-30</t>
  </si>
  <si>
    <t>MILESTONE - System health check service, per hour-30</t>
  </si>
  <si>
    <t>MILESTONE - System health check service, daily rate-30</t>
  </si>
  <si>
    <t>MILESTONE - Customized services, per hour-30</t>
  </si>
  <si>
    <t>MILESTONE - Customized services, daily rate-30</t>
  </si>
  <si>
    <t>MILESTONE - System design service, per hour-30</t>
  </si>
  <si>
    <t>MILESTONE - System design service, daily rate-30</t>
  </si>
  <si>
    <t>MILESTONE - Expedite fee, voucher-30</t>
  </si>
  <si>
    <t>MILESTONE - Travel expenses voucher related to services delivery-30</t>
  </si>
  <si>
    <t>MILESTONE - One year care premium for xprotect professional+ device license-30</t>
  </si>
  <si>
    <t>MILESTONE - Two years care premium for xprotect professional+ device license-30</t>
  </si>
  <si>
    <t>MILESTONE - Three years care premium for xprotect professional+ device license-30</t>
  </si>
  <si>
    <t>MILESTONE - Five years care premium for xprotect professional+ device license-30</t>
  </si>
  <si>
    <t>MILESTONE - One year care premium for xprotect expert base license-30</t>
  </si>
  <si>
    <t>MILESTONE - Two years care premium for xprotect expert base license-30</t>
  </si>
  <si>
    <t>MILESTONE - Three years care premium for xprotect expert base license-30</t>
  </si>
  <si>
    <t>MILESTONE - Five years care premium for xprotect expert base license-30</t>
  </si>
  <si>
    <t>MILESTONE - One year care premium for xprotect expert device license-30</t>
  </si>
  <si>
    <t>MILESTONE - Two years care premium for xprotect expert device license-30</t>
  </si>
  <si>
    <t>MILESTONE - Three years care premium for xprotect expert device license-30</t>
  </si>
  <si>
    <t>MILESTONE - Five years care premium for xprotect expert device license-30</t>
  </si>
  <si>
    <t>MILESTONE - One year care premium for xprotect corporate base license-30</t>
  </si>
  <si>
    <t>MILESTONE - Two years care premium for xprotect corporate base license-30</t>
  </si>
  <si>
    <t>MILESTONE - Three years care premium for xprotect corporate base license-30</t>
  </si>
  <si>
    <t>MILESTONE - Five years care premium for xprotect corporate base license-30</t>
  </si>
  <si>
    <t>MILESTONE - One year care premium for xprotect corporate device license-30</t>
  </si>
  <si>
    <t>MILESTONE - Two years care premium for xprotect corporate device license-30</t>
  </si>
  <si>
    <t>MILESTONE - Three years care premium for xprotect corporate device license-30</t>
  </si>
  <si>
    <t>MILESTONE - Five years care premium for xprotect corporate device license-30</t>
  </si>
  <si>
    <t xml:space="preserve">AS-ACC-100 </t>
  </si>
  <si>
    <t>XNV-L6080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</si>
  <si>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</si>
  <si>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</si>
  <si>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</si>
  <si>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</si>
  <si>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</si>
  <si>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</si>
  <si>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</si>
  <si>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</si>
  <si>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</si>
  <si>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</si>
  <si>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</si>
  <si>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</si>
  <si>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SU-VIP-XNP-6320P</t>
  </si>
  <si>
    <t>SU-VIP-XNV-L6080R</t>
  </si>
  <si>
    <t>SU-VIP-XNV-L6080</t>
  </si>
  <si>
    <t>SU-VIP-XNO-L6080R</t>
  </si>
  <si>
    <t>SU-VAC-SLA-2M6000D</t>
  </si>
  <si>
    <t>SU-VAC-SLA-2M3600D</t>
  </si>
  <si>
    <t>SU-VAC-SLA-2M2800D</t>
  </si>
  <si>
    <t>SU-VAC-SLA-2M2400D</t>
  </si>
  <si>
    <t>SU-VAC-SPC-2010</t>
  </si>
  <si>
    <t>SU-VAC-SBP-300HM5</t>
  </si>
  <si>
    <t>SU-VAC-SBM-4040</t>
  </si>
  <si>
    <t>SU-VAC-SBP-137WM</t>
  </si>
  <si>
    <t>SU-VAC-SBP-300WMS1</t>
  </si>
  <si>
    <t>SU-VAC-SBP-300HMS6</t>
  </si>
  <si>
    <t>01613-001</t>
  </si>
  <si>
    <t xml:space="preserve">AXIS - S1132 </t>
  </si>
  <si>
    <t>01618-001</t>
  </si>
  <si>
    <t>AXIS - S1116 racked</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</si>
  <si>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</si>
  <si>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</si>
  <si>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</si>
  <si>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</si>
  <si>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</si>
  <si>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</si>
  <si>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</si>
  <si>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</si>
  <si>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</si>
  <si>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</si>
  <si>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</si>
  <si>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01499-001</t>
  </si>
  <si>
    <t>AXIS - P38 Weathershield kit A, protezione con montaggio a parete</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</si>
  <si>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</si>
  <si>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</si>
  <si>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</si>
  <si>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</si>
  <si>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</si>
  <si>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</si>
  <si>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</si>
  <si>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</si>
  <si>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</si>
  <si>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</si>
  <si>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</si>
  <si>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</si>
  <si>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</si>
  <si>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</si>
  <si>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</si>
  <si>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</si>
  <si>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</si>
  <si>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</si>
  <si>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</si>
  <si>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</si>
  <si>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</si>
  <si>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</si>
  <si>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</si>
  <si>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</si>
  <si>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</si>
  <si>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</si>
  <si>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</si>
  <si>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</si>
  <si>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</si>
  <si>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</si>
  <si>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</si>
  <si>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</si>
  <si>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</si>
  <si>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</si>
  <si>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</si>
  <si>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</si>
  <si>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</si>
  <si>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</si>
  <si>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</si>
  <si>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</si>
  <si>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</si>
  <si>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</si>
  <si>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</si>
  <si>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</si>
  <si>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</si>
  <si>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</si>
  <si>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</si>
  <si>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</si>
  <si>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SU-VIP-SLA-T4680D</t>
  </si>
  <si>
    <t>SLA-T4680D</t>
  </si>
  <si>
    <t>SU-VIP-SLA-T4680DW</t>
  </si>
  <si>
    <t>SLA-T4680DW</t>
  </si>
  <si>
    <t>SU-VIP-SLA-T4680DS</t>
  </si>
  <si>
    <t>SLA-T4680DS</t>
  </si>
  <si>
    <t>SU-VIP-XNV-6022RP</t>
  </si>
  <si>
    <t>SU-VAC-SLA-2M2400P</t>
  </si>
  <si>
    <t>SLA-2M2400P</t>
  </si>
  <si>
    <t>SU-VAC-SLA-2M2800P</t>
  </si>
  <si>
    <t>SLA-2M2800P</t>
  </si>
  <si>
    <t>SU-VAC-SLA-2M3600P</t>
  </si>
  <si>
    <t>SLA-2M3600P</t>
  </si>
  <si>
    <t>SU-VAC-SLA-2M6000P</t>
  </si>
  <si>
    <t>SLA-2M6000P</t>
  </si>
  <si>
    <t>SU-VAC-SLA-2M1200P</t>
  </si>
  <si>
    <t>SLA-2M1200P</t>
  </si>
  <si>
    <t>SU-VAC-SLA-5M3700P</t>
  </si>
  <si>
    <t>SLA-5M3700P</t>
  </si>
  <si>
    <t>SU-VAC-SLA-5M4600P</t>
  </si>
  <si>
    <t>SLA-5M4600P</t>
  </si>
  <si>
    <t>SU-VAC-SLA-5M7000P</t>
  </si>
  <si>
    <t>SLA-5M7000P</t>
  </si>
  <si>
    <t>SU-VAC-PNM-9000VQ</t>
  </si>
  <si>
    <t>PNM-9000VQ</t>
  </si>
  <si>
    <t>SU-VAC-SLA-2M2400Q</t>
  </si>
  <si>
    <t>SLA-2M2400Q</t>
  </si>
  <si>
    <t>SU-VAC-SLA-2M2800Q</t>
  </si>
  <si>
    <t>SLA-2M2800Q</t>
  </si>
  <si>
    <t>SU-VAC-SLA-2M3600Q</t>
  </si>
  <si>
    <t>SLA-2M3600Q</t>
  </si>
  <si>
    <t>SU-VAC-SLA-2M6000Q</t>
  </si>
  <si>
    <t>SLA-2M6000Q</t>
  </si>
  <si>
    <t>SU-VAC-SLA-5M3700Q</t>
  </si>
  <si>
    <t>SLA-5M3700Q</t>
  </si>
  <si>
    <t>SU-VAC-SLA-5M4600Q</t>
  </si>
  <si>
    <t>SLA-5M4600Q</t>
  </si>
  <si>
    <t>SU-VAC-SLA-5M7000Q</t>
  </si>
  <si>
    <t>SLA-5M7000Q</t>
  </si>
  <si>
    <t>SU-VAC-SBP-276HM</t>
  </si>
  <si>
    <t>SBP-276HM</t>
  </si>
  <si>
    <t>HANWHA - Adattatore supporto staffa per telecamera multisensore PNM-9000VQ. Utilizzo in esterno</t>
  </si>
  <si>
    <t>SU-VIP-LND-6010RP</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</si>
  <si>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</si>
  <si>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</si>
  <si>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</si>
  <si>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</si>
  <si>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</si>
  <si>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</si>
  <si>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</si>
  <si>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</si>
  <si>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</si>
  <si>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</si>
  <si>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</si>
  <si>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</si>
  <si>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</si>
  <si>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0821-001</t>
  </si>
  <si>
    <t>0926-001</t>
  </si>
  <si>
    <t>AXIS - P1245 H264,D/N,aud,SD,PoE</t>
  </si>
  <si>
    <t>0927-001</t>
  </si>
  <si>
    <t>AXIS - P1265 Network Pin Hole Camera with modular pin hole sensor</t>
  </si>
  <si>
    <t>5801-481</t>
  </si>
  <si>
    <t>AXIS - A8105-E FLUSH MOUNT</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</si>
  <si>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</si>
  <si>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</si>
  <si>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</si>
  <si>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</si>
  <si>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</si>
  <si>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</si>
  <si>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</si>
  <si>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</si>
  <si>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</si>
  <si>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</si>
  <si>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</si>
  <si>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</si>
  <si>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</si>
  <si>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</si>
  <si>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</si>
  <si>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</si>
  <si>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BH-INT-RF3405E</t>
  </si>
  <si>
    <t>RF3405E</t>
  </si>
  <si>
    <t>BH-INT-ISC-PPR1-W16</t>
  </si>
  <si>
    <t>BH-INT-ISC-SM-90</t>
  </si>
  <si>
    <t>ISC-SM-90</t>
  </si>
  <si>
    <t>BOSCH - Rilev. Sismico Antivibr. Portata 90mq. R. 4mt su muro. SENSTEC</t>
  </si>
  <si>
    <t>BH-INT-D1222</t>
  </si>
  <si>
    <t>BOSCH - Batteria 12V 2Ah</t>
  </si>
  <si>
    <t>BOSCH - Batteria 12V 7Ah</t>
  </si>
  <si>
    <t>BOSCH - Batteria 12V 12Ah</t>
  </si>
  <si>
    <t>BOSCH - Batteria 12V 18Ah</t>
  </si>
  <si>
    <t>BOSCH - Batteria 12V 27Ah</t>
  </si>
  <si>
    <t>BOSCH - Batteria 12V 45Ah</t>
  </si>
  <si>
    <t>BH-INT-ARD-SER90-WI</t>
  </si>
  <si>
    <t>BH-AUS-LH1-UC30E</t>
  </si>
  <si>
    <t>AXIS - A9161 network  I/O relay module</t>
  </si>
  <si>
    <t>01156-001</t>
  </si>
  <si>
    <t>AXIS - T94M02L montaggio incasso</t>
  </si>
  <si>
    <t>01190-001</t>
  </si>
  <si>
    <t>AXIS - T94S01P conduit back box</t>
  </si>
  <si>
    <t>01472-001</t>
  </si>
  <si>
    <t>AXIS - Steel straps Tx30 570mm, 1 paio</t>
  </si>
  <si>
    <t>5027-041</t>
  </si>
  <si>
    <t>AXIS - T8604 media converter switch</t>
  </si>
  <si>
    <t>5503-194</t>
  </si>
  <si>
    <t>AXIS - T91A03 montaggio barra DIN</t>
  </si>
  <si>
    <t>5504-041</t>
  </si>
  <si>
    <t>AXIS - T94F01P conduit back box</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</si>
  <si>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</si>
  <si>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</si>
  <si>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</si>
  <si>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</si>
  <si>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</si>
  <si>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</si>
  <si>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</si>
  <si>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</si>
  <si>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</si>
  <si>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</si>
  <si>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</si>
  <si>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</si>
  <si>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</si>
  <si>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</si>
  <si>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5506-211</t>
  </si>
  <si>
    <t>AXIS - F8205 bullet accessory</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</si>
  <si>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</si>
  <si>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</si>
  <si>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</si>
  <si>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</si>
  <si>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</si>
  <si>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</si>
  <si>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</si>
  <si>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</si>
  <si>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</si>
  <si>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</si>
  <si>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</si>
  <si>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</si>
  <si>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5801-721</t>
  </si>
  <si>
    <t>AXIS - T91L61 montaggio parete e palo</t>
  </si>
  <si>
    <t>5801-811</t>
  </si>
  <si>
    <t>AXIS - T8612 SFP module LC sx</t>
  </si>
  <si>
    <t>5900-332</t>
  </si>
  <si>
    <t>AXIS - T8134 midspan 60W</t>
  </si>
  <si>
    <t>5801-951</t>
  </si>
  <si>
    <t>AXIS - Surveillance SD card 64 GB</t>
  </si>
  <si>
    <t>AI-VSW-AS-LPR-CH-A</t>
  </si>
  <si>
    <t>ML-VSW-Y3OIXPCOMIDL20</t>
  </si>
  <si>
    <t>ML-VSW-Y3OIXPCOMIDL30</t>
  </si>
  <si>
    <t>SU-VIP-QNE-6080RV</t>
  </si>
  <si>
    <t>QNE-6080RV</t>
  </si>
  <si>
    <t>HANWHA - IP Flateye Camera, 2Mpx, ottica motoriz.3.2~10mm (3.1x), 30fps@2MP, H.265/264,D&amp;N,120dB,IR 30m,PoE / 12V DC</t>
  </si>
  <si>
    <t>HANWHA - Modulo obiettivo stipite porta, compat. XNB-6001, 2Mpixel, ottica fissa 4.6mm, cavo da 8m,Pan ± 30 gradi, col. nero</t>
  </si>
  <si>
    <t>HANWHA - Modulo obiettivo stipite porta, compat. XNB-6001, 2Mpixel, ottica fissa 4.6mm,cavo da 8m,Pan ± 30 gradi, col.bianco</t>
  </si>
  <si>
    <t>HANWHA - Modulo obiettivo stipite porta, compat.XNB-6001, 2Mpixel, ottica fissa 4.6mm, cavo da 8m,Pan ± 30 gradi, col. argento</t>
  </si>
  <si>
    <t>SU-VIP-XNP-6550RH</t>
  </si>
  <si>
    <t>XNP-6550RH</t>
  </si>
  <si>
    <t>HANWHA - IP Network 32x Zoom Camera,2Mpixel,4.44~142.6mm,32x Ottico,60fps H.265/264,ICR,150dB,DIS Gyrosensor,Video Analytics,PoE</t>
  </si>
  <si>
    <t>HANWHA - IP VandalDome IR camera WisenetX 2MP,60 fps,2.8-10mm motoriz, 120dB, H.265, Wisestream II, IP66, IK10, alluminio, PoE</t>
  </si>
  <si>
    <t>HANWHA - IP VandalDome IR camera Wisenet X 2MP, 60 fps, 2.8-10mm motoriz, 20dB, H.265, Wisestream II, IK08, alluminio, 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</si>
  <si>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</si>
  <si>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</si>
  <si>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</si>
  <si>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</si>
  <si>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</si>
  <si>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</si>
  <si>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</si>
  <si>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</si>
  <si>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01580-002</t>
  </si>
  <si>
    <t>AXIS - S2208</t>
  </si>
  <si>
    <t>01581-002</t>
  </si>
  <si>
    <t>AXIS - S2212</t>
  </si>
  <si>
    <t>01558-001</t>
  </si>
  <si>
    <t>AXIS - C8210 Amlipficatore audio di rete</t>
  </si>
  <si>
    <t>TELECAMERE SPECIALI</t>
  </si>
  <si>
    <t>HW-VSW-49975831</t>
  </si>
  <si>
    <t>HW-VSW-49975832</t>
  </si>
  <si>
    <t>HW-VSW-49975833</t>
  </si>
  <si>
    <t>HW-VSW-49975834</t>
  </si>
  <si>
    <t>HW-VSW-49975835</t>
  </si>
  <si>
    <t>HW-VSW-49975836</t>
  </si>
  <si>
    <t>HW-VSW-49975837</t>
  </si>
  <si>
    <t>HW-VSW-49975838</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</si>
  <si>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</si>
  <si>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</si>
  <si>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</si>
  <si>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</si>
  <si>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</si>
  <si>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</si>
  <si>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</si>
  <si>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</si>
  <si>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</si>
  <si>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</si>
  <si>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</si>
  <si>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</si>
  <si>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</si>
  <si>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</si>
  <si>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</si>
  <si>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</si>
  <si>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</si>
  <si>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</si>
  <si>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</si>
  <si>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</si>
  <si>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</si>
  <si>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</si>
  <si>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</si>
  <si>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</si>
  <si>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</si>
  <si>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</si>
  <si>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</si>
  <si>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</si>
  <si>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HW-VDR-HNMPE32C16T4R5</t>
  </si>
  <si>
    <t>HNMPE32C16T4R5</t>
  </si>
  <si>
    <t>HONEYWELL - Maxpro NVR PE Rev C 32 Ch, 4x4TB,RAID5</t>
  </si>
  <si>
    <t>HW-VDR-HNMPE32C32T8R5</t>
  </si>
  <si>
    <t>HNMPE32C32T8R5</t>
  </si>
  <si>
    <t>HONEYWELL - Maxpro NVR PE Rev C 32 Ch, 4x8TB,RAID5</t>
  </si>
  <si>
    <t>HW-VDR-HNMPE32C48T8R5</t>
  </si>
  <si>
    <t>HNMPE32C48T8R5</t>
  </si>
  <si>
    <t>HONEYWELL - Maxpro NVR PE Rev C 32 Ch, 6x8TB,RAID5</t>
  </si>
  <si>
    <t>HW-VDR-HNMPE32C64T8R5</t>
  </si>
  <si>
    <t>HNMPE32C64T8R5</t>
  </si>
  <si>
    <t>HONEYWELL - Maxpro NVR PE Rev C 32 Ch, 8x8TB,RAID5</t>
  </si>
  <si>
    <t>HW-VDR-HNMPE32C16T4R6</t>
  </si>
  <si>
    <t>HNMPE32C16T4R6</t>
  </si>
  <si>
    <t>HONEYWELL - Maxpro NVR PE Rev C 32 Ch, 4x4TB,RAID6</t>
  </si>
  <si>
    <t>HW-VDR-HNMPE32C32T8R6</t>
  </si>
  <si>
    <t>HNMPE32C32T8R6</t>
  </si>
  <si>
    <t>HONEYWELL - Maxpro NVR PE Rev C 32 Ch, 4x8TB,RAID6</t>
  </si>
  <si>
    <t>HW-VDR-HNMPE32C64T8R6</t>
  </si>
  <si>
    <t>HNMPE32C64T8R6</t>
  </si>
  <si>
    <t>HONEYWELL - Maxpro NVR PE Rev C 32 Ch, 8x8TB,RAID6</t>
  </si>
  <si>
    <t>HW-VDR-HNMPE64C16T4R5</t>
  </si>
  <si>
    <t>HNMPE64C16T4R5</t>
  </si>
  <si>
    <t>HONEYWELL - Maxpro NVR PE Rev C 64 Ch, 4x4TB,RAID5</t>
  </si>
  <si>
    <t>HW-VDR-HNMPE64C32T8R5</t>
  </si>
  <si>
    <t>HNMPE64C32T8R5</t>
  </si>
  <si>
    <t>HONEYWELL - Maxpro NVR PE Rev C 64 Ch, 4x8TB,RAID5</t>
  </si>
  <si>
    <t>HW-VDR-HNMPE64C48T8R5</t>
  </si>
  <si>
    <t>HNMPE64C48T8R5</t>
  </si>
  <si>
    <t>HONEYWELL - Maxpro NVR PE Rev C 64 Ch, 6x8TB,RAID5</t>
  </si>
  <si>
    <t>HW-VDR-HNMPE64C64T8R5</t>
  </si>
  <si>
    <t>HNMPE64C64T8R5</t>
  </si>
  <si>
    <t>HONEYWELL - Maxpro NVR PE Rev C 64 Ch, 8x8TB,RAID5</t>
  </si>
  <si>
    <t>HW-VDR-HNMPE64C16T4R6</t>
  </si>
  <si>
    <t>HNMPE64C16T4R6</t>
  </si>
  <si>
    <t>HONEYWELL - Maxpro NVR PE Rev C 64 Ch, 4x4TB,RAID6</t>
  </si>
  <si>
    <t>HW-VDR-HNMPE64C32T8R6</t>
  </si>
  <si>
    <t>HNMPE64C32T8R6</t>
  </si>
  <si>
    <t>HONEYWELL - Maxpro NVR PE Rev C 64 Ch, 4x8TB,RAID6</t>
  </si>
  <si>
    <t>HW-VDR-HNMPE64C48T8R6</t>
  </si>
  <si>
    <t>HNMPE64C48T8R6</t>
  </si>
  <si>
    <t>HONEYWELL - Maxpro NVR PE Rev C 64 Ch, 6x8TB,RAID6</t>
  </si>
  <si>
    <t>HW-VDR-HNMPE64C64T8R6</t>
  </si>
  <si>
    <t>HNMPE64C64T8R6</t>
  </si>
  <si>
    <t>HONEYWELL - Maxpro NVR PE Rev C 64 Ch, 8x8TB,RAID6</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</si>
  <si>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</si>
  <si>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</si>
  <si>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</si>
  <si>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</si>
  <si>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</si>
  <si>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</si>
  <si>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</si>
  <si>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</si>
  <si>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</si>
  <si>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</si>
  <si>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</si>
  <si>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</si>
  <si>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</si>
  <si>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</si>
  <si>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</si>
  <si>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</si>
  <si>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</si>
  <si>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</si>
  <si>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</si>
  <si>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</si>
  <si>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</si>
  <si>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</si>
  <si>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</si>
  <si>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</si>
  <si>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</si>
  <si>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</si>
  <si>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</si>
  <si>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</si>
  <si>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</si>
  <si>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</si>
  <si>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</si>
  <si>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</si>
  <si>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</si>
  <si>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</si>
  <si>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</si>
  <si>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</si>
  <si>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</si>
  <si>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</si>
  <si>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</si>
  <si>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</si>
  <si>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</si>
  <si>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</si>
  <si>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</si>
  <si>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</si>
  <si>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</si>
  <si>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</si>
  <si>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</si>
  <si>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</si>
  <si>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</si>
  <si>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</si>
  <si>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</si>
  <si>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</si>
  <si>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</si>
  <si>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</si>
  <si>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</si>
  <si>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</si>
  <si>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</si>
  <si>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</si>
  <si>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</si>
  <si>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</si>
  <si>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</si>
  <si>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</si>
  <si>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</si>
  <si>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</si>
  <si>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</si>
  <si>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</si>
  <si>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</si>
  <si>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</si>
  <si>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</si>
  <si>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</si>
  <si>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</si>
  <si>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</si>
  <si>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</si>
  <si>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</si>
  <si>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</si>
  <si>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</si>
  <si>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</si>
  <si>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</si>
  <si>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</si>
  <si>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</si>
  <si>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</si>
  <si>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</si>
  <si>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</si>
  <si>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</si>
  <si>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</si>
  <si>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</si>
  <si>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</si>
  <si>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</si>
  <si>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</si>
  <si>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</si>
  <si>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</si>
  <si>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</si>
  <si>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</si>
  <si>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</si>
  <si>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</si>
  <si>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</si>
  <si>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</si>
  <si>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</si>
  <si>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</si>
  <si>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</si>
  <si>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</si>
  <si>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</si>
  <si>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</si>
  <si>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</si>
  <si>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</si>
  <si>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</si>
  <si>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</si>
  <si>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</si>
  <si>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</si>
  <si>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</si>
  <si>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</si>
  <si>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</si>
  <si>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</si>
  <si>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</si>
  <si>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</si>
  <si>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</si>
  <si>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</si>
  <si>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</si>
  <si>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OFK1N00</t>
  </si>
  <si>
    <t>HONEYWELL - Badge Mifare 1kb in bianco, non programmato, non stampato</t>
  </si>
  <si>
    <t>HW-CAL-PRPROXPNTPCG</t>
  </si>
  <si>
    <t>PRPROXPNTPCG</t>
  </si>
  <si>
    <t>HONEYWELL - Lettore Proxpoint HID, 7 cm rango di lettura, grigio carbone</t>
  </si>
  <si>
    <t>HW-CAL-PRPROXPNTPBK</t>
  </si>
  <si>
    <t>PRPROXPNTPBK</t>
  </si>
  <si>
    <t>HONEYWELL - HID ProxPoint Plus nero</t>
  </si>
  <si>
    <t>HW-CAL-PR-MINI-PROX-T</t>
  </si>
  <si>
    <t>PR-MINI-PROX-T</t>
  </si>
  <si>
    <t>HONEYWELL - Lettore miniProx HID, grigio carbone (morsetti)</t>
  </si>
  <si>
    <t>HW-CAL-PR-MINI-PROX</t>
  </si>
  <si>
    <t>PR-MINI-PROX</t>
  </si>
  <si>
    <t>HONEYWELL - Lettore Prox-Pro HID montante divisorio</t>
  </si>
  <si>
    <t>HW-CAL-PR-P-PRO-II</t>
  </si>
  <si>
    <t>PR-P-PRO-II</t>
  </si>
  <si>
    <t>HONEYWELL - Prox Pro II</t>
  </si>
  <si>
    <t>HW-CAL-PR-PROXPRO-K</t>
  </si>
  <si>
    <t>PR-PROXPRO-K</t>
  </si>
  <si>
    <t>HONEYWELL - Lettore Prox-Pro HID compresivo di tastiera per NStar,NS2+,PRO22R1/2</t>
  </si>
  <si>
    <t>HW-CAL-PR-MAX-PRO</t>
  </si>
  <si>
    <t>PR-MAX-PRO</t>
  </si>
  <si>
    <t>HONEYWELL - Lettore maxi-Prox HID, grigio carbone</t>
  </si>
  <si>
    <t>OHC0V34</t>
  </si>
  <si>
    <t>OHP0M34</t>
  </si>
  <si>
    <t>OHP0N26</t>
  </si>
  <si>
    <t>OHP0N34</t>
  </si>
  <si>
    <t>OHP0N26NL</t>
  </si>
  <si>
    <t>OHC0V26NL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</si>
  <si>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</si>
  <si>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</si>
  <si>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</si>
  <si>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</si>
  <si>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</si>
  <si>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</si>
  <si>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</si>
  <si>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</si>
  <si>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</si>
  <si>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</si>
  <si>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</si>
  <si>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</si>
  <si>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</si>
  <si>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</si>
  <si>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</si>
  <si>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</si>
  <si>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</si>
  <si>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</si>
  <si>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</si>
  <si>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</si>
  <si>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</si>
  <si>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</si>
  <si>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</si>
  <si>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</si>
  <si>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</si>
  <si>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</si>
  <si>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</si>
  <si>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</si>
  <si>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</si>
  <si>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</si>
  <si>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</si>
  <si>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</si>
  <si>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</si>
  <si>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</si>
  <si>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</si>
  <si>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</si>
  <si>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</si>
  <si>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</si>
  <si>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</si>
  <si>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</si>
  <si>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</si>
  <si>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</si>
  <si>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</si>
  <si>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</si>
  <si>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</si>
  <si>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</si>
  <si>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</si>
  <si>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</si>
  <si>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</si>
  <si>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</si>
  <si>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</si>
  <si>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</si>
  <si>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</si>
  <si>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</si>
  <si>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</si>
  <si>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</si>
  <si>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</si>
  <si>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</si>
  <si>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</si>
  <si>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</si>
  <si>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</si>
  <si>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</si>
  <si>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</si>
  <si>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</si>
  <si>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</si>
  <si>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</si>
  <si>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</si>
  <si>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</si>
  <si>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</si>
  <si>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</si>
  <si>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</si>
  <si>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</si>
  <si>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</si>
  <si>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</si>
  <si>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</si>
  <si>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</si>
  <si>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</si>
  <si>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</si>
  <si>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</si>
  <si>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</si>
  <si>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</si>
  <si>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</si>
  <si>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</si>
  <si>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</si>
  <si>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</si>
  <si>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</si>
  <si>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</si>
  <si>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</si>
  <si>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</si>
  <si>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</si>
  <si>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</si>
  <si>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</si>
  <si>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</si>
  <si>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</si>
  <si>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</si>
  <si>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</si>
  <si>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</si>
  <si>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</si>
  <si>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</si>
  <si>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</si>
  <si>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</si>
  <si>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</si>
  <si>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</si>
  <si>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</si>
  <si>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</si>
  <si>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</si>
  <si>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</si>
  <si>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</si>
  <si>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</si>
  <si>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</si>
  <si>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</si>
  <si>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</si>
  <si>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</si>
  <si>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</si>
  <si>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</si>
  <si>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</si>
  <si>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</si>
  <si>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</si>
  <si>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</si>
  <si>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</si>
  <si>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</si>
  <si>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</si>
  <si>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</si>
  <si>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</si>
  <si>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</si>
  <si>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</si>
  <si>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</si>
  <si>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</si>
  <si>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</si>
  <si>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</si>
  <si>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</si>
  <si>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</si>
  <si>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</si>
  <si>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</si>
  <si>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</si>
  <si>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</si>
  <si>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</si>
  <si>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</si>
  <si>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</si>
  <si>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</si>
  <si>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</si>
  <si>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</si>
  <si>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</si>
  <si>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</si>
  <si>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</si>
  <si>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</si>
  <si>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</si>
  <si>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</si>
  <si>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</si>
  <si>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</si>
  <si>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</si>
  <si>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</si>
  <si>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</si>
  <si>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</si>
  <si>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</si>
  <si>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</si>
  <si>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</si>
  <si>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</si>
  <si>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</si>
  <si>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</si>
  <si>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</si>
  <si>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</si>
  <si>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</si>
  <si>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</si>
  <si>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</si>
  <si>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</si>
  <si>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</si>
  <si>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</si>
  <si>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</si>
  <si>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</si>
  <si>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</si>
  <si>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</si>
  <si>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</si>
  <si>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</si>
  <si>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</si>
  <si>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</si>
  <si>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</si>
  <si>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</si>
  <si>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</si>
  <si>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</si>
  <si>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</si>
  <si>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</si>
  <si>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HW-INT-IS3016M-SN</t>
  </si>
  <si>
    <t>IS3016M-SN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</si>
  <si>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</si>
  <si>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</si>
  <si>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</si>
  <si>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</si>
  <si>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</si>
  <si>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</si>
  <si>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</si>
  <si>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</si>
  <si>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</si>
  <si>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</si>
  <si>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</si>
  <si>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</si>
  <si>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</si>
  <si>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</si>
  <si>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</si>
  <si>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</si>
  <si>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</si>
  <si>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</si>
  <si>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</si>
  <si>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</si>
  <si>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</si>
  <si>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</si>
  <si>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</si>
  <si>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</si>
  <si>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</si>
  <si>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</si>
  <si>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</si>
  <si>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</si>
  <si>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</si>
  <si>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</si>
  <si>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</si>
  <si>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</si>
  <si>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</si>
  <si>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</si>
  <si>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</si>
  <si>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</si>
  <si>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</si>
  <si>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</si>
  <si>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</si>
  <si>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HW-INT-7939WG-GY</t>
  </si>
  <si>
    <t>7939WG-GY</t>
  </si>
  <si>
    <t>HW-INT-EMPS85W</t>
  </si>
  <si>
    <t>EMPS85W</t>
  </si>
  <si>
    <t>HW-INT-968XTP</t>
  </si>
  <si>
    <t>968XTP</t>
  </si>
  <si>
    <t>HONEYWELL - Contatto magnetico di alta sicurezza. Certificato EN50131-2-6 Grado 3</t>
  </si>
  <si>
    <t>HW-INT-951WG-WH</t>
  </si>
  <si>
    <t>951WG-WH</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</si>
  <si>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</si>
  <si>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</si>
  <si>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</si>
  <si>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</si>
  <si>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</si>
  <si>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</si>
  <si>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</si>
  <si>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</si>
  <si>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</si>
  <si>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</si>
  <si>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</si>
  <si>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</si>
  <si>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</si>
  <si>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</si>
  <si>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</si>
  <si>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</si>
  <si>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</si>
  <si>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</si>
  <si>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</si>
  <si>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</si>
  <si>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</si>
  <si>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</si>
  <si>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</si>
  <si>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</si>
  <si>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</si>
  <si>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</si>
  <si>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</si>
  <si>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</si>
  <si>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</si>
  <si>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</si>
  <si>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</si>
  <si>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</si>
  <si>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</si>
  <si>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</si>
  <si>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</si>
  <si>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</si>
  <si>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</si>
  <si>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</si>
  <si>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</si>
  <si>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</si>
  <si>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</si>
  <si>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</si>
  <si>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</si>
  <si>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</si>
  <si>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</si>
  <si>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</si>
  <si>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</si>
  <si>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</si>
  <si>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HW-INT-DO800M2</t>
  </si>
  <si>
    <t>DO800M2</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</si>
  <si>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</si>
  <si>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</si>
  <si>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</si>
  <si>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</si>
  <si>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</si>
  <si>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</si>
  <si>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</si>
  <si>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</si>
  <si>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</si>
  <si>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</si>
  <si>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</si>
  <si>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</si>
  <si>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</si>
  <si>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</si>
  <si>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</si>
  <si>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</si>
  <si>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</si>
  <si>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</si>
  <si>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</si>
  <si>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</si>
  <si>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</si>
  <si>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HW-INT-CH10055001</t>
  </si>
  <si>
    <t>CH10055001</t>
  </si>
  <si>
    <t>HW-INT-CH10055101</t>
  </si>
  <si>
    <t>CH10055101</t>
  </si>
  <si>
    <t>HW-INT-CH10053001</t>
  </si>
  <si>
    <t>CH10053001</t>
  </si>
  <si>
    <t>HW-INT-CH10053101</t>
  </si>
  <si>
    <t>CH10053101</t>
  </si>
  <si>
    <t>HW-INT-CH10063001</t>
  </si>
  <si>
    <t>CH10063001</t>
  </si>
  <si>
    <t>HW-INT-CH10073001</t>
  </si>
  <si>
    <t>CH10073001</t>
  </si>
  <si>
    <t>HW-INT-CH10023001</t>
  </si>
  <si>
    <t>CH10023001</t>
  </si>
  <si>
    <t>HW-INT-CH10023101</t>
  </si>
  <si>
    <t>CH10023101</t>
  </si>
  <si>
    <t>HW-INT-CH10033001</t>
  </si>
  <si>
    <t>CH10033001</t>
  </si>
  <si>
    <t>HW-INT-CH10033101</t>
  </si>
  <si>
    <t>CH10033101</t>
  </si>
  <si>
    <t>HW-INT-CH10100001</t>
  </si>
  <si>
    <t>CH10100001</t>
  </si>
  <si>
    <t>HW-INT-CH12005001</t>
  </si>
  <si>
    <t>CH12005001</t>
  </si>
  <si>
    <t>HW-INT-CH11001001</t>
  </si>
  <si>
    <t>CH11001001</t>
  </si>
  <si>
    <t>HONEYWELL - Window HDPE filter, 10 pcs.</t>
  </si>
  <si>
    <t>HW-INT-CH11001101</t>
  </si>
  <si>
    <t>CH11001101</t>
  </si>
  <si>
    <t>HONEYWELL - Window Silicon Wafer Filter</t>
  </si>
  <si>
    <t>HW-INT-CH19000301</t>
  </si>
  <si>
    <t>CH19000301</t>
  </si>
  <si>
    <t>HW-INT-CH11001201</t>
  </si>
  <si>
    <t>CH11001201</t>
  </si>
  <si>
    <t>HONEYWELL - Adapter for Alignment Telescope PRO E-Series PIR Detectors</t>
  </si>
  <si>
    <t>HW-INT-CH12001001</t>
  </si>
  <si>
    <t>CH12001001</t>
  </si>
  <si>
    <t>HONEYWELL - PRO E-IFC-RS-485</t>
  </si>
  <si>
    <t>HONEYWELL - PRO-SPS-IS</t>
  </si>
  <si>
    <t>HONEYWELL - PRO-SBB-IS</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</si>
  <si>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</si>
  <si>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</si>
  <si>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</si>
  <si>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</si>
  <si>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</si>
  <si>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</si>
  <si>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</si>
  <si>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</si>
  <si>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</si>
  <si>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</si>
  <si>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</si>
  <si>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</si>
  <si>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</si>
  <si>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BH-INV-D1222</t>
  </si>
  <si>
    <t>BH-INT-ISC-MCLS3-S</t>
  </si>
  <si>
    <t>BH-AUS-LC5-WC06E4</t>
  </si>
  <si>
    <t>BH-AUC-LC5-CBB</t>
  </si>
  <si>
    <t>FM-INV-12 FGL17</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</si>
  <si>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</si>
  <si>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</si>
  <si>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</si>
  <si>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</si>
  <si>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</si>
  <si>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</si>
  <si>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</si>
  <si>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</si>
  <si>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</si>
  <si>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</si>
  <si>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</si>
  <si>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</si>
  <si>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</si>
  <si>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</si>
  <si>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</si>
  <si>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</si>
  <si>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</si>
  <si>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</si>
  <si>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</si>
  <si>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</si>
  <si>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CI-INT-AQUARIUS-XS</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</si>
  <si>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</si>
  <si>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</si>
  <si>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</si>
  <si>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</si>
  <si>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</si>
  <si>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</si>
  <si>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</si>
  <si>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</si>
  <si>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</si>
  <si>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</si>
  <si>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</si>
  <si>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</si>
  <si>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</si>
  <si>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</si>
  <si>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</si>
  <si>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</si>
  <si>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</si>
  <si>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</si>
  <si>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</si>
  <si>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</si>
  <si>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</si>
  <si>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</si>
  <si>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</si>
  <si>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</si>
  <si>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</si>
  <si>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</si>
  <si>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</si>
  <si>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01582-002</t>
  </si>
  <si>
    <t>AXIS - S2216</t>
  </si>
  <si>
    <t>01583-002</t>
  </si>
  <si>
    <t>AXIS - S2224</t>
  </si>
  <si>
    <t>01742-001</t>
  </si>
  <si>
    <t>AXIS - TM3101 PENDANT WALL MOUNT</t>
  </si>
  <si>
    <t>01757-001</t>
  </si>
  <si>
    <t>AXIS - TP3201 RECESSED MOUNT</t>
  </si>
  <si>
    <t>SU-VIP-XNV-8081Z</t>
  </si>
  <si>
    <t>XNV-8081Z</t>
  </si>
  <si>
    <t>HANWHA - IP Vandal Dome da ext,5Mpx, D&amp;N ICR,WDR 120dB, struttura modulare,motorizz. PTRZ,IP67,IK10+, PoE,12VDC,24VAC (Optional)</t>
  </si>
  <si>
    <t>SU-VIP-XND-8081VZ</t>
  </si>
  <si>
    <t>XND-8081VZ</t>
  </si>
  <si>
    <t>HANWHA - IP Vandal Dome da interno, 5Mpx, D&amp;N ICR, WDR 120dB, struttura modulare, motorizz PTRZ,  PoE, 12VDC, IP52, IK10</t>
  </si>
  <si>
    <t>SU-VIP-XND-8081FZ</t>
  </si>
  <si>
    <t>XND-8081FZ</t>
  </si>
  <si>
    <t>HANWHA - IP Dome Camera da incasso,5Mpx,D&amp;N ICR,WDR 120dB, struttura modulare,motorizz. PTRZ,IP52,Plenum rate(UL2820),PoE, 12VDC</t>
  </si>
  <si>
    <t>SU-VIP-XNV-6081Z</t>
  </si>
  <si>
    <t>XNV-6081Z</t>
  </si>
  <si>
    <t>HANWHA - IP Vandal Dome da ext,2Mpx, D&amp;N ICR,WDR 120dB, struttura modulare,motorizz. PTRZ,IP67,IK10+, PoE,12VDC,24VAC (Optional)</t>
  </si>
  <si>
    <t>SU-VIP-XND-6081VZ</t>
  </si>
  <si>
    <t>XND-6081VZ</t>
  </si>
  <si>
    <t>HANWHA - IP Vandal Dome da interno, 2Mpx, D&amp;N ICR, WDR 120dB, struttura modulare, motorizz PTRZ,  PoE, 12VDC, IP52, IK10</t>
  </si>
  <si>
    <t>XNV-L6080R</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</si>
  <si>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</si>
  <si>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</si>
  <si>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</si>
  <si>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</si>
  <si>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</si>
  <si>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</si>
  <si>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</si>
  <si>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</si>
  <si>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</si>
  <si>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</si>
  <si>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</si>
  <si>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SU-VSW-WisenetGDPR-5Z</t>
  </si>
  <si>
    <t xml:space="preserve">S-COP Video Masking Software license, versione masking max 5 zone su singolo file </t>
  </si>
  <si>
    <t>SU-VSW-WisenetGDPR-UZ</t>
  </si>
  <si>
    <t xml:space="preserve">S-COP Video Masking Software license, versione masking illimitata di zone su singolo file </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</si>
  <si>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</si>
  <si>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</si>
  <si>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</si>
  <si>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</si>
  <si>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</si>
  <si>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</si>
  <si>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</si>
  <si>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</si>
  <si>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</si>
  <si>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</si>
  <si>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</si>
  <si>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</si>
  <si>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Trade-in xprotect essential camera license credit without care plus-20</t>
  </si>
  <si>
    <t>MILESTONE - One year care plus for xprotect express camera license-20</t>
  </si>
  <si>
    <t>MILESTONE - Three years opt-in care plus for xprotect express camera license-20</t>
  </si>
  <si>
    <t>MILESTONE - Trade-in xprotect express base license credit with care plus-20</t>
  </si>
  <si>
    <t>MILESTONE - Trade-in xprotect express base license credit without care plus-20</t>
  </si>
  <si>
    <t>MILESTONE - Trade-in xprotect express camera license credit with care plus-20</t>
  </si>
  <si>
    <t>MILESTONE - Trade-in xprotect express camera license credit without care plus-20</t>
  </si>
  <si>
    <t>MILESTONE - One year care plus for xprotect professional camera license-20</t>
  </si>
  <si>
    <t>MILESTONE - Three years opt-in care plus for xprotect professional camera license-20</t>
  </si>
  <si>
    <t>MILESTONE - Trade-in xprotect professional base license credit with care plus-20</t>
  </si>
  <si>
    <t>MILESTONE - Trade-in xprotect professional base license credit without care plus-20</t>
  </si>
  <si>
    <t>MILESTONE - Trade-in xprotect professional camera license credit with care plus-20</t>
  </si>
  <si>
    <t>MILESTONE - Trade-in xprotect professional camera license credit without care plus-20</t>
  </si>
  <si>
    <t>MILESTONE - Trade-in xprotect enterprise channel license credit without care plus-20</t>
  </si>
  <si>
    <t>MILESTONE - One year care plus for xprotect expert base license-20</t>
  </si>
  <si>
    <t>MILESTONE - Two years care plus for xprotect expert base license-20</t>
  </si>
  <si>
    <t>MILESTONE - Three years care plus for xprotect expert base license-20</t>
  </si>
  <si>
    <t>MILESTONE - Five years care plus for xprotect expert base license-20</t>
  </si>
  <si>
    <t>MILESTONE - Three years opt-in care plus for xprotect expert base license-20</t>
  </si>
  <si>
    <t>MILESTONE - One year care plus for xprotect expert device channel license-20</t>
  </si>
  <si>
    <t>MILESTONE - Two years care plus for xprotect expert device channel license-20</t>
  </si>
  <si>
    <t>MILESTONE - Three years care plus for xprotect expert device channel license-20</t>
  </si>
  <si>
    <t>MILESTONE - Five years care plus for xprotect expert device channel license-20</t>
  </si>
  <si>
    <t>MILESTONE - Three years opt-in care plus for xprotect expert camera license-20</t>
  </si>
  <si>
    <t>MILESTONE - Trade-in xprotect expert base license credit with care plus-20</t>
  </si>
  <si>
    <t>MILESTONE - Trade-in xprotect expert base license credit  without care plus-20</t>
  </si>
  <si>
    <t>MILESTONE - Trade-in xprotect expert device channel license credit  with care plus-20</t>
  </si>
  <si>
    <t>MILESTONE - Trade-in xprotect expert device channel license credit without care plus-20</t>
  </si>
  <si>
    <t>MILESTONE - One year care plus for xprotect corporate base server-20</t>
  </si>
  <si>
    <t>MILESTONE - Two years care plus for xprotect corporate base server-20</t>
  </si>
  <si>
    <t>MILESTONE - Three years care plus for xprotect corporate base server-20</t>
  </si>
  <si>
    <t>MILESTONE - Five years care plus for xprotect corporate base server-20</t>
  </si>
  <si>
    <t>MILESTONE - Three years opt-in care plus for xprotect corporate base server-20</t>
  </si>
  <si>
    <t>MILESTONE - One year care plus for xprotect corporate device channel license-20</t>
  </si>
  <si>
    <t>MILESTONE - Two years care plus for xprotect corporate device channel license-20</t>
  </si>
  <si>
    <t>MILESTONE - Three years care plus for xprotect corporate device channel license-20</t>
  </si>
  <si>
    <t>MILESTONE - Five years care plus for xprotect corporate device channel license-20</t>
  </si>
  <si>
    <t>MILESTONE - Three years opt-in care plus for xprotect corporate device channel license-20</t>
  </si>
  <si>
    <t>MILESTONE - Three years opt-in care plus for xprotect corporate milestone interconnect device channel license-20</t>
  </si>
  <si>
    <t>MILESTONE - Trade-in xprotect corporate base server license credit without care plus-20</t>
  </si>
  <si>
    <t>MILESTONE - Trade-in xprotect corporate device channel license credit without care plus-20</t>
  </si>
  <si>
    <t>MILESTONE - Trade-in xprotect corporate milestone interconnect device license credit without care plus-20</t>
  </si>
  <si>
    <t>MILESTONE - Trade-in xprotect transact base server license credit without care plus-20</t>
  </si>
  <si>
    <t>MILESTONE - Trade-in xprotect transact connection license credit without care plus-20</t>
  </si>
  <si>
    <t>MILESTONE - Trade-in xprotect lpr base license credit without care plus-20</t>
  </si>
  <si>
    <t>MILESTONE - Trade-in xprotect lpr camera license credit without care plus-20</t>
  </si>
  <si>
    <t>MILESTONE - Trade-in xprotect lpr license plate library credit without care plus-20</t>
  </si>
  <si>
    <t>MILESTONE - Trade-in xprotect essential camera license credit without care plus-30</t>
  </si>
  <si>
    <t>MILESTONE - One year care plus for xprotect express camera license-30</t>
  </si>
  <si>
    <t>MILESTONE - Three years opt-in care plus for xprotect express camera license-30</t>
  </si>
  <si>
    <t>MILESTONE - Trade-in xprotect express base license credit with care plus-30</t>
  </si>
  <si>
    <t>MILESTONE - Trade-in xprotect express base license credit without care plus-30</t>
  </si>
  <si>
    <t>MILESTONE - Trade-in xprotect express camera license credit with care plus-30</t>
  </si>
  <si>
    <t>MILESTONE - Trade-in xprotect express camera license credit without care plus-30</t>
  </si>
  <si>
    <t>MILESTONE - One year care plus for xprotect professional camera license-30</t>
  </si>
  <si>
    <t>MILESTONE - Three years opt-in care plus for xprotect professional camera license-30</t>
  </si>
  <si>
    <t>MILESTONE - Trade-in xprotect professional base license credit with care plus-30</t>
  </si>
  <si>
    <t>MILESTONE - Trade-in xprotect professional base license credit without care plus-30</t>
  </si>
  <si>
    <t>MILESTONE - Trade-in xprotect professional camera license credit with care plus-30</t>
  </si>
  <si>
    <t>MILESTONE - Trade-in xprotect professional camera license credit without care plus-30</t>
  </si>
  <si>
    <t>MILESTONE - Trade-in xprotect enterprise channel license credit without care plus-30</t>
  </si>
  <si>
    <t>MILESTONE - One year care plus for xprotect expert base license-30</t>
  </si>
  <si>
    <t>MILESTONE - Two years care plus for xprotect expert base license-30</t>
  </si>
  <si>
    <t>MILESTONE - Three years care plus for xprotect expert base license-30</t>
  </si>
  <si>
    <t>MILESTONE - Five years care plus for xprotect expert base license-30</t>
  </si>
  <si>
    <t>MILESTONE - Three years opt-in care plus for xprotect expert base license-30</t>
  </si>
  <si>
    <t>MILESTONE - One year care plus for xprotect expert device channel license-30</t>
  </si>
  <si>
    <t>MILESTONE - Two years care plus for xprotect expert device channel license-30</t>
  </si>
  <si>
    <t>MILESTONE - Three years care plus for xprotect expert device channel license-30</t>
  </si>
  <si>
    <t>MILESTONE - Five years care plus for xprotect expert device channel license-30</t>
  </si>
  <si>
    <t>MILESTONE - Three years opt-in care plus for xprotect expert camera license-30</t>
  </si>
  <si>
    <t>MILESTONE - Trade-in xprotect expert base license credit with care plus-30</t>
  </si>
  <si>
    <t>MILESTONE - Trade-in xprotect expert base license credit  without care plus-30</t>
  </si>
  <si>
    <t>MILESTONE - Trade-in xprotect expert device channel license credit  with care plus-30</t>
  </si>
  <si>
    <t>MILESTONE - Trade-in xprotect expert device channel license credit without care plus-30</t>
  </si>
  <si>
    <t>MILESTONE - One year care plus for xprotect corporate base server-30</t>
  </si>
  <si>
    <t>MILESTONE - Two years care plus for xprotect corporate base server-30</t>
  </si>
  <si>
    <t>MILESTONE - Three years care plus for xprotect corporate base server-30</t>
  </si>
  <si>
    <t>MILESTONE - Five years care plus for xprotect corporate base server-30</t>
  </si>
  <si>
    <t>MILESTONE - Three years opt-in care plus for xprotect corporate base server-30</t>
  </si>
  <si>
    <t>MILESTONE - One year care plus for xprotect corporate device channel license-30</t>
  </si>
  <si>
    <t>MILESTONE - Two years care plus for xprotect corporate device channel license-30</t>
  </si>
  <si>
    <t>MILESTONE - Three years care plus for xprotect corporate device channel license-30</t>
  </si>
  <si>
    <t>MILESTONE - Five years care plus for xprotect corporate device channel license-30</t>
  </si>
  <si>
    <t>MILESTONE - Three years opt-in care plus for xprotect corporate device channel license-30</t>
  </si>
  <si>
    <t>MILESTONE - Three years opt-in care plus for xprotect corporate milestone interconnect device channel license-30</t>
  </si>
  <si>
    <t>MILESTONE - Trade-in xprotect corporate base server license credit without care plus-30</t>
  </si>
  <si>
    <t>MILESTONE - Trade-in xprotect corporate device channel license credit without care plus-30</t>
  </si>
  <si>
    <t>MILESTONE - Trade-in xprotect corporate milestone interconnect device license credit without care plus-30</t>
  </si>
  <si>
    <t>MILESTONE - Trade-in xprotect transact base server license credit without care plus-30</t>
  </si>
  <si>
    <t>MILESTONE - Trade-in xprotect transact connection license credit without care plus-30</t>
  </si>
  <si>
    <t>MILESTONE - Trade-in xprotect lpr base license credit without care plus-30</t>
  </si>
  <si>
    <t>MILESTONE - Trade-in xprotect lpr camera license credit without care plus-30</t>
  </si>
  <si>
    <t>MILESTONE - Trade-in xprotect lpr license plate library credit without care plus-30</t>
  </si>
  <si>
    <t>SU-VAC-M118VP413IRCS</t>
  </si>
  <si>
    <t>01679-001</t>
  </si>
  <si>
    <t>AXIS - M7104 VIDEO ENCODER</t>
  </si>
  <si>
    <t>01680-001</t>
  </si>
  <si>
    <t>AXIS - P7304 VIDEO ENCODER</t>
  </si>
  <si>
    <t>01858-001</t>
  </si>
  <si>
    <t>AXIS - SURVEILLANCE HARD DRIVE 4TB</t>
  </si>
  <si>
    <t>01859-001</t>
  </si>
  <si>
    <t>AXIS - SURVEILLANCE HARD DRIVE 6TB</t>
  </si>
  <si>
    <t>Notifier</t>
  </si>
  <si>
    <t>Pag. 31</t>
  </si>
  <si>
    <t>Pag. 28</t>
  </si>
  <si>
    <t>Pag. 27</t>
  </si>
  <si>
    <t>Pag. 25</t>
  </si>
  <si>
    <t>Pag.  21</t>
  </si>
  <si>
    <t>Pag.  17</t>
  </si>
  <si>
    <t>Pag.  11</t>
  </si>
  <si>
    <t>Pag.  10</t>
  </si>
  <si>
    <t>Pag.    9</t>
  </si>
  <si>
    <t>Pag.    5</t>
  </si>
  <si>
    <t>Pag.    3</t>
  </si>
  <si>
    <t>Pag. 165</t>
  </si>
  <si>
    <t>Pag. 151</t>
  </si>
  <si>
    <t>Pag. 150</t>
  </si>
  <si>
    <t>Pag. 148</t>
  </si>
  <si>
    <t>Pag. 149</t>
  </si>
  <si>
    <t>NT-FRR-AM12-24</t>
  </si>
  <si>
    <t>AM12-24</t>
  </si>
  <si>
    <t>NOTIFIER - Centr fire conv 12 zone</t>
  </si>
  <si>
    <t>NT-FRR-NFS4-2PLUS</t>
  </si>
  <si>
    <t>NOTIFIER - Centr. conv. 4zone supra</t>
  </si>
  <si>
    <t>NT-FRR-NFS8-2PLUS</t>
  </si>
  <si>
    <t>NOTIFIER - Centr. conv. 8zone supra</t>
  </si>
  <si>
    <t>NT-FRR-S300ZDU</t>
  </si>
  <si>
    <t>S300ZDU</t>
  </si>
  <si>
    <t>NOTIFIER - Zonal display unit 300 series</t>
  </si>
  <si>
    <t>SISTEMI CONVENZIONALI</t>
  </si>
  <si>
    <t>NT-FRR-UPDL-AM12</t>
  </si>
  <si>
    <t>UPDL-AM12</t>
  </si>
  <si>
    <t>NOTIFIER - Centr fire conv kit upl/download am12-24</t>
  </si>
  <si>
    <t>NT-FRR-SK12Z-AM</t>
  </si>
  <si>
    <t>SK12Z-AM</t>
  </si>
  <si>
    <t>NOTIFIER - Scheda exp. 12 zone per am12-24</t>
  </si>
  <si>
    <t>NT-FRR-SK8/8AM</t>
  </si>
  <si>
    <t>SK8/8AM</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</si>
  <si>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</si>
  <si>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</si>
  <si>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</si>
  <si>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</si>
  <si>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</si>
  <si>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</si>
  <si>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</si>
  <si>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</si>
  <si>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</si>
  <si>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</si>
  <si>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</si>
  <si>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</si>
  <si>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</si>
  <si>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</si>
  <si>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</si>
  <si>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</si>
  <si>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</si>
  <si>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</si>
  <si>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</si>
  <si>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</si>
  <si>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</si>
  <si>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</si>
  <si>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</si>
  <si>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</si>
  <si>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</si>
  <si>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</si>
  <si>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</si>
  <si>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</si>
  <si>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</si>
  <si>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</si>
  <si>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</si>
  <si>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</si>
  <si>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</si>
  <si>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</si>
  <si>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</si>
  <si>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</si>
  <si>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</si>
  <si>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</si>
  <si>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</si>
  <si>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</si>
  <si>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</si>
  <si>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</si>
  <si>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</si>
  <si>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</si>
  <si>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</si>
  <si>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</si>
  <si>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</si>
  <si>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</si>
  <si>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</si>
  <si>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</si>
  <si>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</si>
  <si>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</si>
  <si>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</si>
  <si>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</si>
  <si>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</si>
  <si>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</si>
  <si>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</si>
  <si>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</si>
  <si>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</si>
  <si>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</si>
  <si>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</si>
  <si>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</si>
  <si>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</si>
  <si>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</si>
  <si>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</si>
  <si>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</si>
  <si>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</si>
  <si>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</si>
  <si>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</si>
  <si>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</si>
  <si>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</si>
  <si>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</si>
  <si>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</si>
  <si>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</si>
  <si>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</si>
  <si>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</si>
  <si>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</si>
  <si>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</si>
  <si>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</si>
  <si>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</si>
  <si>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</si>
  <si>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</si>
  <si>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</si>
  <si>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</si>
  <si>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</si>
  <si>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</si>
  <si>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</si>
  <si>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</si>
  <si>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</si>
  <si>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</si>
  <si>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</si>
  <si>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</si>
  <si>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</si>
  <si>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</si>
  <si>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</si>
  <si>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</si>
  <si>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</si>
  <si>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</si>
  <si>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</si>
  <si>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</si>
  <si>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</si>
  <si>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</si>
  <si>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</si>
  <si>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</si>
  <si>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</si>
  <si>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</si>
  <si>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</si>
  <si>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</si>
  <si>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</si>
  <si>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</si>
  <si>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</si>
  <si>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</si>
  <si>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</si>
  <si>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</si>
  <si>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</si>
  <si>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NOTIFIER - Sensore antincendio beam</t>
  </si>
  <si>
    <t>NOTIFIER - Refl.ir smok.beam d.w/selftest</t>
  </si>
  <si>
    <t>NT-FRR-ES-25I</t>
  </si>
  <si>
    <t>ES-25I</t>
  </si>
  <si>
    <t>NOTIFIER - Riv. lin. di fumo da incasso trx 2/25m</t>
  </si>
  <si>
    <t>NT-FRR-ES-50</t>
  </si>
  <si>
    <t>ES-50</t>
  </si>
  <si>
    <t>NOTIFIER - Barriera conv da 2 a 50 metri</t>
  </si>
  <si>
    <t>NT-FRR-SSM</t>
  </si>
  <si>
    <t>SSM</t>
  </si>
  <si>
    <t>NOTIFIER - Acces barr coppia snodi con adattatore</t>
  </si>
  <si>
    <t>NT-FRR-K-40</t>
  </si>
  <si>
    <t>K-40</t>
  </si>
  <si>
    <t>NOTIFIER - Catarifrangente per riv. es-50/25i.</t>
  </si>
  <si>
    <t>NT-FRR-B100</t>
  </si>
  <si>
    <t>B100</t>
  </si>
  <si>
    <t>NOTIFIER - Riv. lin. di fumo 5/100m</t>
  </si>
  <si>
    <t>NOTA - I rivelatori Serie AS/ASF/BS/BSF richiedono Interfaccia INT8C.</t>
  </si>
  <si>
    <t>NT-FRR-INT8C</t>
  </si>
  <si>
    <t>INT8C</t>
  </si>
  <si>
    <t>NOTIFIER - Acces barr interfaccia rel 24v box ip65</t>
  </si>
  <si>
    <t>NT-FRR-AS/2-100</t>
  </si>
  <si>
    <t>AS/2-100</t>
  </si>
  <si>
    <t>NOTIFIER - Riv. lin. tx/rx 5/200m</t>
  </si>
  <si>
    <t>NT-FRR-ASF100 DS-1</t>
  </si>
  <si>
    <t>ASF100 DS-1</t>
  </si>
  <si>
    <t>NOTIFIER - Riv. lin. conv. fumo/fiamma trx 5/200m</t>
  </si>
  <si>
    <t>NT-FRR-ASF-100</t>
  </si>
  <si>
    <t>ASF-100</t>
  </si>
  <si>
    <t>NOTIFIER - Riv. lin. conv. fumo/fiamma tx/rx 5/200m</t>
  </si>
  <si>
    <t>NT-FRR-BS70</t>
  </si>
  <si>
    <t>BS70</t>
  </si>
  <si>
    <t>NOTIFIER - Barriera conv fumo 10-70mt 24vcc</t>
  </si>
  <si>
    <t>NT-FRR-BSF70</t>
  </si>
  <si>
    <t>BSF70</t>
  </si>
  <si>
    <t>NOTIFIER - Riv. lin. fumo/fiamma conv. trx 40/70m</t>
  </si>
  <si>
    <t>NT-FRR-BS150</t>
  </si>
  <si>
    <t>BS150</t>
  </si>
  <si>
    <t>NOTIFIER - Riv. lin. conv. trx fumo 70/150m</t>
  </si>
  <si>
    <t>NT-FRR-BSF150</t>
  </si>
  <si>
    <t>BSF150</t>
  </si>
  <si>
    <t>NOTIFIER - Riv. lin. conv. trx fumo/fiamma 70/150m</t>
  </si>
  <si>
    <t>NT-FRR-BOOMER.ILIA</t>
  </si>
  <si>
    <t>BOOMER.ILIA</t>
  </si>
  <si>
    <t>NOTIFIER - Riv. lin. conv. fumo tx/rx 10/150m</t>
  </si>
  <si>
    <t>NT-FRR-TX-RX ILIA</t>
  </si>
  <si>
    <t>TX-RX ILIA</t>
  </si>
  <si>
    <t>NOTIFIER - Riv. lin. conv. fumo tx/rx 10/200m</t>
  </si>
  <si>
    <t>NT-FRR-CSRLS-2</t>
  </si>
  <si>
    <t>CSRLS-2</t>
  </si>
  <si>
    <t>NOTIFIER - Acces barr controllore per barriere ilia</t>
  </si>
  <si>
    <t>NT-FRR-CSRLS-2-DUSTL7</t>
  </si>
  <si>
    <t>CSRLS-2-DUST-L7</t>
  </si>
  <si>
    <t>NOTIFIER - Disp. prog/calib/test riv. ilia dust</t>
  </si>
  <si>
    <t>NT-FRR-EXP-ILIA2/8</t>
  </si>
  <si>
    <t>EXP-ILIA2/8</t>
  </si>
  <si>
    <t>NOTIFIER - Scheda exp. 8 riv. serie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</si>
  <si>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</si>
  <si>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</si>
  <si>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</si>
  <si>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</si>
  <si>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</si>
  <si>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</si>
  <si>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</si>
  <si>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</si>
  <si>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</si>
  <si>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</si>
  <si>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</si>
  <si>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</si>
  <si>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</si>
  <si>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</si>
  <si>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</si>
  <si>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</si>
  <si>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</si>
  <si>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</si>
  <si>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</si>
  <si>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</si>
  <si>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</si>
  <si>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</si>
  <si>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</si>
  <si>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</si>
  <si>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</si>
  <si>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</si>
  <si>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</si>
  <si>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</si>
  <si>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</si>
  <si>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</si>
  <si>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</si>
  <si>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</si>
  <si>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</si>
  <si>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</si>
  <si>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</si>
  <si>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</si>
  <si>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</si>
  <si>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</si>
  <si>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</si>
  <si>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</si>
  <si>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</si>
  <si>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</si>
  <si>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</si>
  <si>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</si>
  <si>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</si>
  <si>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</si>
  <si>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</si>
  <si>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</si>
  <si>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</si>
  <si>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</si>
  <si>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</si>
  <si>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</si>
  <si>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</si>
  <si>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</si>
  <si>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</si>
  <si>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</si>
  <si>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</si>
  <si>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</si>
  <si>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</si>
  <si>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</si>
  <si>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</si>
  <si>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</si>
  <si>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</si>
  <si>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</si>
  <si>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</si>
  <si>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</si>
  <si>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</si>
  <si>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</si>
  <si>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</si>
  <si>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</si>
  <si>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</si>
  <si>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</si>
  <si>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</si>
  <si>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</si>
  <si>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</si>
  <si>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</si>
  <si>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</si>
  <si>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</si>
  <si>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</si>
  <si>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</si>
  <si>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</si>
  <si>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</si>
  <si>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</si>
  <si>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</si>
  <si>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</si>
  <si>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</si>
  <si>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</si>
  <si>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</si>
  <si>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</si>
  <si>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</si>
  <si>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</si>
  <si>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</si>
  <si>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</si>
  <si>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</si>
  <si>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</si>
  <si>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</si>
  <si>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</si>
  <si>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</si>
  <si>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</si>
  <si>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</si>
  <si>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</si>
  <si>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</si>
  <si>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</si>
  <si>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</si>
  <si>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</si>
  <si>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</si>
  <si>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</si>
  <si>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</si>
  <si>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</si>
  <si>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</si>
  <si>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</si>
  <si>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</si>
  <si>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</si>
  <si>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</si>
  <si>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</si>
  <si>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</si>
  <si>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</si>
  <si>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</si>
  <si>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</si>
  <si>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</si>
  <si>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</si>
  <si>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</si>
  <si>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</si>
  <si>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</si>
  <si>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</si>
  <si>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</si>
  <si>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</si>
  <si>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</si>
  <si>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</si>
  <si>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</si>
  <si>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</si>
  <si>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</si>
  <si>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</si>
  <si>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</si>
  <si>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</si>
  <si>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</si>
  <si>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</si>
  <si>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</si>
  <si>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</si>
  <si>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</si>
  <si>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</si>
  <si>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</si>
  <si>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</si>
  <si>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</si>
  <si>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</si>
  <si>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</si>
  <si>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</si>
  <si>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</si>
  <si>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</si>
  <si>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</si>
  <si>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</si>
  <si>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</si>
  <si>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</si>
  <si>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</si>
  <si>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</si>
  <si>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</si>
  <si>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</si>
  <si>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</si>
  <si>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</si>
  <si>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</si>
  <si>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</si>
  <si>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</si>
  <si>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</si>
  <si>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</si>
  <si>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</si>
  <si>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</si>
  <si>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</si>
  <si>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</si>
  <si>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</si>
  <si>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</si>
  <si>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</si>
  <si>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</si>
  <si>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</si>
  <si>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</si>
  <si>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</si>
  <si>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</si>
  <si>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</si>
  <si>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</si>
  <si>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</si>
  <si>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</si>
  <si>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</si>
  <si>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</si>
  <si>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</si>
  <si>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</si>
  <si>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</si>
  <si>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</si>
  <si>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</si>
  <si>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</si>
  <si>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</si>
  <si>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</si>
  <si>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</si>
  <si>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</si>
  <si>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</si>
  <si>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</si>
  <si>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</si>
  <si>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</si>
  <si>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</si>
  <si>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</si>
  <si>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</si>
  <si>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</si>
  <si>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</si>
  <si>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</si>
  <si>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</si>
  <si>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</si>
  <si>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</si>
  <si>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</si>
  <si>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</si>
  <si>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</si>
  <si>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</si>
  <si>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</si>
  <si>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</si>
  <si>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</si>
  <si>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</si>
  <si>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</si>
  <si>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</si>
  <si>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</si>
  <si>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</si>
  <si>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</si>
  <si>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</si>
  <si>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</si>
  <si>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</si>
  <si>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</si>
  <si>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</si>
  <si>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</si>
  <si>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</si>
  <si>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</si>
  <si>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</si>
  <si>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</si>
  <si>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</si>
  <si>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</si>
  <si>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</si>
  <si>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</si>
  <si>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</si>
  <si>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</si>
  <si>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</si>
  <si>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</si>
  <si>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</si>
  <si>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</si>
  <si>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</si>
  <si>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</si>
  <si>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</si>
  <si>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</si>
  <si>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130</t>
  </si>
  <si>
    <t>PA 130</t>
  </si>
  <si>
    <t>NOTIFIER - Sirena ip54</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</si>
  <si>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</si>
  <si>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</si>
  <si>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</si>
  <si>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</si>
  <si>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</si>
  <si>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</si>
  <si>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</si>
  <si>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</si>
  <si>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</si>
  <si>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NT-FRR-BExS 110D-C</t>
  </si>
  <si>
    <t>BExS 110D-C</t>
  </si>
  <si>
    <t>NOTIFIER - Segnalatore acustico 110 db  atex</t>
  </si>
  <si>
    <t>NT-FRR-BExDS 120D-C</t>
  </si>
  <si>
    <t>BExDS 120D-C</t>
  </si>
  <si>
    <t>NOTIFIER - Segnalatore acustico 117 db  atex</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</si>
  <si>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</si>
  <si>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</si>
  <si>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</si>
  <si>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</si>
  <si>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</si>
  <si>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</si>
  <si>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</si>
  <si>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</si>
  <si>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</si>
  <si>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</si>
  <si>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</si>
  <si>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</si>
  <si>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</si>
  <si>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</si>
  <si>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NT-FRR-PAN1-EU</t>
  </si>
  <si>
    <t>PAN1-EU</t>
  </si>
  <si>
    <t>NOTIFIER - Segn ottico/acustico en54-3/23</t>
  </si>
  <si>
    <t>NT-FRR-KIT-IP55EN</t>
  </si>
  <si>
    <t>KIT-IP55EN</t>
  </si>
  <si>
    <t>NOTIFIER - Contenitore ip55 in abs per pan.</t>
  </si>
  <si>
    <t>NT-FRR-P-EL/EU</t>
  </si>
  <si>
    <t>P-EL/EU</t>
  </si>
  <si>
    <t>NOTIFIER - Pellicola in policarbonato con la scritta EVACUARE IL LOCALE'' per PAN1-EU e PAN1A-EU</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</si>
  <si>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</si>
  <si>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</si>
  <si>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</si>
  <si>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</si>
  <si>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</si>
  <si>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</si>
  <si>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</si>
  <si>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</si>
  <si>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</si>
  <si>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</si>
  <si>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</si>
  <si>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</si>
  <si>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</si>
  <si>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</si>
  <si>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</si>
  <si>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</si>
  <si>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</si>
  <si>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</si>
  <si>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</si>
  <si>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</si>
  <si>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</si>
  <si>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</si>
  <si>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</si>
  <si>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</si>
  <si>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</si>
  <si>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</si>
  <si>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</si>
  <si>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</si>
  <si>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</si>
  <si>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</si>
  <si>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</si>
  <si>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</si>
  <si>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</si>
  <si>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</si>
  <si>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</si>
  <si>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</si>
  <si>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</si>
  <si>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</si>
  <si>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</si>
  <si>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</si>
  <si>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</si>
  <si>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</si>
  <si>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</si>
  <si>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</si>
  <si>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</si>
  <si>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</si>
  <si>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</si>
  <si>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</si>
  <si>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</si>
  <si>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</si>
  <si>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NOTIFIER - Accessorio per il montaggio a soffitto.</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</si>
  <si>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</si>
  <si>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</si>
  <si>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</si>
  <si>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</si>
  <si>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</si>
  <si>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</si>
  <si>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</si>
  <si>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</si>
  <si>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</si>
  <si>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</si>
  <si>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</si>
  <si>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</si>
  <si>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</si>
  <si>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</si>
  <si>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</si>
  <si>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</si>
  <si>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</si>
  <si>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</si>
  <si>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</si>
  <si>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</si>
  <si>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NT-FRR-AM-8200</t>
  </si>
  <si>
    <t>AM-8200</t>
  </si>
  <si>
    <t>NOTIFIER - Cpu 2 loop adv+lcd</t>
  </si>
  <si>
    <t>NT-FRR-LIB-8200</t>
  </si>
  <si>
    <t>LIB-8200</t>
  </si>
  <si>
    <t>NOTIFIER - Lib board esp. 2 loop adv</t>
  </si>
  <si>
    <t>NT-FRR-AM-8200-BB</t>
  </si>
  <si>
    <t>AM-8200-BB</t>
  </si>
  <si>
    <t>NOTIFIER - Black box esp. 2 loop adv</t>
  </si>
  <si>
    <t>NT-FRR-AM-82-TOP</t>
  </si>
  <si>
    <t>AM-82-TOP</t>
  </si>
  <si>
    <t>NOTIFIER - Met.hung, plastic top-pack for am-8200</t>
  </si>
  <si>
    <t>NT-FRR-AM82-2S2C</t>
  </si>
  <si>
    <t>AM82-2S2C</t>
  </si>
  <si>
    <t>NOTIFIER - Interface rs232/485/can-bus</t>
  </si>
  <si>
    <t>NT-FRR-AM82-BST-C</t>
  </si>
  <si>
    <t>AM82-BST-C</t>
  </si>
  <si>
    <t>NOTIFIER - Amplifier board can-bus</t>
  </si>
  <si>
    <t>NT-FRR-LCD-8200</t>
  </si>
  <si>
    <t>LCD-8200</t>
  </si>
  <si>
    <t>NOTIFIER - Touch 7lcd color repeater x am-8200</t>
  </si>
  <si>
    <t>NT-FRR-SIB-8200</t>
  </si>
  <si>
    <t>SIB-8200</t>
  </si>
  <si>
    <t>NOTIFIER - Scheda comunicazione rs232/485 am8000</t>
  </si>
  <si>
    <t>NT-FRR-AM1000</t>
  </si>
  <si>
    <t>AM1000</t>
  </si>
  <si>
    <t>NOTIFIER - Centr fire analog 1 loop en54</t>
  </si>
  <si>
    <t>NT-FRR-AM2000N</t>
  </si>
  <si>
    <t>AM2000N</t>
  </si>
  <si>
    <t>NOTIFIER - Centrale indirizzabile 2 loop</t>
  </si>
  <si>
    <t>NT-FRR-AM4000</t>
  </si>
  <si>
    <t>AM4000</t>
  </si>
  <si>
    <t>NOTIFIER - Centr fire analog 4 loop</t>
  </si>
  <si>
    <t>NT-FRR-AM6000.4N</t>
  </si>
  <si>
    <t>AM6000.4N</t>
  </si>
  <si>
    <t>NOTIFIER - Centr. an. 4 loop</t>
  </si>
  <si>
    <t>NT-FRR-LIB600N</t>
  </si>
  <si>
    <t>LIB600N</t>
  </si>
  <si>
    <t>NOTIFIER - Acces fire - scheda 4 loop per am6000</t>
  </si>
  <si>
    <t>NT-FRR-SIB600-OEM</t>
  </si>
  <si>
    <t>SIB600-OEM</t>
  </si>
  <si>
    <t>NOTIFIER - Acces fire - sch. 232/485 prot. cei/abi (modbus a richiesta)</t>
  </si>
  <si>
    <t>NT-FRR-81007-801N</t>
  </si>
  <si>
    <t>81007-801N</t>
  </si>
  <si>
    <t>NOTIFIER - Interf. cei-abi/modbus am2/4/6000n</t>
  </si>
  <si>
    <t>NT-FRR-LCD6000N</t>
  </si>
  <si>
    <t>LCD6000N</t>
  </si>
  <si>
    <t>NOTIFIER - Acces fire - term. 8x40 per am2/4/6000</t>
  </si>
  <si>
    <t>NT-FRR-LCD6000A</t>
  </si>
  <si>
    <t>LCD6000A</t>
  </si>
  <si>
    <t>NOTIFIER - Pan. anninciator per am2/4/6</t>
  </si>
  <si>
    <t>SISTEMI INDIRIZZATI</t>
  </si>
  <si>
    <t>NT-FRR-UPDL1000</t>
  </si>
  <si>
    <t>UPDL1000</t>
  </si>
  <si>
    <t>NOTIFIER - Acces riv - kit programmazione x am1000</t>
  </si>
  <si>
    <t>NT-FRR-UPDL2000</t>
  </si>
  <si>
    <t>UPDL2000</t>
  </si>
  <si>
    <t>NOTIFIER - Acces fire - kit di progr. per am2000n</t>
  </si>
  <si>
    <t>NT-FRR-UPDL4000</t>
  </si>
  <si>
    <t>UPDL4000</t>
  </si>
  <si>
    <t>NOTIFIER - Acces riv - kit programmazione am4000</t>
  </si>
  <si>
    <t>NT-FRR-UPDL6000</t>
  </si>
  <si>
    <t>UPDL6000</t>
  </si>
  <si>
    <t>NOTIFIER - Acces riv - kit programmazione am6000</t>
  </si>
  <si>
    <t>NT-FRR-PK-EXT</t>
  </si>
  <si>
    <t>PK-EXT</t>
  </si>
  <si>
    <t>NOTIFIER - Sw programmazione sib600w con cbe ext</t>
  </si>
  <si>
    <t>NT-FRR-CEI 350E</t>
  </si>
  <si>
    <t>CEI 350E</t>
  </si>
  <si>
    <t>NT-FRR-CEI 450F</t>
  </si>
  <si>
    <t>CEI 450F</t>
  </si>
  <si>
    <t>NT-FRR-CEI 650L</t>
  </si>
  <si>
    <t>CEI 650L</t>
  </si>
  <si>
    <t>NT-FRR-CEI 650P</t>
  </si>
  <si>
    <t>CEI 650P</t>
  </si>
  <si>
    <t>NOTIFIER - Kit cavi per agg. fw. am e sib600-oem</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</si>
  <si>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</si>
  <si>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</si>
  <si>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</si>
  <si>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</si>
  <si>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</si>
  <si>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</si>
  <si>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</si>
  <si>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</si>
  <si>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</si>
  <si>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</si>
  <si>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</si>
  <si>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</si>
  <si>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</si>
  <si>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</si>
  <si>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</si>
  <si>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</si>
  <si>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</si>
  <si>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</si>
  <si>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</si>
  <si>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</si>
  <si>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</si>
  <si>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</si>
  <si>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</si>
  <si>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</si>
  <si>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</si>
  <si>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</si>
  <si>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</si>
  <si>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</si>
  <si>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</si>
  <si>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</si>
  <si>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</si>
  <si>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</si>
  <si>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</si>
  <si>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</si>
  <si>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</si>
  <si>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</si>
  <si>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</si>
  <si>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</si>
  <si>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</si>
  <si>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</si>
  <si>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</si>
  <si>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</si>
  <si>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</si>
  <si>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</si>
  <si>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</si>
  <si>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</si>
  <si>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</si>
  <si>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</si>
  <si>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</si>
  <si>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</si>
  <si>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</si>
  <si>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</si>
  <si>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</si>
  <si>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</si>
  <si>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</si>
  <si>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</si>
  <si>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</si>
  <si>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</si>
  <si>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</si>
  <si>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</si>
  <si>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</si>
  <si>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</si>
  <si>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</si>
  <si>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</si>
  <si>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</si>
  <si>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</si>
  <si>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</si>
  <si>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</si>
  <si>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</si>
  <si>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</si>
  <si>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</si>
  <si>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</si>
  <si>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</si>
  <si>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</si>
  <si>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</si>
  <si>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</si>
  <si>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</si>
  <si>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</si>
  <si>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</si>
  <si>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</si>
  <si>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</si>
  <si>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</si>
  <si>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</si>
  <si>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</si>
  <si>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</si>
  <si>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</si>
  <si>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</si>
  <si>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</si>
  <si>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</si>
  <si>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</si>
  <si>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</si>
  <si>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</si>
  <si>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</si>
  <si>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</si>
  <si>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</si>
  <si>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</si>
  <si>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</si>
  <si>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</si>
  <si>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</si>
  <si>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</si>
  <si>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</si>
  <si>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</si>
  <si>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</si>
  <si>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</si>
  <si>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</si>
  <si>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</si>
  <si>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</si>
  <si>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</si>
  <si>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</si>
  <si>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</si>
  <si>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</si>
  <si>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NT-FRR-VAD-PC-I02</t>
  </si>
  <si>
    <t>VAD-PC-I02</t>
  </si>
  <si>
    <t>NOTIFIER - Notifier en54-23 vad clear lens</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</si>
  <si>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</si>
  <si>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</si>
  <si>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</si>
  <si>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</si>
  <si>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</si>
  <si>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</si>
  <si>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</si>
  <si>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</si>
  <si>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</si>
  <si>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</si>
  <si>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</si>
  <si>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</si>
  <si>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</si>
  <si>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</si>
  <si>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</si>
  <si>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</si>
  <si>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</si>
  <si>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</si>
  <si>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</si>
  <si>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</si>
  <si>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</si>
  <si>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</si>
  <si>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</si>
  <si>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</si>
  <si>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</si>
  <si>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</si>
  <si>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</si>
  <si>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</si>
  <si>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</si>
  <si>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</si>
  <si>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</si>
  <si>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</si>
  <si>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</si>
  <si>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</si>
  <si>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</si>
  <si>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</si>
  <si>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</si>
  <si>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</si>
  <si>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</si>
  <si>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</si>
  <si>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</si>
  <si>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</si>
  <si>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</si>
  <si>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</si>
  <si>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</si>
  <si>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</si>
  <si>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</si>
  <si>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</si>
  <si>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</si>
  <si>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</si>
  <si>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</si>
  <si>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</si>
  <si>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</si>
  <si>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NT-FRR-FL0111E-HS</t>
  </si>
  <si>
    <t>FL0111E-HS</t>
  </si>
  <si>
    <t>NOTIFIER - Sist aspirazione conv. 1 ch 1 sensore</t>
  </si>
  <si>
    <t>NT-FRR-FL0122E-HS</t>
  </si>
  <si>
    <t>FL0122E-HS</t>
  </si>
  <si>
    <t>NOTIFIER - Sist aspirazione 2 ch stand alone</t>
  </si>
  <si>
    <t>NT-FRR-F-BO-AFE70-2</t>
  </si>
  <si>
    <t>F-BO-AFE70-2</t>
  </si>
  <si>
    <t>NOTIFIER - Sistema di pulizia</t>
  </si>
  <si>
    <t>NT-FRR-FAA-FT-EXTFIL</t>
  </si>
  <si>
    <t>FAA-FT-EXTFIL</t>
  </si>
  <si>
    <t>NOTIFIER - Filtro ext per sistema faast</t>
  </si>
  <si>
    <t>NT-FRR-FAA-CSMIGNONSX</t>
  </si>
  <si>
    <t>FAA-CSMIGNONSX</t>
  </si>
  <si>
    <t>NOTIFIER - Filtro di ricambio per faast</t>
  </si>
  <si>
    <t>NT-FRR-THE-40032</t>
  </si>
  <si>
    <t>THE-40032</t>
  </si>
  <si>
    <t>NOTIFIER - 10 pastiglie fumogene</t>
  </si>
  <si>
    <t>NT-FRR-FAA-NPLRD10</t>
  </si>
  <si>
    <t>FAA-NPLRD10</t>
  </si>
  <si>
    <t>NOTIFIER - Nipplo 10mm</t>
  </si>
  <si>
    <t>NT-FRR-FAA-P25R</t>
  </si>
  <si>
    <t>FAA-P25R</t>
  </si>
  <si>
    <t>NOTIFIER - Tubo in abs con diam. int. 21mm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</si>
  <si>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</si>
  <si>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</si>
  <si>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</si>
  <si>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</si>
  <si>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</si>
  <si>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</si>
  <si>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</si>
  <si>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</si>
  <si>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</si>
  <si>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</si>
  <si>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</si>
  <si>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</si>
  <si>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</si>
  <si>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</si>
  <si>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</si>
  <si>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</si>
  <si>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</si>
  <si>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</si>
  <si>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</si>
  <si>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</si>
  <si>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</si>
  <si>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</si>
  <si>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</si>
  <si>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</si>
  <si>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</si>
  <si>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</si>
  <si>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</si>
  <si>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</si>
  <si>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</si>
  <si>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</si>
  <si>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</si>
  <si>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</si>
  <si>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</si>
  <si>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</si>
  <si>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</si>
  <si>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</si>
  <si>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NT-FRR-FT-FIL</t>
  </si>
  <si>
    <t>FT-FIL</t>
  </si>
  <si>
    <t>NOTIFIER - Filtro di ricambio per fire tracer</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</si>
  <si>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</si>
  <si>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</si>
  <si>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</si>
  <si>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</si>
  <si>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</si>
  <si>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</si>
  <si>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</si>
  <si>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</si>
  <si>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</si>
  <si>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</si>
  <si>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</si>
  <si>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</si>
  <si>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</si>
  <si>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</si>
  <si>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</si>
  <si>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</si>
  <si>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</si>
  <si>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</si>
  <si>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</si>
  <si>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</si>
  <si>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</si>
  <si>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</si>
  <si>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</si>
  <si>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</si>
  <si>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</si>
  <si>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</si>
  <si>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</si>
  <si>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</si>
  <si>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</si>
  <si>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</si>
  <si>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</si>
  <si>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</si>
  <si>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</si>
  <si>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</si>
  <si>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</si>
  <si>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</si>
  <si>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</si>
  <si>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</si>
  <si>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</si>
  <si>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</si>
  <si>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</si>
  <si>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</si>
  <si>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</si>
  <si>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</si>
  <si>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</si>
  <si>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</si>
  <si>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</si>
  <si>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</si>
  <si>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</si>
  <si>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</si>
  <si>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</si>
  <si>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</si>
  <si>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</si>
  <si>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</si>
  <si>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</si>
  <si>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</si>
  <si>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</si>
  <si>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</si>
  <si>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</si>
  <si>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</si>
  <si>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</si>
  <si>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</si>
  <si>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</si>
  <si>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</si>
  <si>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</si>
  <si>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</si>
  <si>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</si>
  <si>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</si>
  <si>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</si>
  <si>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</si>
  <si>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</si>
  <si>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</si>
  <si>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</si>
  <si>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</si>
  <si>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</si>
  <si>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</si>
  <si>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</si>
  <si>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</si>
  <si>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</si>
  <si>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</si>
  <si>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</si>
  <si>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</si>
  <si>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</si>
  <si>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</si>
  <si>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</si>
  <si>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</si>
  <si>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</si>
  <si>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</si>
  <si>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</si>
  <si>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NT-FRR-BAG RF HWKIT</t>
  </si>
  <si>
    <t>BAG RF HWKIT</t>
  </si>
  <si>
    <t>NOTIFIER - Bag rf hardware kit</t>
  </si>
  <si>
    <t>NT-FRR-POLE HWKIT</t>
  </si>
  <si>
    <t>POLE HWKIT</t>
  </si>
  <si>
    <t>NT-FRR-CUP HWKIT</t>
  </si>
  <si>
    <t>CUP HWKIT</t>
  </si>
  <si>
    <t>NOTIFIER - Adattatore a coppa per palo</t>
  </si>
  <si>
    <t>NT-FRR-SOLOADAPTHWKIT</t>
  </si>
  <si>
    <t>SOLOADAPT HWKIT</t>
  </si>
  <si>
    <t>NOTIFIER - Adattatore a coppa per solo</t>
  </si>
  <si>
    <t>Dispositivi fissi di Test</t>
  </si>
  <si>
    <t>NT-FRR-SCORP1001-001</t>
  </si>
  <si>
    <t>SCORP1001-001</t>
  </si>
  <si>
    <t>NOTIFIER - Test smoke scorpion head kit for point</t>
  </si>
  <si>
    <t>NT-FRR-SCORP2001-001</t>
  </si>
  <si>
    <t>SCORP2001-001</t>
  </si>
  <si>
    <t>NOTIFIER - Test smoke scorpion head kit for for asd</t>
  </si>
  <si>
    <t>NT-FRR-SCORP50-001</t>
  </si>
  <si>
    <t>SCORP50-001</t>
  </si>
  <si>
    <t>NOTIFIER - Test smoke battery baton for controllers</t>
  </si>
  <si>
    <t>NT-FRR-SCORP60-001</t>
  </si>
  <si>
    <t>SCORP60-001</t>
  </si>
  <si>
    <t>NOTIFIER - Test smoke battery baton cable</t>
  </si>
  <si>
    <t>NT-FRR-SCORP8000-001</t>
  </si>
  <si>
    <t>SCORP8000-001</t>
  </si>
  <si>
    <t>NOTIFIER - Test smoke wall-mnt control panel 8 head</t>
  </si>
  <si>
    <t>NT-FRR-SOLO100-001</t>
  </si>
  <si>
    <t>SOLO100-001</t>
  </si>
  <si>
    <t>NOTIFIER - Test smoke solo 100 telescopic pole 6m</t>
  </si>
  <si>
    <t>NT-FRR-SOLO101-001</t>
  </si>
  <si>
    <t>SOLO101-001</t>
  </si>
  <si>
    <t>NOTIFIER - Prolungamento 1.3m per asta solo-100</t>
  </si>
  <si>
    <t>NT-FRR-SOLO330-001</t>
  </si>
  <si>
    <t>SOLO330-001</t>
  </si>
  <si>
    <t>NOTIFIER - Test smoke smoke disp cup</t>
  </si>
  <si>
    <t>NT-FRR-SOLOA5-001</t>
  </si>
  <si>
    <t>SOLOA5-001</t>
  </si>
  <si>
    <t>NOTIFIER - Test per rivelatori di fumo</t>
  </si>
  <si>
    <t>NT-FRR-SOLO461-101</t>
  </si>
  <si>
    <t>SOLO461-101</t>
  </si>
  <si>
    <t>NOTIFIER - Attrezzo a batteria test riv. therm.</t>
  </si>
  <si>
    <t>NT-FRR-SOLO424-101</t>
  </si>
  <si>
    <t>SOLO424-101</t>
  </si>
  <si>
    <t>NOTIFIER - Attrezzo 240v per test riv. therm.</t>
  </si>
  <si>
    <t>NT-FRR-SOLO200-001</t>
  </si>
  <si>
    <t>SOLO200-001</t>
  </si>
  <si>
    <t>NOTIFIER - Test smoke removal tool</t>
  </si>
  <si>
    <t>NT-FRR-1002-001</t>
  </si>
  <si>
    <t>1002-001</t>
  </si>
  <si>
    <t>NOTIFIER - Kit membrana plastica per solo-200</t>
  </si>
  <si>
    <t>NT-FRR-1005-001</t>
  </si>
  <si>
    <t>1005-001</t>
  </si>
  <si>
    <t>NOTIFIER - Membrana di ricambio per solo 330/460</t>
  </si>
  <si>
    <t>NT-FRR-SOLO610-001</t>
  </si>
  <si>
    <t>SOLO610-001</t>
  </si>
  <si>
    <t>NOTIFIER - Borsa per strumenti ed accessori solo</t>
  </si>
  <si>
    <t>NT-FRR-SOLO727-001</t>
  </si>
  <si>
    <t>SOLO727-001</t>
  </si>
  <si>
    <t>NOTIFIER - Carica batteria</t>
  </si>
  <si>
    <t>NT-FRR-SOLO770-001</t>
  </si>
  <si>
    <t>SOLO770-001</t>
  </si>
  <si>
    <t>NOTIFIER - Tester asta di ricambio</t>
  </si>
  <si>
    <t>NOTIFIER - Kit per test dei riv. di fumo e calore</t>
  </si>
  <si>
    <t>NOTIFIER - Kit per test riv. di fumo calore e co</t>
  </si>
  <si>
    <t>NT-FRR-TS3-3PACK-001</t>
  </si>
  <si>
    <t>TS3-3PACK-001</t>
  </si>
  <si>
    <t>NOTIFIER - Capsule ricambio 1001-001/2001-001 (3pz)</t>
  </si>
  <si>
    <t>NT-FRR-TC3-3PACK-001</t>
  </si>
  <si>
    <t>TC3-3PACK-001</t>
  </si>
  <si>
    <t>NOTIFIER - Confezione 3 capsule co</t>
  </si>
  <si>
    <t>NT-FRR-THE-80000</t>
  </si>
  <si>
    <t>THE-80000</t>
  </si>
  <si>
    <t>NOTIFIER - 1 smoke-pen e 6 stoppini</t>
  </si>
  <si>
    <t>NT-FRR-SOLO-365-001</t>
  </si>
  <si>
    <t>SOLO-365-001</t>
  </si>
  <si>
    <t>NOTIFIER - Smoke detector tester</t>
  </si>
  <si>
    <t>NT-FRR-ES3-12PACK-001</t>
  </si>
  <si>
    <t>ES3-12PACK-001</t>
  </si>
  <si>
    <t>NOTIFIER - Cartucce per solo-365</t>
  </si>
  <si>
    <t>NOTIFIER - Pacco batterie per solo-365</t>
  </si>
  <si>
    <t>NT-FRR-SOLO372-001</t>
  </si>
  <si>
    <t>SOLO372-001</t>
  </si>
  <si>
    <t>NOTIFIER - Solo 365 aspitation adaptor</t>
  </si>
  <si>
    <t>NT-FRR-SOLO110-001</t>
  </si>
  <si>
    <t>SOLO110-001</t>
  </si>
  <si>
    <t>NOTIFIER - Fibreglass 4 section telescopic pole</t>
  </si>
  <si>
    <t>NT-FRR-SOLO111-001</t>
  </si>
  <si>
    <t>SOLO111-001</t>
  </si>
  <si>
    <t>NOTIFIER - Fibreglass extension pole</t>
  </si>
  <si>
    <t>NT-FRR-SOLO611-001</t>
  </si>
  <si>
    <t>SOLO611-001</t>
  </si>
  <si>
    <t>NOTIFIER - Urban backpack (inc. solo612 pole bag)</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</si>
  <si>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</si>
  <si>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</si>
  <si>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</si>
  <si>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</si>
  <si>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</si>
  <si>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</si>
  <si>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</si>
  <si>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</si>
  <si>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</si>
  <si>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</si>
  <si>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NT-FRR-ACI141E</t>
  </si>
  <si>
    <t>ACI141E</t>
  </si>
  <si>
    <t>NOTIFIER - Confezione di 10 chiavette plastica per test pulsanti Serie BG35.</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</si>
  <si>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</si>
  <si>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</si>
  <si>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</si>
  <si>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</si>
  <si>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</si>
  <si>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</si>
  <si>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</si>
  <si>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</si>
  <si>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</si>
  <si>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</si>
  <si>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</si>
  <si>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</si>
  <si>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NT-FRR-SR1T</t>
  </si>
  <si>
    <t>SR1T</t>
  </si>
  <si>
    <t>NOTIFIER - Supporto di montaggio</t>
  </si>
  <si>
    <t>NT-FRR-PS176W</t>
  </si>
  <si>
    <t>PS176W</t>
  </si>
  <si>
    <t>NOTIFIER - Supporto di montaggio per m700k blu</t>
  </si>
  <si>
    <t>NT-FRR-PS174W</t>
  </si>
  <si>
    <t>PS174W</t>
  </si>
  <si>
    <t>NOTIFIER - Supporto di montaggio per m700k giallo</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</si>
  <si>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</si>
  <si>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</si>
  <si>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</si>
  <si>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</si>
  <si>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</si>
  <si>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</si>
  <si>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</si>
  <si>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</si>
  <si>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</si>
  <si>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</si>
  <si>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</si>
  <si>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</si>
  <si>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</si>
  <si>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</si>
  <si>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NOTIFIER - Centr fire analog 4 loop en54</t>
  </si>
  <si>
    <t>NOTA: Questi prezzi del servizi Noticloud sono prezzi netti non scontabili.</t>
  </si>
  <si>
    <t>NT-FRR-PC-B-BASE</t>
  </si>
  <si>
    <t>PC-B-BASE</t>
  </si>
  <si>
    <t>NOTIFIER - Pc ibm 32 bit</t>
  </si>
  <si>
    <t>NT-FRR-ZD62042-D0EF00</t>
  </si>
  <si>
    <t>ZD62042-D0EF00EZ</t>
  </si>
  <si>
    <t>NT-FRR-800440-314</t>
  </si>
  <si>
    <t>800440-314</t>
  </si>
  <si>
    <t>NOTIFIER - Convertitore rs-485</t>
  </si>
  <si>
    <t>NT-FRR-TG-IP1-SEC</t>
  </si>
  <si>
    <t>TG-IP1-SEC</t>
  </si>
  <si>
    <t>NOTIFIER - Mod interf 4-20ma x centrali analogiche</t>
  </si>
  <si>
    <t>NT-FRR-IT-485A</t>
  </si>
  <si>
    <t>IT-485A</t>
  </si>
  <si>
    <t>NOTIFIER - Convertitore seriale rs-232/rs-485</t>
  </si>
  <si>
    <t>NT-FRR-CV-9P-M/F</t>
  </si>
  <si>
    <t>CV-9P-M/F</t>
  </si>
  <si>
    <t>NOTIFIER - Acces fire - cavo seriale x swx-n</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</si>
  <si>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</si>
  <si>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</si>
  <si>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</si>
  <si>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</si>
  <si>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</si>
  <si>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</si>
  <si>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</si>
  <si>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</si>
  <si>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</si>
  <si>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</si>
  <si>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</si>
  <si>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</si>
  <si>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</si>
  <si>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</si>
  <si>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</si>
  <si>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</si>
  <si>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</si>
  <si>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</si>
  <si>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</si>
  <si>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</si>
  <si>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</si>
  <si>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</si>
  <si>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</si>
  <si>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</si>
  <si>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</si>
  <si>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</si>
  <si>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</si>
  <si>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</si>
  <si>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</si>
  <si>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</si>
  <si>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</si>
  <si>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</si>
  <si>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</si>
  <si>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</si>
  <si>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</si>
  <si>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</si>
  <si>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</si>
  <si>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</si>
  <si>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</si>
  <si>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</si>
  <si>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</si>
  <si>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</si>
  <si>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</si>
  <si>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</si>
  <si>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</si>
  <si>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</si>
  <si>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</si>
  <si>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</si>
  <si>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</si>
  <si>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</si>
  <si>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</si>
  <si>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</si>
  <si>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</si>
  <si>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</si>
  <si>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</si>
  <si>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</si>
  <si>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</si>
  <si>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</si>
  <si>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</si>
  <si>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</si>
  <si>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</si>
  <si>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</si>
  <si>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</si>
  <si>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</si>
  <si>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</si>
  <si>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</si>
  <si>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</si>
  <si>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</si>
  <si>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</si>
  <si>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</si>
  <si>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</si>
  <si>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</si>
  <si>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</si>
  <si>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</si>
  <si>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</si>
  <si>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</si>
  <si>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NT-FRR-SKBR3N</t>
  </si>
  <si>
    <t>SKBR3N</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</si>
  <si>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</si>
  <si>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</si>
  <si>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</si>
  <si>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</si>
  <si>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</si>
  <si>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</si>
  <si>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</si>
  <si>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</si>
  <si>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</si>
  <si>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</si>
  <si>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</si>
  <si>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</si>
  <si>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NT-FRR-SOLOC3-001</t>
  </si>
  <si>
    <t>SOLOC3-001</t>
  </si>
  <si>
    <t>NOTIFIER - Bomboletta per riv. di co</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</si>
  <si>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</si>
  <si>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</si>
  <si>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</si>
  <si>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</si>
  <si>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</si>
  <si>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</si>
  <si>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</si>
  <si>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</si>
  <si>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</si>
  <si>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</si>
  <si>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</si>
  <si>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</si>
  <si>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NT-FRR-VGS.AD-CES</t>
  </si>
  <si>
    <t>VGS.AD-CES</t>
  </si>
  <si>
    <t>NOTIFIER - Rivelatore catalitico cicloesano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</si>
  <si>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</si>
  <si>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</si>
  <si>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</si>
  <si>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</si>
  <si>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</si>
  <si>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</si>
  <si>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</si>
  <si>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</si>
  <si>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</si>
  <si>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</si>
  <si>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</si>
  <si>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</si>
  <si>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</si>
  <si>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</si>
  <si>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</si>
  <si>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</si>
  <si>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</si>
  <si>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</si>
  <si>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</si>
  <si>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</si>
  <si>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</si>
  <si>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</si>
  <si>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</si>
  <si>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</si>
  <si>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</si>
  <si>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</si>
  <si>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</si>
  <si>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</si>
  <si>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</si>
  <si>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</si>
  <si>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</si>
  <si>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</si>
  <si>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</si>
  <si>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</si>
  <si>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</si>
  <si>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</si>
  <si>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</si>
  <si>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</si>
  <si>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</si>
  <si>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</si>
  <si>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</si>
  <si>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</si>
  <si>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</si>
  <si>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</si>
  <si>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</si>
  <si>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</si>
  <si>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</si>
  <si>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</si>
  <si>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</si>
  <si>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</si>
  <si>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</si>
  <si>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</si>
  <si>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</si>
  <si>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</si>
  <si>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</si>
  <si>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</si>
  <si>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</si>
  <si>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</si>
  <si>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</si>
  <si>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</si>
  <si>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</si>
  <si>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</si>
  <si>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</si>
  <si>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</si>
  <si>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</si>
  <si>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</si>
  <si>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</si>
  <si>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</si>
  <si>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</si>
  <si>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</si>
  <si>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</si>
  <si>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</si>
  <si>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</si>
  <si>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</si>
  <si>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</si>
  <si>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</si>
  <si>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</si>
  <si>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</si>
  <si>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</si>
  <si>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</si>
  <si>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</si>
  <si>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</si>
  <si>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</si>
  <si>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</si>
  <si>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</si>
  <si>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</si>
  <si>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</si>
  <si>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NT-FRR-VGS.AD-AB</t>
  </si>
  <si>
    <t>VGS.AD-AB</t>
  </si>
  <si>
    <t>NOTIFIER - Butylene acetate gas detect. t/4-20ma</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</si>
  <si>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</si>
  <si>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</si>
  <si>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</si>
  <si>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</si>
  <si>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</si>
  <si>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</si>
  <si>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</si>
  <si>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</si>
  <si>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</si>
  <si>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</si>
  <si>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</si>
  <si>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</si>
  <si>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</si>
  <si>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</si>
  <si>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</si>
  <si>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NT-FRR-VGS-AD-H2-LCD</t>
  </si>
  <si>
    <t>VGS-AD-H2-LCD</t>
  </si>
  <si>
    <t>NOTIFIER - Idrogeno gas detect. t/4-20ma</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</si>
  <si>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</si>
  <si>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</si>
  <si>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</si>
  <si>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</si>
  <si>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</si>
  <si>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</si>
  <si>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</si>
  <si>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</si>
  <si>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</si>
  <si>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</si>
  <si>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</si>
  <si>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</si>
  <si>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</si>
  <si>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</si>
  <si>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</si>
  <si>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</si>
  <si>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</si>
  <si>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</si>
  <si>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</si>
  <si>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</si>
  <si>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</si>
  <si>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</si>
  <si>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</si>
  <si>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</si>
  <si>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</si>
  <si>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</si>
  <si>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</si>
  <si>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NT-FRR-VGS.DU-ME/IR</t>
  </si>
  <si>
    <t>VGS.DU-ME/IR</t>
  </si>
  <si>
    <t>NOTIFIER - Detect. hexane eex-d</t>
  </si>
  <si>
    <t>NT-FRR-VGS.DU-R125</t>
  </si>
  <si>
    <t>VGS.DU-R125</t>
  </si>
  <si>
    <t>NOTIFIER - S3020r125 - gas det.r125 4-20ma ir</t>
  </si>
  <si>
    <t>NT-FRR-VGS.AD-ES/IR</t>
  </si>
  <si>
    <t>VGS.AD-ES/IR</t>
  </si>
  <si>
    <t>NOTIFIER - Riv. metano sensore ir 4-20ma</t>
  </si>
  <si>
    <t>NT-FRR-VGS.AD-IB/IR</t>
  </si>
  <si>
    <t>VGS.AD-IB/IR</t>
  </si>
  <si>
    <t>NOTIFIER - Detect. butilalcool eex-d</t>
  </si>
  <si>
    <t>NT-FRR-VGSAD-R134A/IR</t>
  </si>
  <si>
    <t>VGS.AD-R134A/IR</t>
  </si>
  <si>
    <t>NOTIFIER - Riv. tetrafluoretano eex-d</t>
  </si>
  <si>
    <t>NT-FRR-VGSAD-ME/IRLCD</t>
  </si>
  <si>
    <t>VGS.AD-ME/IR-LCD</t>
  </si>
  <si>
    <t>NOTIFIER - Riv. metano con lcd</t>
  </si>
  <si>
    <t>NOTA: Questi sensori hanno tempi di consegna di 3-4 settimane</t>
  </si>
  <si>
    <t>NT-FRR-AM4000G</t>
  </si>
  <si>
    <t>AM4000G</t>
  </si>
  <si>
    <t>NT-FRR-UPDL4000G</t>
  </si>
  <si>
    <t>UPDL4000G</t>
  </si>
  <si>
    <t>NOTIFIER - Sw programmazione per centr. am4000g</t>
  </si>
  <si>
    <t>NT-FRR-LCD6000T</t>
  </si>
  <si>
    <t>LCD6000T</t>
  </si>
  <si>
    <t>NOTIFIER - Acces fire - disp. retroill. gest. gas</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</si>
  <si>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</si>
  <si>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</si>
  <si>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</si>
  <si>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</si>
  <si>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</si>
  <si>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</si>
  <si>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</si>
  <si>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</si>
  <si>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</si>
  <si>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</si>
  <si>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</si>
  <si>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</si>
  <si>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</si>
  <si>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</si>
  <si>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</si>
  <si>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</si>
  <si>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</si>
  <si>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</si>
  <si>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</si>
  <si>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</si>
  <si>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</si>
  <si>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</si>
  <si>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</si>
  <si>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</si>
  <si>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</si>
  <si>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</si>
  <si>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</si>
  <si>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NT-FRR-DAL-COM-21</t>
  </si>
  <si>
    <t>DAL-COM-21</t>
  </si>
  <si>
    <t>NOTIFIER - Communicator ip/3g en 54.21 p</t>
  </si>
  <si>
    <t>NT-FRR-DS100</t>
  </si>
  <si>
    <t>DS100</t>
  </si>
  <si>
    <t>NOTIFIER - Comunicatore tel touch gsm/gprs 6in/4out</t>
  </si>
  <si>
    <t>NT-FRR-RID24-12</t>
  </si>
  <si>
    <t>RID24-12</t>
  </si>
  <si>
    <t>NOTIFIER - Acces fire - ridutt di tensione 24vcc/v</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</si>
  <si>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</si>
  <si>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</si>
  <si>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</si>
  <si>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</si>
  <si>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</si>
  <si>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</si>
  <si>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</si>
  <si>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</si>
  <si>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</si>
  <si>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</si>
  <si>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</si>
  <si>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</si>
  <si>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</si>
  <si>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BH-INT-ISC-CDL1WA15GE</t>
  </si>
  <si>
    <t>ISC-CDL1-WA15GE</t>
  </si>
  <si>
    <t>Rilevatori TRITECH da parete per esterno</t>
  </si>
  <si>
    <t>BH-INT-OD850-F1E</t>
  </si>
  <si>
    <t>OD850-F1E</t>
  </si>
  <si>
    <t>BH-INT-ARD-FPBEW2-H2</t>
  </si>
  <si>
    <t>ARD-FPBEW2-H2</t>
  </si>
  <si>
    <t>BOSCH - Lettore biometrico BioEntry W2 da esterno</t>
  </si>
  <si>
    <t>SU-VIP-XNV-8081R</t>
  </si>
  <si>
    <t>XNV-8081R</t>
  </si>
  <si>
    <t>HANWHA - IP Vandal Dome da ext 5Mpx,IR 50m,D&amp;N ICR,WDR 120dB,struttura modulare,PoE,12VDC, 24VAC (Optional), IP66/IP67</t>
  </si>
  <si>
    <t>SU-VIP-XND-8081RV</t>
  </si>
  <si>
    <t>XND-8081RV</t>
  </si>
  <si>
    <t>HANWHA - IP Vandal Dome da interno 5Mpx, IR 50m, D&amp;N ICR, WDR 120dB, struttura modulare, PoE,12VDC, IP52, IK10</t>
  </si>
  <si>
    <t>SU-VIP-XND-8081RF</t>
  </si>
  <si>
    <t>XND-8081RF</t>
  </si>
  <si>
    <t>HANWHA - IP Vandal Dome da incasso, 5Mpx, IR 50mt, D&amp;N ICR, WDR 120dB, struttura modulare, IP52, Plenum Rate(UL2820),PoE, 12VDC</t>
  </si>
  <si>
    <t>SU-VIP-XNV-6081R</t>
  </si>
  <si>
    <t>XNV-6081R</t>
  </si>
  <si>
    <t xml:space="preserve">HANWHA - IP Vandal Dome da ext 2Mpx,D&amp;N ICR,WDR 150dB,strutt. Modul.,motoriz.PTRZ, IP67,IK10+,NEMA4X,PoE,12VDC,24VAC(Optional) </t>
  </si>
  <si>
    <t>SU-VIP-XNV-6081</t>
  </si>
  <si>
    <t>XNV-6081</t>
  </si>
  <si>
    <t>HANWHA - IP Vandal Dome da ext 2Mpx,D&amp;N ICR,WDR 150dB,struttura modulare,PoE, 12VDC,24VAC (Optional),IP66/IP67,IK10+,NEMA4X</t>
  </si>
  <si>
    <t>SU-VIP-XND-6081RV</t>
  </si>
  <si>
    <t>XND-6081RV</t>
  </si>
  <si>
    <t>HANWHA - IP Vandal Dome interno 2Mpx,IR 50m,D&amp;N ICR,WDR 150dB,struttura modulare,PoE,12VDC,IP52,IK10</t>
  </si>
  <si>
    <t>SU-VIP-XND-6081V</t>
  </si>
  <si>
    <t>XND-6081V</t>
  </si>
  <si>
    <t>HANWHA - IP Vandal Dome da interno 2Mpx,D&amp;N ICR,WDR 150dB,struttura modulare,PoE, 12VDC,IP52,IK10</t>
  </si>
  <si>
    <t>SU-VIP-XND-6081RF</t>
  </si>
  <si>
    <t>XND-6081RF</t>
  </si>
  <si>
    <t>HANWHA - IP Dome da incasso 2Mpx,IR 50m,D&amp;N ICR, WDR 150dB,struttura modulare, IP52, Plenum rate(UL2820), PoE, 12VDC</t>
  </si>
  <si>
    <t>01749-002</t>
  </si>
  <si>
    <t>AXIS - Q6075 50HZ</t>
  </si>
  <si>
    <t>01751-002</t>
  </si>
  <si>
    <t>AXIS - Q6075-E 50HZ</t>
  </si>
  <si>
    <t>01782-001</t>
  </si>
  <si>
    <t>AXIS - Q1700-LE</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</si>
  <si>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</si>
  <si>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</si>
  <si>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</si>
  <si>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</si>
  <si>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</si>
  <si>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</si>
  <si>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</si>
  <si>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</si>
  <si>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</si>
  <si>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</si>
  <si>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</si>
  <si>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</si>
  <si>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</si>
  <si>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</si>
  <si>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</si>
  <si>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</si>
  <si>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</si>
  <si>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</si>
  <si>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</si>
  <si>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</si>
  <si>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QND-6030R</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</si>
  <si>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</si>
  <si>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</si>
  <si>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</si>
  <si>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</si>
  <si>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</si>
  <si>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</si>
  <si>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</si>
  <si>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</si>
  <si>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</si>
  <si>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</si>
  <si>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</si>
  <si>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QND-7030R</t>
  </si>
  <si>
    <t>QND-7080R</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</si>
  <si>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</si>
  <si>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</si>
  <si>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</si>
  <si>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</si>
  <si>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</si>
  <si>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</si>
  <si>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</si>
  <si>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</si>
  <si>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</si>
  <si>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</si>
  <si>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</si>
  <si>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</si>
  <si>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</si>
  <si>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</si>
  <si>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</si>
  <si>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</si>
  <si>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</si>
  <si>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</si>
  <si>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SU-VIP-QNE-8021R</t>
  </si>
  <si>
    <t>QNE-8021R</t>
  </si>
  <si>
    <t>HANWHA - IP Flateye Camera 5MP, WiseNet Q, ottica fissa 4mm, Day &amp; Night WDR 120dB, IR 20m, LDC, PoE</t>
  </si>
  <si>
    <t>PND-9080R</t>
  </si>
  <si>
    <t>QNV-6010R</t>
  </si>
  <si>
    <t>QNV-6030R</t>
  </si>
  <si>
    <t>QNV-7030R</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</si>
  <si>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</si>
  <si>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</si>
  <si>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</si>
  <si>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</si>
  <si>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</si>
  <si>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</si>
  <si>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</si>
  <si>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</si>
  <si>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</si>
  <si>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</si>
  <si>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</si>
  <si>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</si>
  <si>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QNB-7000</t>
  </si>
  <si>
    <t>TNB-6030</t>
  </si>
  <si>
    <t>XNB-6000</t>
  </si>
  <si>
    <t>XNB-6001</t>
  </si>
  <si>
    <t>XNB-6005</t>
  </si>
  <si>
    <t>XNB-8000</t>
  </si>
  <si>
    <t>XND-6010</t>
  </si>
  <si>
    <t>XND-6011F</t>
  </si>
  <si>
    <t>XND-6020R</t>
  </si>
  <si>
    <t>XND-6080</t>
  </si>
  <si>
    <t>XND-6080R</t>
  </si>
  <si>
    <t>XND-6080RV</t>
  </si>
  <si>
    <t>XND-6080V</t>
  </si>
  <si>
    <t>XND-6085</t>
  </si>
  <si>
    <t>XND-8020F</t>
  </si>
  <si>
    <t>XND-8020R</t>
  </si>
  <si>
    <t>XND-8030R</t>
  </si>
  <si>
    <t>XND-8040R</t>
  </si>
  <si>
    <t>XND-8080R</t>
  </si>
  <si>
    <t>XND-8080RV</t>
  </si>
  <si>
    <t>XNF-8010R</t>
  </si>
  <si>
    <t>XNF-8010RVM</t>
  </si>
  <si>
    <t>XNF-8010RV</t>
  </si>
  <si>
    <t>XNO-6010R</t>
  </si>
  <si>
    <t>XNO-6020R</t>
  </si>
  <si>
    <t>XNO-6080R</t>
  </si>
  <si>
    <t>XNO-6085R</t>
  </si>
  <si>
    <t>XNO-6120R</t>
  </si>
  <si>
    <t>XNO-8020R</t>
  </si>
  <si>
    <t>XNO-8030R</t>
  </si>
  <si>
    <t>XNO-8040R</t>
  </si>
  <si>
    <t>XNO-8080R</t>
  </si>
  <si>
    <t>XNP-6040H</t>
  </si>
  <si>
    <t>XNP-6120H</t>
  </si>
  <si>
    <t>XNV-6010</t>
  </si>
  <si>
    <t>XNV-6011</t>
  </si>
  <si>
    <t>XNV-6012</t>
  </si>
  <si>
    <t>XNV-6020R</t>
  </si>
  <si>
    <t>XNV-6022R</t>
  </si>
  <si>
    <t>XNV-6080</t>
  </si>
  <si>
    <t>XNV-6080R</t>
  </si>
  <si>
    <t>XNV-6085</t>
  </si>
  <si>
    <t>XNV-6120</t>
  </si>
  <si>
    <t>XNV-6120R</t>
  </si>
  <si>
    <t>XNV-8020R</t>
  </si>
  <si>
    <t>XNV-8030R</t>
  </si>
  <si>
    <t>XNV-8040R</t>
  </si>
  <si>
    <t>XNV-8080R</t>
  </si>
  <si>
    <t>XNP-6320</t>
  </si>
  <si>
    <t>XND-L6080R</t>
  </si>
  <si>
    <t>Wisenet-GDPR-5Z</t>
  </si>
  <si>
    <t>Wisenet-GDPR-UZ</t>
  </si>
  <si>
    <t>SNB-7004</t>
  </si>
  <si>
    <t>SNV-6013</t>
  </si>
  <si>
    <t>LNV-6070R</t>
  </si>
  <si>
    <t>LND-6070R</t>
  </si>
  <si>
    <t>LND-6010R</t>
  </si>
  <si>
    <t>SNB-9000</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</si>
  <si>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</si>
  <si>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</si>
  <si>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</si>
  <si>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</si>
  <si>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</si>
  <si>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</si>
  <si>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</si>
  <si>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SU-VAC-SBP-300KMW</t>
  </si>
  <si>
    <t>SBP-300KMW</t>
  </si>
  <si>
    <t>HANWHA - Adattatore supporto staffa angolare bianco</t>
  </si>
  <si>
    <t>SU-VAC-SBP-300LMW</t>
  </si>
  <si>
    <t>SBP-300LMW</t>
  </si>
  <si>
    <t>SU-VAC-SBP-300BW</t>
  </si>
  <si>
    <t>SBP-300BW</t>
  </si>
  <si>
    <t>HANWHA - Base staffa parete bianca</t>
  </si>
  <si>
    <t>SU-VAC-SBO-126B</t>
  </si>
  <si>
    <t>SBO-126B</t>
  </si>
  <si>
    <t>HANWHA - Adattatore Backbox per XNO-L6080R</t>
  </si>
  <si>
    <t>SU-VAC-SBV-136BW</t>
  </si>
  <si>
    <t>SBV-136BW</t>
  </si>
  <si>
    <t>HANWHA - Adattatore Backbox, compatibilita'  LNV-6070R - QNV-6072R/6082R/8080R</t>
  </si>
  <si>
    <t>SPI-50</t>
  </si>
  <si>
    <t>SU-VAC-MB-MJ32GA</t>
  </si>
  <si>
    <t>SAMSUNG-MB-MJ32GA</t>
  </si>
  <si>
    <t>HCO-6080R</t>
  </si>
  <si>
    <t>HCO-6070R</t>
  </si>
  <si>
    <t>HCD-6070R</t>
  </si>
  <si>
    <t>HCD-6080R</t>
  </si>
  <si>
    <t>HCV-6070R</t>
  </si>
  <si>
    <t>HCV-6080R</t>
  </si>
  <si>
    <t>HCB-6001</t>
  </si>
  <si>
    <t>HCB-6000</t>
  </si>
  <si>
    <t>HCO-7070R</t>
  </si>
  <si>
    <t>HCO-7020R</t>
  </si>
  <si>
    <t>HCD-7010R</t>
  </si>
  <si>
    <t>HCD-7070R</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</si>
  <si>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</si>
  <si>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</si>
  <si>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</si>
  <si>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</si>
  <si>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</si>
  <si>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</si>
  <si>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</si>
  <si>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</si>
  <si>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</si>
  <si>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</si>
  <si>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</si>
  <si>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SU-VAC-SBP-390WMW2</t>
  </si>
  <si>
    <t>SBP-390WMW2</t>
  </si>
  <si>
    <t>HANWHA - Staffa a parete in alluminio, compatibile PNM-9081VQ/9080VQ/9020V/9320VQP, tutte le Wisenet PTZ camera, colore Bianco</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</si>
  <si>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</si>
  <si>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</si>
  <si>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</si>
  <si>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</si>
  <si>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</si>
  <si>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</si>
  <si>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</si>
  <si>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</si>
  <si>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</si>
  <si>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</si>
  <si>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</si>
  <si>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</si>
  <si>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</si>
  <si>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</si>
  <si>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</si>
  <si>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</si>
  <si>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</si>
  <si>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</si>
  <si>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</si>
  <si>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</si>
  <si>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</si>
  <si>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</si>
  <si>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</si>
  <si>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</si>
  <si>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</si>
  <si>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</si>
  <si>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</si>
  <si>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</si>
  <si>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</si>
  <si>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</si>
  <si>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</si>
  <si>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</si>
  <si>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</si>
  <si>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</si>
  <si>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</si>
  <si>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</si>
  <si>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</si>
  <si>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</si>
  <si>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</si>
  <si>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</si>
  <si>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SU-VIP-XNP-6321</t>
  </si>
  <si>
    <t>XNP-6321</t>
  </si>
  <si>
    <t>HANWHA - IP PTZ camera Wisenet X da interno, 2MP, Full HD, 32X ottica zoom,  24VAC/PoE+</t>
  </si>
  <si>
    <t>SU-VIP-XNP-6321H</t>
  </si>
  <si>
    <t>XNP-6321H</t>
  </si>
  <si>
    <t>SU-VIP-XNP-6320RH</t>
  </si>
  <si>
    <t>XNP-6320RH</t>
  </si>
  <si>
    <t>HANWHA - IP PTZ Camera con IR da esterno, 2Mpx, Zoom ottico 32x, Lunghezza irraggiamento Max. IR : 200m, IP66, IK10, 24Vca, HPoE</t>
  </si>
  <si>
    <t>SU-VIP-XNP-6371RH</t>
  </si>
  <si>
    <t>XNP-6371RH</t>
  </si>
  <si>
    <t>HANWHA - IP PTZ Camera con IR da esterno, 2Mpx, zoom ottico 37x, Lunghezza irraggiamento Max. IR : 350m, IP66, IK10, 24Vca</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</si>
  <si>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</si>
  <si>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</si>
  <si>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</si>
  <si>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</si>
  <si>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</si>
  <si>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</si>
  <si>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</si>
  <si>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</si>
  <si>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</si>
  <si>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</si>
  <si>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</si>
  <si>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</si>
  <si>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</si>
  <si>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</si>
  <si>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</si>
  <si>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</si>
  <si>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</si>
  <si>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</si>
  <si>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</si>
  <si>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</si>
  <si>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</si>
  <si>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</si>
  <si>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</si>
  <si>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</si>
  <si>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</si>
  <si>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</si>
  <si>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</si>
  <si>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</si>
  <si>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SU-VAC-SPC-100AC</t>
  </si>
  <si>
    <t>SPC-100AC</t>
  </si>
  <si>
    <t>HANWHA - AC Power Module per alimentare telecamere X Pus a 24Vca, da applicare sui mod. XNV-6081Z/8081Z, XNV-6081/6081R/8081R</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</si>
  <si>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</si>
  <si>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</si>
  <si>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</si>
  <si>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</si>
  <si>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</si>
  <si>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</si>
  <si>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</si>
  <si>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</si>
  <si>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</si>
  <si>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SU-VAC-SBP-167HMW</t>
  </si>
  <si>
    <t>SBP-167HMW</t>
  </si>
  <si>
    <t>HANWHA - Adattatore supporto staffa in alluminio compatibile con X PLUS XND-6081VZ/8081VZ, XND-6081V/6081RV/8081RV, Bianco</t>
  </si>
  <si>
    <t>SU-VAC-SBP-187HMW</t>
  </si>
  <si>
    <t>SBP-187HMW</t>
  </si>
  <si>
    <t>SU-VAC-SBP-300HMW5</t>
  </si>
  <si>
    <t>SBP-300HMW5</t>
  </si>
  <si>
    <t>HANWHA - Adattatore supporto staffa QNE-7080RVW/6080RVW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</si>
  <si>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</si>
  <si>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</si>
  <si>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</si>
  <si>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</si>
  <si>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</si>
  <si>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</si>
  <si>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</si>
  <si>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</si>
  <si>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</si>
  <si>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</si>
  <si>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</si>
  <si>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</si>
  <si>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</si>
  <si>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</si>
  <si>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</si>
  <si>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</si>
  <si>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</si>
  <si>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</si>
  <si>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</si>
  <si>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</si>
  <si>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</si>
  <si>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</si>
  <si>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</si>
  <si>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</si>
  <si>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</si>
  <si>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</si>
  <si>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</si>
  <si>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</si>
  <si>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</si>
  <si>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SU-VAC-SBP-300NM</t>
  </si>
  <si>
    <t>SBP-300NM</t>
  </si>
  <si>
    <t>HANWHA - Custodia e Staffa per PVM camera TNB-6030</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</si>
  <si>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</si>
  <si>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</si>
  <si>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</si>
  <si>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</si>
  <si>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</si>
  <si>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</si>
  <si>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</si>
  <si>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</si>
  <si>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</si>
  <si>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</si>
  <si>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</si>
  <si>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</si>
  <si>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</si>
  <si>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</si>
  <si>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</si>
  <si>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HW-INT-DT8320F4</t>
  </si>
  <si>
    <t>DT8320F4</t>
  </si>
  <si>
    <t>HW-INT-DT8300-FMK</t>
  </si>
  <si>
    <t>DT8300-FMK</t>
  </si>
  <si>
    <t>HONEYWELL - Kit montaggio a controsoffitto per rivelatori DT8320</t>
  </si>
  <si>
    <t>HW-INT-DT8300-CPM</t>
  </si>
  <si>
    <t>DT8300-CPM</t>
  </si>
  <si>
    <t>HONEYWELL - Kit mascheramento zone per rivelatori DT8320</t>
  </si>
  <si>
    <t>HW-INT-CH19200001</t>
  </si>
  <si>
    <t>HW-INT-CH19210001</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</si>
  <si>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</si>
  <si>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</si>
  <si>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</si>
  <si>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</si>
  <si>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</si>
  <si>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</si>
  <si>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</si>
  <si>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</si>
  <si>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</si>
  <si>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</si>
  <si>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</si>
  <si>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</si>
  <si>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</si>
  <si>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</si>
  <si>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</si>
  <si>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</si>
  <si>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</si>
  <si>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</si>
  <si>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</si>
  <si>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</si>
  <si>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</si>
  <si>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</si>
  <si>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</si>
  <si>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</si>
  <si>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</si>
  <si>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</si>
  <si>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</si>
  <si>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</si>
  <si>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</si>
  <si>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</si>
  <si>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</si>
  <si>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</si>
  <si>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</si>
  <si>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</si>
  <si>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</si>
  <si>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</si>
  <si>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</si>
  <si>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</si>
  <si>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</si>
  <si>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</si>
  <si>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</si>
  <si>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</si>
  <si>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</si>
  <si>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</si>
  <si>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</si>
  <si>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</si>
  <si>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</si>
  <si>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</si>
  <si>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</si>
  <si>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</si>
  <si>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</si>
  <si>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</si>
  <si>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</si>
  <si>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</si>
  <si>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</si>
  <si>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</si>
  <si>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</si>
  <si>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</si>
  <si>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</si>
  <si>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</si>
  <si>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</si>
  <si>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</si>
  <si>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</si>
  <si>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</si>
  <si>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</si>
  <si>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</si>
  <si>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</si>
  <si>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</si>
  <si>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</si>
  <si>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</si>
  <si>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</si>
  <si>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</si>
  <si>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</si>
  <si>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</si>
  <si>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</si>
  <si>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</si>
  <si>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</si>
  <si>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</si>
  <si>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</si>
  <si>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</si>
  <si>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</si>
  <si>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</si>
  <si>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</si>
  <si>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</si>
  <si>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</si>
  <si>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</si>
  <si>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</si>
  <si>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</si>
  <si>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</si>
  <si>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</si>
  <si>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</si>
  <si>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</si>
  <si>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</si>
  <si>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</si>
  <si>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</si>
  <si>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</si>
  <si>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</si>
  <si>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</si>
  <si>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</si>
  <si>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</si>
  <si>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</si>
  <si>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</si>
  <si>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</si>
  <si>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</si>
  <si>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</si>
  <si>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</si>
  <si>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</si>
  <si>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</si>
  <si>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</si>
  <si>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</si>
  <si>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</si>
  <si>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</si>
  <si>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</si>
  <si>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</si>
  <si>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</si>
  <si>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</si>
  <si>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</si>
  <si>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</si>
  <si>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</si>
  <si>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</si>
  <si>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</si>
  <si>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</si>
  <si>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</si>
  <si>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</si>
  <si>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</si>
  <si>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</si>
  <si>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</si>
  <si>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</si>
  <si>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</si>
  <si>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</si>
  <si>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</si>
  <si>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</si>
  <si>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</si>
  <si>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</si>
  <si>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</si>
  <si>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</si>
  <si>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</si>
  <si>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</si>
  <si>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</si>
  <si>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</si>
  <si>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</si>
  <si>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</si>
  <si>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</si>
  <si>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</si>
  <si>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</si>
  <si>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</si>
  <si>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</si>
  <si>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</si>
  <si>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</si>
  <si>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</si>
  <si>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</si>
  <si>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</si>
  <si>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</si>
  <si>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</si>
  <si>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</si>
  <si>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</si>
  <si>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</si>
  <si>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</si>
  <si>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</si>
  <si>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</si>
  <si>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</si>
  <si>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</si>
  <si>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</si>
  <si>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</si>
  <si>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</si>
  <si>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</si>
  <si>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</si>
  <si>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</si>
  <si>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</si>
  <si>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</si>
  <si>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</si>
  <si>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</si>
  <si>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</si>
  <si>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</si>
  <si>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</si>
  <si>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</si>
  <si>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</si>
  <si>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</si>
  <si>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</si>
  <si>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</si>
  <si>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</si>
  <si>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</si>
  <si>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</si>
  <si>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</si>
  <si>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</si>
  <si>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</si>
  <si>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</si>
  <si>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</si>
  <si>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</si>
  <si>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</si>
  <si>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</si>
  <si>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</si>
  <si>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</si>
  <si>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</si>
  <si>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</si>
  <si>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</si>
  <si>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</si>
  <si>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Multi-Directional Camera, risol. 8MP /20MP, H.265/H.264,Analisi Video,IP66, IK10</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</si>
  <si>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</si>
  <si>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</si>
  <si>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</si>
  <si>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</si>
  <si>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</si>
  <si>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</si>
  <si>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</si>
  <si>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</si>
  <si>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</si>
  <si>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</si>
  <si>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</si>
  <si>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SU-VIP-XNO-6120</t>
  </si>
  <si>
    <t>XNO-6120</t>
  </si>
  <si>
    <t>HANWHA - IP Bullet camera IR 2MP da esterno,ottica 5.2-62.4mm(12x) motoriz, IR 70mt,150dB WDR,D&amp;N(ICR),IP67,IK10,PoE/12VDC/24VAC</t>
  </si>
  <si>
    <t>SU-VIP-XNO-6085</t>
  </si>
  <si>
    <t>XNO-6085</t>
  </si>
  <si>
    <t>SU-VIP-XNB-H6461H</t>
  </si>
  <si>
    <t>XNB-H6461H</t>
  </si>
  <si>
    <t>HANWHA - Wisenet X Pin Hole camera, 2MP, ottica fissa 4.6mm, 120dB WDR, PoE/12VDC, height strip enclosure</t>
  </si>
  <si>
    <t>SNZ-6320</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</si>
  <si>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</si>
  <si>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</si>
  <si>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</si>
  <si>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</si>
  <si>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</si>
  <si>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</si>
  <si>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</si>
  <si>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</si>
  <si>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</si>
  <si>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</si>
  <si>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</si>
  <si>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</si>
  <si>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</si>
  <si>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</si>
  <si>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</si>
  <si>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</si>
  <si>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</si>
  <si>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</si>
  <si>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</si>
  <si>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</si>
  <si>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</si>
  <si>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</si>
  <si>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</si>
  <si>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</si>
  <si>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</si>
  <si>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</si>
  <si>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marrone certificato incert</t>
  </si>
  <si>
    <t>CSA - Contatto termoplastico da incasso</t>
  </si>
  <si>
    <t>CSA - Contatto termoplastico per porte blindate</t>
  </si>
  <si>
    <t>CSA - Contatto in ottone per porte blindate</t>
  </si>
  <si>
    <t>CSA - Contatto a grande potenza magnetica</t>
  </si>
  <si>
    <t>CSA - Contatto per grande distanza ip65</t>
  </si>
  <si>
    <t>NUOVO Contatto a vista in contenitore plastico</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</si>
  <si>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</si>
  <si>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</si>
  <si>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</si>
  <si>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</si>
  <si>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</si>
  <si>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</si>
  <si>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</si>
  <si>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</si>
  <si>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</si>
  <si>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</si>
  <si>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</si>
  <si>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</si>
  <si>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</si>
  <si>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</si>
  <si>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</si>
  <si>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</si>
  <si>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</si>
  <si>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</si>
  <si>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</si>
  <si>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</si>
  <si>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</si>
  <si>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</si>
  <si>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</si>
  <si>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</si>
  <si>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</si>
  <si>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</si>
  <si>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</si>
  <si>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</si>
  <si>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</si>
  <si>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</si>
  <si>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</si>
  <si>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</si>
  <si>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</si>
  <si>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</si>
  <si>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</si>
  <si>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</si>
  <si>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</si>
  <si>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</si>
  <si>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</si>
  <si>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</si>
  <si>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</si>
  <si>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</si>
  <si>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</si>
  <si>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</si>
  <si>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</si>
  <si>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</si>
  <si>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</si>
  <si>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</si>
  <si>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</si>
  <si>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</si>
  <si>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</si>
  <si>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</si>
  <si>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Sensore piezoel. bianco completo</t>
  </si>
  <si>
    <t>CSA - Sensore piezoel. bianco con contatto</t>
  </si>
  <si>
    <t>CSA - Sensore piezoel. marrone con contatto</t>
  </si>
  <si>
    <t>CSA - Sensore piezoel. bianco ip65</t>
  </si>
  <si>
    <t>CSA - Sensore piezoel. marrone completo</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</si>
  <si>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</si>
  <si>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</si>
  <si>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</si>
  <si>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</si>
  <si>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</si>
  <si>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</si>
  <si>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</si>
  <si>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</si>
  <si>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</si>
  <si>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</si>
  <si>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</si>
  <si>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</si>
  <si>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</si>
  <si>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</si>
  <si>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</si>
  <si>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</si>
  <si>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</si>
  <si>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Tappeto sensibile 5 metri</t>
  </si>
  <si>
    <t>CSA - Tappeto sensibile cm 72,5x42,5</t>
  </si>
  <si>
    <t>CSA - Pulsante antirapina reset a chiave</t>
  </si>
  <si>
    <t>CSA - Pulsante antirapina reset da centrale</t>
  </si>
  <si>
    <t>CSA - Pedana antirapina</t>
  </si>
  <si>
    <t>CSA - Pedana antirapina con memoria a led</t>
  </si>
  <si>
    <t>CSA - Protezione meccanica per inseritore</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</si>
  <si>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</si>
  <si>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</si>
  <si>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</si>
  <si>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</si>
  <si>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</si>
  <si>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</si>
  <si>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</si>
  <si>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</si>
  <si>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</si>
  <si>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</si>
  <si>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</si>
  <si>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</si>
  <si>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</si>
  <si>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Sirena piezoelettrica con lampeggiatore</t>
  </si>
  <si>
    <t>CSA - Lampeg. xeno ip54 bianco/ambra tamper</t>
  </si>
  <si>
    <t>CSA - Sirena da soffitto squashni bianca ip42</t>
  </si>
  <si>
    <t>CSA - Scheda tamper per ''asserta mini''</t>
  </si>
  <si>
    <t>CSA - Sirena ''asserta mini'' con lampeggiatore</t>
  </si>
  <si>
    <t>CSA - Alimentatore 13,8v 1,5a</t>
  </si>
  <si>
    <t>CSA - Unita' di alimentazione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</si>
  <si>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</si>
  <si>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</si>
  <si>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</si>
  <si>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</si>
  <si>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</si>
  <si>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</si>
  <si>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</si>
  <si>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</si>
  <si>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</si>
  <si>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</si>
  <si>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</si>
  <si>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</si>
  <si>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</si>
  <si>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</si>
  <si>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</si>
  <si>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</si>
  <si>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</si>
  <si>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</si>
  <si>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</si>
  <si>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</si>
  <si>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</si>
  <si>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</si>
  <si>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</si>
  <si>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</si>
  <si>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</si>
  <si>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</si>
  <si>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</si>
  <si>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</si>
  <si>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</si>
  <si>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</si>
  <si>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</si>
  <si>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</si>
  <si>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</si>
  <si>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</si>
  <si>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</si>
  <si>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</si>
  <si>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</si>
  <si>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</si>
  <si>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</si>
  <si>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</si>
  <si>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</si>
  <si>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</si>
  <si>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</si>
  <si>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</si>
  <si>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</si>
  <si>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</si>
  <si>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</si>
  <si>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</si>
  <si>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</si>
  <si>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</si>
  <si>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</si>
  <si>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</si>
  <si>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</si>
  <si>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</si>
  <si>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</si>
  <si>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</si>
  <si>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</si>
  <si>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</si>
  <si>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</si>
  <si>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</si>
  <si>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</si>
  <si>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</si>
  <si>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</si>
  <si>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</si>
  <si>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</si>
  <si>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</si>
  <si>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</si>
  <si>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</si>
  <si>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</si>
  <si>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</si>
  <si>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</si>
  <si>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</si>
  <si>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</si>
  <si>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</si>
  <si>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</si>
  <si>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</si>
  <si>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</si>
  <si>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</si>
  <si>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</si>
  <si>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</si>
  <si>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</si>
  <si>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</si>
  <si>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</si>
  <si>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</si>
  <si>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</si>
  <si>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</si>
  <si>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</si>
  <si>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</si>
  <si>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</si>
  <si>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</si>
  <si>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</si>
  <si>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</si>
  <si>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</si>
  <si>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</si>
  <si>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</si>
  <si>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</si>
  <si>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</si>
  <si>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</si>
  <si>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</si>
  <si>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</si>
  <si>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</si>
  <si>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</si>
  <si>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</si>
  <si>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</si>
  <si>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</si>
  <si>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</si>
  <si>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</si>
  <si>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</si>
  <si>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</si>
  <si>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</si>
  <si>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</si>
  <si>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</si>
  <si>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</si>
  <si>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</si>
  <si>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</si>
  <si>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</si>
  <si>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</si>
  <si>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</si>
  <si>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</si>
  <si>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</si>
  <si>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</si>
  <si>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</si>
  <si>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</si>
  <si>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</si>
  <si>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</si>
  <si>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</si>
  <si>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</si>
  <si>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</si>
  <si>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</si>
  <si>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</si>
  <si>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</si>
  <si>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</si>
  <si>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</si>
  <si>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</si>
  <si>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</si>
  <si>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</si>
  <si>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</si>
  <si>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</si>
  <si>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</si>
  <si>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</si>
  <si>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</si>
  <si>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</si>
  <si>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</si>
  <si>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</si>
  <si>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</si>
  <si>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</si>
  <si>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</si>
  <si>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</si>
  <si>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</si>
  <si>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</si>
  <si>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</si>
  <si>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</si>
  <si>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</si>
  <si>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</si>
  <si>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</si>
  <si>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</si>
  <si>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</si>
  <si>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</si>
  <si>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</si>
  <si>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</si>
  <si>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</si>
  <si>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</si>
  <si>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</si>
  <si>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</si>
  <si>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</si>
  <si>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Ricambio serratura per 1493-1512</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</si>
  <si>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</si>
  <si>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</si>
  <si>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</si>
  <si>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</si>
  <si>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</si>
  <si>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</si>
  <si>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</si>
  <si>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</si>
  <si>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</si>
  <si>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</si>
  <si>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rossa ip65</t>
  </si>
  <si>
    <t>CSA - Base alta bianca ip65</t>
  </si>
  <si>
    <t>CSA - Base bassa rossa ip54</t>
  </si>
  <si>
    <t>CSA - Base bassa bianca ip54</t>
  </si>
  <si>
    <t>CSA - Ricambio serratura per serie 1498</t>
  </si>
  <si>
    <t>CSA - Magnete diam. 12 h 2,5 foro 3 sv</t>
  </si>
  <si>
    <t>HANWHA - IP Bullet camera IR, Sensore 1/2', lente F0.94 , 2MP, ottica motor. 4.1~16.4mm,D&amp;N (ICR), IP67, IK10, PoE/12VDC/24VAC</t>
  </si>
  <si>
    <t>BOSCH - Base microfoni Plena ad alte prestazioni. Cavo 2 m con connettore Euro block..</t>
  </si>
  <si>
    <t>BOSCH - Timer settimanale Plena;14 allarmi,6 contatti uscita.1U.EN60849</t>
  </si>
  <si>
    <t>BOSCH - Gestore messaggi digitali Plena.Max 12 mess.qualità CD.1U.EN60849</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</si>
  <si>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</si>
  <si>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</si>
  <si>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</si>
  <si>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</si>
  <si>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</si>
  <si>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</si>
  <si>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</si>
  <si>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4". Bianco. Smart Brackets incluse. Il prezzo si intende a coppia.</t>
  </si>
  <si>
    <t>BOSCH - DEIMOS - Coppia di altoparlanti 2 vie con driver da 4". Nero. Smart Brackets incluse. Il prezzo si intende a coppia.</t>
  </si>
  <si>
    <t>BOSCH - DEIMOS - Coppia di altoparlanti 2 vie con driver da 5". Nero Smart Brackets incluse. Il prezzo si intende a coppia.</t>
  </si>
  <si>
    <t>BOSCH - DEIMOS - Coppia di altoparlanti 2 vie con driver da 5" Nero Smart Brackets incluse. Il prezzo si intende a coppia.</t>
  </si>
  <si>
    <t>BOSCH - DEIMOS - Coppia di altoparlanti 2 vie con driver da 5". Bianco. Smart Brackets incluse. Il prezzo si intende a coppia.</t>
  </si>
  <si>
    <t>BOSCH - DEIMOS - Coppia di altoparlanti 2 vie con driver da 5" Nero. U Brackets incluse. EN54-24. Prezzo a coppia.</t>
  </si>
  <si>
    <t>BOSCH - DEIMOS - Coppia di altoparlanti 2 vie con driver da 5" Bianco. U Brackets incluse.  EN54-24. Prezzo a coppia.</t>
  </si>
  <si>
    <t>BOSCH - DEIMOS - Coppia di altoparlanti 2 vie con driver da 8" Nero. Smart Brackets incluse. Il prezzo si intende a coppia.</t>
  </si>
  <si>
    <t>BOSCH - DEIMOS - Coppia di altoparlanti 2 vie con driver da 8" Bianco. Smart Brackets incluse. Il prezzo si intende a coppia.</t>
  </si>
  <si>
    <t>BOSCH - DEIMOS - Subwoofer con doppio cono da 10". Bianco. Staffaggio ad U non incluso.</t>
  </si>
  <si>
    <t>BOSCH - DEIMOS - Subwoofer con doppio cono da 10" Nero. Staffaggio ad U non incluso.</t>
  </si>
  <si>
    <t xml:space="preserve">BOSCH - Pannello posteriore con ingressi e crossover per subwoofer 10" Nero </t>
  </si>
  <si>
    <t xml:space="preserve">BOSCH - Pannello posteriore con ingressi e crossover per subwoofer 10" Bianco </t>
  </si>
  <si>
    <t>BOSCH - Pannello posteriore con ingressi e trasformatore per subwoofer 10" Nero</t>
  </si>
  <si>
    <t>BOSCH - Pannello posteriore con ingressi e trasformatore per subwoofer 10" Bianco</t>
  </si>
  <si>
    <t>BOSCH - Coppia di adattatori filettati per casse da 5" LB20-PCxx-5X</t>
  </si>
  <si>
    <t>BOSCH - Coppia di adattatori ad U per casse da 5" e 8"</t>
  </si>
  <si>
    <t>BOSCH - Staffa ad U NERA per subwoofer da 10" LB20-SW400-D</t>
  </si>
  <si>
    <t>BOSCH - Staffa ad U BIANCA per subwoofer da 10" LB20-SW400-L</t>
  </si>
  <si>
    <t>BOSCH - Coppia di protezioni da intemperie per casse da 5" e 8". Colore Nero</t>
  </si>
  <si>
    <t>BOSCH - Coppia di protezioni da intemperie per casse da 5" e 8". Colore Bianco</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</si>
  <si>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</si>
  <si>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</si>
  <si>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</si>
  <si>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</si>
  <si>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</si>
  <si>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BOSCH - Staffe montaggio unità di sorveglianza per altoparlanti.Conf.10pz</t>
  </si>
  <si>
    <t>BH-AUC-RACK12</t>
  </si>
  <si>
    <t>RACK-COMM12U</t>
  </si>
  <si>
    <t>BOSCH - Armadio rack 12U. Cablato e collaudato in labor. da tecnici spec.</t>
  </si>
  <si>
    <t>RACK-COMM24U</t>
  </si>
  <si>
    <t>RACK-COMM30U</t>
  </si>
  <si>
    <t>RACK-COMM37U</t>
  </si>
  <si>
    <t>RACK-COMM42U</t>
  </si>
  <si>
    <t>BH-AUE-PLE‑1SCS</t>
  </si>
  <si>
    <t>BH-AUS-LB7-UC06V</t>
  </si>
  <si>
    <t>BH-AUS-LB7-UC06VR</t>
  </si>
  <si>
    <t>BH-AUS-LB7-UC06E</t>
  </si>
  <si>
    <t>BH-AUS-LB7-UC06E-AB</t>
  </si>
  <si>
    <t>BH-AUS-LHM0606/10</t>
  </si>
  <si>
    <t>BH-AUS-LC7-UM06E3-AB</t>
  </si>
  <si>
    <t>HANWHA</t>
  </si>
  <si>
    <t>Hanwha Techwin</t>
  </si>
  <si>
    <t>HW-VIP-HC30WE5R2</t>
  </si>
  <si>
    <t>HC30WE5R2</t>
  </si>
  <si>
    <t>HW-VIP-HC30WE5R3</t>
  </si>
  <si>
    <t>HC30WE5R3</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</si>
  <si>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</si>
  <si>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</si>
  <si>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</si>
  <si>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</si>
  <si>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</si>
  <si>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</si>
  <si>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</si>
  <si>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</si>
  <si>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</si>
  <si>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</si>
  <si>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</si>
  <si>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</si>
  <si>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</si>
  <si>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</si>
  <si>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</si>
  <si>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</si>
  <si>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2 TB</t>
  </si>
  <si>
    <t>HONEYWELL - NVR XE MAXPRO, 8 canali, 4 TB</t>
  </si>
  <si>
    <t>HONEYWELL - NVR XE MAXPRO, 8 canali, 8 TB</t>
  </si>
  <si>
    <t>HONEYWELL - NVR XE MAXPRO, 8 canali, 12 TB</t>
  </si>
  <si>
    <t>HONEYWELL - NVR XE MAXPRO, 8 canali, 16 TB</t>
  </si>
  <si>
    <t>HONEYWELL - NVR XE MAXPRO, 8 canali, 20 TB</t>
  </si>
  <si>
    <t>HONEYWELL - NVR XE MAXPRO, 16 canali, 2 TB</t>
  </si>
  <si>
    <t>HONEYWELL - NVR XE MAXPRO, 16 canali, 4 TB</t>
  </si>
  <si>
    <t>HONEYWELL - NVR XE MAXPRO, 16 canali, 8 TB</t>
  </si>
  <si>
    <t>HONEYWELL - NVR XE MAXPRO, 16 canali, 12 TB</t>
  </si>
  <si>
    <t>HONEYWELL - NVR XE MAXPRO, 16 canali, 16 TB</t>
  </si>
  <si>
    <t>HONEYWELL - NVR XE MAXPRO, 16 canali, 20 TB</t>
  </si>
  <si>
    <t>HW-VDR-HNMPE32C96T8R5</t>
  </si>
  <si>
    <t>HNMPE32C96T8R5</t>
  </si>
  <si>
    <t>HW-VDR-PE32C120T10R5</t>
  </si>
  <si>
    <t>HNMPE32C120T10R5</t>
  </si>
  <si>
    <t>HW-VDR-PE32C144T12R5</t>
  </si>
  <si>
    <t>HNMPE32C144T12R5</t>
  </si>
  <si>
    <t>HW-VDR-HNMPE32C48T8R6</t>
  </si>
  <si>
    <t>HNMPE32C48T8R6</t>
  </si>
  <si>
    <t>HW-VDR-HNMPE32C96T8R6</t>
  </si>
  <si>
    <t>HNMPE32C96T8R6</t>
  </si>
  <si>
    <t>HW-VDR-PE32C120T10R6</t>
  </si>
  <si>
    <t>HNMPE32C120T10R6</t>
  </si>
  <si>
    <t>HW-VDR-PE32C144T12R6</t>
  </si>
  <si>
    <t>HNMPE32C144T12R6</t>
  </si>
  <si>
    <t>HW-VDR-HNMPE64C96T8R5</t>
  </si>
  <si>
    <t>HNMPE64C96T8R5</t>
  </si>
  <si>
    <t>HW-VDR-PE64C120T10R5</t>
  </si>
  <si>
    <t>HNMPE64C120T10R5</t>
  </si>
  <si>
    <t>HW-VDR-PE64C144T12R5</t>
  </si>
  <si>
    <t>HNMPE64C144T12R5</t>
  </si>
  <si>
    <t>HW-VDR-HNMPE64C96T8R6</t>
  </si>
  <si>
    <t>HNMPE64C96T8R6</t>
  </si>
  <si>
    <t>HW-VDR-PE64C120T10R6</t>
  </si>
  <si>
    <t>HNMPE64C120T10R6</t>
  </si>
  <si>
    <t>HW-VDR-PE64C144T12R6</t>
  </si>
  <si>
    <t>HNMPE64C144T12R6</t>
  </si>
  <si>
    <t>HW-VDR-PE128C16T4R5</t>
  </si>
  <si>
    <t>HNMPE128C16T4R5</t>
  </si>
  <si>
    <t>HW-VDR-PE128C32T8R5</t>
  </si>
  <si>
    <t>HNMPE128C32T8R5</t>
  </si>
  <si>
    <t>HW-VDR-PE128C48T8R5</t>
  </si>
  <si>
    <t>HNMPE128C48T8R5</t>
  </si>
  <si>
    <t>HW-VDR-PE128C64T8R5</t>
  </si>
  <si>
    <t>HNMPE128C64T8R5</t>
  </si>
  <si>
    <t>HW-VDR-PE128C96T8R5</t>
  </si>
  <si>
    <t>HNMPE128C96T8R5</t>
  </si>
  <si>
    <t>HW-VDR-PE128C120T10R5</t>
  </si>
  <si>
    <t>HNMPE128C120T10R5</t>
  </si>
  <si>
    <t>HW-VDR-PE128C144T12R5</t>
  </si>
  <si>
    <t>HNMPE128C144T12R5</t>
  </si>
  <si>
    <t>HW-VDR-PE128C16T4R6</t>
  </si>
  <si>
    <t>HNMPE128C16T4R6</t>
  </si>
  <si>
    <t>HW-VDR-PE128C32T8R6</t>
  </si>
  <si>
    <t>HNMPE128C32T8R6</t>
  </si>
  <si>
    <t>HW-VDR-PE128C48T8R6</t>
  </si>
  <si>
    <t>HNMPE128C48T8R6</t>
  </si>
  <si>
    <t>HW-VDR-PE128C64T8R6</t>
  </si>
  <si>
    <t>HNMPE128C64T8R6</t>
  </si>
  <si>
    <t>HW-VDR-PE128C96T8R6</t>
  </si>
  <si>
    <t>HNMPE128C96T8R6</t>
  </si>
  <si>
    <t>HW-VDR-PE128C120T10R6</t>
  </si>
  <si>
    <t>HNMPE128C120T10R6</t>
  </si>
  <si>
    <t>HW-VDR-PE128C144T12R6</t>
  </si>
  <si>
    <t>HNMPE128C144T12R6</t>
  </si>
  <si>
    <t>HW-VDR-66000000</t>
  </si>
  <si>
    <t>HW-VSW-49976020</t>
  </si>
  <si>
    <t>HW-VDR-60021310</t>
  </si>
  <si>
    <t>HW-VDR-60041610</t>
  </si>
  <si>
    <t>HW-VDR-60041810</t>
  </si>
  <si>
    <t>HW-VDR-63021510</t>
  </si>
  <si>
    <t>HW-VDR-63041610</t>
  </si>
  <si>
    <t>HW-VDR-63041810</t>
  </si>
  <si>
    <t>HW-VAC-39544250</t>
  </si>
  <si>
    <t>HW-VAC-39544260</t>
  </si>
  <si>
    <t>HW-VAC-39544262</t>
  </si>
  <si>
    <t>HW-VAC-39544263</t>
  </si>
  <si>
    <t>HW-VAC-39544264</t>
  </si>
  <si>
    <t>HW-VAC-39544266</t>
  </si>
  <si>
    <t>HW-VAC-19150250</t>
  </si>
  <si>
    <t>HW-VAC-19150270</t>
  </si>
  <si>
    <t>HW-VAC-19150280</t>
  </si>
  <si>
    <t>HW-VAC-19150290</t>
  </si>
  <si>
    <t>HW-VAC-19150300</t>
  </si>
  <si>
    <t>HW-VAC-39544325</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</si>
  <si>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</si>
  <si>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</si>
  <si>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</si>
  <si>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</si>
  <si>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</si>
  <si>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</si>
  <si>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</si>
  <si>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</si>
  <si>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</si>
  <si>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</si>
  <si>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</si>
  <si>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</si>
  <si>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</si>
  <si>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</si>
  <si>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</si>
  <si>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</si>
  <si>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</si>
  <si>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</si>
  <si>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</si>
  <si>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</si>
  <si>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</si>
  <si>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</si>
  <si>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</si>
  <si>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</si>
  <si>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</si>
  <si>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</si>
  <si>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HW-VSW-49975408</t>
  </si>
  <si>
    <t>HW-VSW-49975409</t>
  </si>
  <si>
    <t>HW-VSW-49975600</t>
  </si>
  <si>
    <t>HW-VSW-202449</t>
  </si>
  <si>
    <t>NOTIFIER - Scheda exp. 8 relè 8 o.c. per am12-24</t>
  </si>
  <si>
    <t>NOTIFIER - Barr conv fumo 10-200m unità tx/rx ip65-</t>
  </si>
  <si>
    <t>NOTIFIER - Unità ricevente 80 gradi di copertura</t>
  </si>
  <si>
    <t>NOTIFIER - Cavo da 1.5m per am2000n rack 19""</t>
  </si>
  <si>
    <t>NOTIFIER - Cavo da 1.5m per am4000 rack 19""</t>
  </si>
  <si>
    <t>NOTIFIER - Cavo da 1.5m per am60000n rack 19""</t>
  </si>
  <si>
    <t>NOTIFIER - Rivelatore ottico indirizzabile di colore Nero RAL 9005 e finitura lucida</t>
  </si>
  <si>
    <t>NOTIFIER - Rivelatore ottico indirizzabile di colore bianco senza base.</t>
  </si>
  <si>
    <t>NOTIFIER - Scheda ind. 10 mod. di uscita relè</t>
  </si>
  <si>
    <t>NOTIFIER - Scheda 3 relè per riv. serie vgs.</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</si>
  <si>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</si>
  <si>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</si>
  <si>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</si>
  <si>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</si>
  <si>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</si>
  <si>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</si>
  <si>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</si>
  <si>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</si>
  <si>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</si>
  <si>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</si>
  <si>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</si>
  <si>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</si>
  <si>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</si>
  <si>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</si>
  <si>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</si>
  <si>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</si>
  <si>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</si>
  <si>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</si>
  <si>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</si>
  <si>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</si>
  <si>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</si>
  <si>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</si>
  <si>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</si>
  <si>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</si>
  <si>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</si>
  <si>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</si>
  <si>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</si>
  <si>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</si>
  <si>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Contatto magnetico 433,42 Mhz, sensore inerziale a sensibilità progr + 1 IN supervisionato.</t>
  </si>
  <si>
    <t>BOSCH - Rilevatore IR ad intelli art. Design "Two Pieces", lente di Fresnel sigillata, bolla int. , antistrisciamento 12m x 12m.</t>
  </si>
  <si>
    <t xml:space="preserve">BOSCH - Rilevatore PIR a specchio da soffitto. Portata 7,5m a 360°. </t>
  </si>
  <si>
    <t>BOSCH - 360° x 14 m, PIR Detector</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</si>
  <si>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</si>
  <si>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</si>
  <si>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</si>
  <si>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</si>
  <si>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</si>
  <si>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</si>
  <si>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LBB4416/40</t>
  </si>
  <si>
    <t>PRAESENSA</t>
  </si>
  <si>
    <t>Controller PRAESENSA</t>
  </si>
  <si>
    <t>PRA-SCL</t>
  </si>
  <si>
    <t>BOSCH - Controllore del sistema PRAESENSA.</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</si>
  <si>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</si>
  <si>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</si>
  <si>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</si>
  <si>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</si>
  <si>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</si>
  <si>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</si>
  <si>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</si>
  <si>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</si>
  <si>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</si>
  <si>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</si>
  <si>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</si>
  <si>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</si>
  <si>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</si>
  <si>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</si>
  <si>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</si>
  <si>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</si>
  <si>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</si>
  <si>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</si>
  <si>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</si>
  <si>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</si>
  <si>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</si>
  <si>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</si>
  <si>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</si>
  <si>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</si>
  <si>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</si>
  <si>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</si>
  <si>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</si>
  <si>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</si>
  <si>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</si>
  <si>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</si>
  <si>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</si>
  <si>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</si>
  <si>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</si>
  <si>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</si>
  <si>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</si>
  <si>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BH-AUC-LBB4416/40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</si>
  <si>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</si>
  <si>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</si>
  <si>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</si>
  <si>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</si>
  <si>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</si>
  <si>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</si>
  <si>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</si>
  <si>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</si>
  <si>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</si>
  <si>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</si>
  <si>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</si>
  <si>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</si>
  <si>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</si>
  <si>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</si>
  <si>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</si>
  <si>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</si>
  <si>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</si>
  <si>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</si>
  <si>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</si>
  <si>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</si>
  <si>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</si>
  <si>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</si>
  <si>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</si>
  <si>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</si>
  <si>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</si>
  <si>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</si>
  <si>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</si>
  <si>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</si>
  <si>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</si>
  <si>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</si>
  <si>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</si>
  <si>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</si>
  <si>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</si>
  <si>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</si>
  <si>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</si>
  <si>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</si>
  <si>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</si>
  <si>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</si>
  <si>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</si>
  <si>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</si>
  <si>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</si>
  <si>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</si>
  <si>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</si>
  <si>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</si>
  <si>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</si>
  <si>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</si>
  <si>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</si>
  <si>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</si>
  <si>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</si>
  <si>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</si>
  <si>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</si>
  <si>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</si>
  <si>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</si>
  <si>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</si>
  <si>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</si>
  <si>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</si>
  <si>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</si>
  <si>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</si>
  <si>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</si>
  <si>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</si>
  <si>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</si>
  <si>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</si>
  <si>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</si>
  <si>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</si>
  <si>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</si>
  <si>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</si>
  <si>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</si>
  <si>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</si>
  <si>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</si>
  <si>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</si>
  <si>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</si>
  <si>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</si>
  <si>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</si>
  <si>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</si>
  <si>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</si>
  <si>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</si>
  <si>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</si>
  <si>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SU-VAC-SBP-276HMW</t>
  </si>
  <si>
    <t>SBP-276HMW</t>
  </si>
  <si>
    <t>HANWHA - Adattatore supporto staffa in alluminio per telecamera multisensore PNM-9084QZ, Bianco</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</si>
  <si>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</si>
  <si>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</si>
  <si>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</si>
  <si>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</si>
  <si>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</si>
  <si>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</si>
  <si>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</si>
  <si>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</si>
  <si>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</si>
  <si>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</si>
  <si>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01796-001</t>
  </si>
  <si>
    <t>AXIS - C1310-E Network Horn Speaker for outdoor</t>
  </si>
  <si>
    <t>01916-001</t>
  </si>
  <si>
    <t>AXIS - C1410 Network Mini Speaker for indoor, that fits into smaller spaces and provides wide-area audio coverage</t>
  </si>
  <si>
    <t>01766-001</t>
  </si>
  <si>
    <t>AXIS - Q9216-SLV STEEL, Robust stainless steel corner-mount camera</t>
  </si>
  <si>
    <t>01767-001</t>
  </si>
  <si>
    <t xml:space="preserve">AXIS - Q9216-SLV WHITE , Robust stainless steel corner-mount camera </t>
  </si>
  <si>
    <t>HANWHA - IP Fisheye da interno, 6MP, 1.14mm ottica fissa (187°), 120dB WDR, SD/SDHC/SDXC slot, HLC, PoE, IP42</t>
  </si>
  <si>
    <t>HANWHA - IP PTZ camera Wisenet X da esterno , 2MP, Full HD, 32X ottica zoom, 24VAC/PoE+, IP66/IK10, -50°C ~ +55°C</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</si>
  <si>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</si>
  <si>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</si>
  <si>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</si>
  <si>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</si>
  <si>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</si>
  <si>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</si>
  <si>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</si>
  <si>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2,4 mm F2.0, WDR 150dB</t>
  </si>
  <si>
    <t>HANWHA - Ottica per PNM-9000VQ, 1/2.8" 2M CMOS, Progressive Scan, ottica fissa 2,8 mm F2.0, WDR 150dB</t>
  </si>
  <si>
    <t>HANWHA - Ottica per PNM-9000VQ, 1/2.8" 2M CMOS, Progressive Scan, ottica fissa 3,6 mm F2.0, WDR 150dB</t>
  </si>
  <si>
    <t>HANWHA - Ottica per PNM-9000VQ, 1/2.8" 2M CMOS, Progressive Scan, ottica fissa 6,0 mm F2.0, WDR 150dB</t>
  </si>
  <si>
    <t>HANWHA - Ottica per PNM-9000VQ, 1/2.8" 2M CMOS, Progressive Scan, ottica fissa 4,6 mm F2.0, WDR 150dB</t>
  </si>
  <si>
    <t>HANWHA - Ottica per PNM-9000VQ, 1/2.8" 2M CMOS, Progressive Scan, ottica fissa 7,0 mm F2.0, WDR 150dB</t>
  </si>
  <si>
    <t>HANWHA -Ottica per PNM-9032VQP, 1/2.8" 2M CMOS, Progressive Scan, ottica fissa 2,4mm F2.0, WDR 150dB</t>
  </si>
  <si>
    <t>HANWHA -Ottica per PNM-9032VQP, 1/2.8" 2M CMOS, Progressive Scan, ottica fissa 2,8mm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</si>
  <si>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</si>
  <si>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</si>
  <si>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</si>
  <si>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</si>
  <si>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</si>
  <si>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</si>
  <si>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</si>
  <si>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</si>
  <si>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</si>
  <si>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</si>
  <si>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Public Address</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</si>
  <si>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</si>
  <si>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</si>
  <si>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</si>
  <si>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</si>
  <si>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</si>
  <si>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</si>
  <si>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</si>
  <si>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</si>
  <si>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</si>
  <si>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</si>
  <si>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</si>
  <si>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</si>
  <si>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</si>
  <si>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</si>
  <si>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</si>
  <si>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</si>
  <si>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</si>
  <si>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</si>
  <si>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</si>
  <si>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</si>
  <si>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</si>
  <si>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</si>
  <si>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</si>
  <si>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</si>
  <si>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</si>
  <si>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</si>
  <si>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</si>
  <si>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</si>
  <si>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</si>
  <si>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</si>
  <si>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</si>
  <si>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</si>
  <si>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</si>
  <si>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</si>
  <si>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</si>
  <si>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</si>
  <si>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</si>
  <si>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</si>
  <si>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</si>
  <si>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Unità di controllo serie PRAESIDEO</t>
  </si>
  <si>
    <t>Finali di potenza serie PRAESIDEO</t>
  </si>
  <si>
    <t>Prodotti per sistemi serie PRAESIDEO</t>
  </si>
  <si>
    <t>Postazioni di chiamata per serie PRAESIDEO</t>
  </si>
  <si>
    <t>Cavi in fibra ottica per serie PRAESIDEO</t>
  </si>
  <si>
    <t>Accessori per sistemi serie  PRAESIDEO</t>
  </si>
  <si>
    <t>Schede di supervisione serie PRAESIDEO</t>
  </si>
  <si>
    <t>Commercial Audio</t>
  </si>
  <si>
    <t>Via Cavo</t>
  </si>
  <si>
    <t>Microfoni palmari</t>
  </si>
  <si>
    <t>Microfoni gooseneck</t>
  </si>
  <si>
    <t>Microfoni ad impugnatura</t>
  </si>
  <si>
    <t>Wireless</t>
  </si>
  <si>
    <t>Trasmettitori ad impugnatura</t>
  </si>
  <si>
    <t>Trasmettitori Lavalier</t>
  </si>
  <si>
    <t>Microfoni</t>
  </si>
  <si>
    <t>Ricevitori</t>
  </si>
  <si>
    <t>Accessorio rack</t>
  </si>
  <si>
    <t>Piantane</t>
  </si>
  <si>
    <t>Matrice Digitale</t>
  </si>
  <si>
    <t>Plena Matrix</t>
  </si>
  <si>
    <t>Processore</t>
  </si>
  <si>
    <t>Amplificatori</t>
  </si>
  <si>
    <t>Periferiche</t>
  </si>
  <si>
    <t>Sistemi Audio</t>
  </si>
  <si>
    <t>Plena Easy Line</t>
  </si>
  <si>
    <t>Basi microfoniche</t>
  </si>
  <si>
    <t>Mixer</t>
  </si>
  <si>
    <t>Amplificatori integrati</t>
  </si>
  <si>
    <t>Fonti sonore</t>
  </si>
  <si>
    <t>Fonti sonore amplificate</t>
  </si>
  <si>
    <t>Preamplificatori multizona</t>
  </si>
  <si>
    <t>Processori e Timer</t>
  </si>
  <si>
    <t>Amplificatore ad induzione</t>
  </si>
  <si>
    <t>LB2 cassa in ABS 2 vie</t>
  </si>
  <si>
    <t>LB10-UC06-FD</t>
  </si>
  <si>
    <t>BOSCH - Coppia altoparlanti a cassa piatti 6W, ABS. Staffe in metallo montaggio muro. Colore nero.Il prezzo si intende a coppia.</t>
  </si>
  <si>
    <t>LB10-UC06-FL</t>
  </si>
  <si>
    <t>BOSCH - Coppia altoparlanti a cassa piatti 6W, ABS.Staffe in metallo montaggio muro.Colore bianco.Il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</si>
  <si>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</si>
  <si>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</si>
  <si>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</si>
  <si>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</si>
  <si>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</si>
  <si>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</si>
  <si>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BOSCH - Coppia di altoparlanti a cassa angolati 6W in ABS con controllo di volume. Colore bianco. Il prezzo si intende a coppia.</t>
  </si>
  <si>
    <t>Altoparlanti a pannello</t>
  </si>
  <si>
    <t>Deimos</t>
  </si>
  <si>
    <t>4 pollici</t>
  </si>
  <si>
    <t>5 pollici</t>
  </si>
  <si>
    <t>5 Pollici EN54-16</t>
  </si>
  <si>
    <t>8 Pollici</t>
  </si>
  <si>
    <t>Compact sound system</t>
  </si>
  <si>
    <t>Kit 4 Satelliti + 1 Sub</t>
  </si>
  <si>
    <t>Satelliti</t>
  </si>
  <si>
    <t>Serie LBC e LHM</t>
  </si>
  <si>
    <t>LBC3951/12</t>
  </si>
  <si>
    <t>BOSCH - Altoparlante da incasso a soffitto 6 W da 4" , colore bianco con griglia circolare in alluminio, montaggio con clips.</t>
  </si>
  <si>
    <t>LC2 serie Premium Sound</t>
  </si>
  <si>
    <t>LC20 Premium</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</si>
  <si>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</si>
  <si>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</si>
  <si>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</si>
  <si>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</si>
  <si>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</si>
  <si>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</si>
  <si>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</si>
  <si>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</si>
  <si>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</si>
  <si>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</si>
  <si>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Trombe modulari</t>
  </si>
  <si>
    <t>Regolatori di volume</t>
  </si>
  <si>
    <t>Scatola MK</t>
  </si>
  <si>
    <t>Scatola U40</t>
  </si>
  <si>
    <t>Selettori di programmi</t>
  </si>
  <si>
    <t>Morsetti</t>
  </si>
  <si>
    <t>Stativi</t>
  </si>
  <si>
    <t>BH-AUS-LB10-UC06-FD</t>
  </si>
  <si>
    <t>BH-AUS-LB10-UC06-FL</t>
  </si>
  <si>
    <t>BH-AUS-LB10-UC06-D</t>
  </si>
  <si>
    <t>BH-AUS-LB10-UC06-L</t>
  </si>
  <si>
    <t>BH-AUS-LB10-UC06V-D</t>
  </si>
  <si>
    <t>BH-AUS-LB10-UC06V-L</t>
  </si>
  <si>
    <t>BH-AUS-LBC3951/12</t>
  </si>
  <si>
    <t>BH-AUS-LBC3941/12</t>
  </si>
  <si>
    <t>QNF-9010</t>
  </si>
  <si>
    <t>QNB-8002</t>
  </si>
  <si>
    <t>HANWHA - IP Wisenet Q Box camera, 5MP @30fps,D&amp;N (ICR), Advanced Video Analytics, PoE/12VDC</t>
  </si>
  <si>
    <t>QNB-6002</t>
  </si>
  <si>
    <t>HANWHA - IP Wisenet Q Box camera, 2MP @30fps, D&amp;N (ICR), Advanced Video Analytics, PoE/12VDC</t>
  </si>
  <si>
    <t>QRN-420S-1TB-S</t>
  </si>
  <si>
    <t>HANWHA - NVR 4ch @8MP, 40Mbps, 4 porte PoE, HDMI, VGA local monitor, 1TB Seagate SKyHawk HDD incluso (ST1000VX005)</t>
  </si>
  <si>
    <t>HCO-7010RA</t>
  </si>
  <si>
    <t>HCO-7020RA</t>
  </si>
  <si>
    <t>HCO-7030RA</t>
  </si>
  <si>
    <t>HCO-7070RA</t>
  </si>
  <si>
    <t>HCD-7010RA</t>
  </si>
  <si>
    <t>HCD-7020RA</t>
  </si>
  <si>
    <t>HCD-7030RA</t>
  </si>
  <si>
    <t>HCD-7070RA</t>
  </si>
  <si>
    <t>HCV-7010RA</t>
  </si>
  <si>
    <t>HCV-7020RA</t>
  </si>
  <si>
    <t>HCV-7030RA</t>
  </si>
  <si>
    <t>HCV-7070RA</t>
  </si>
  <si>
    <t>HCB-7000A</t>
  </si>
  <si>
    <t>HCB-7000PHA</t>
  </si>
  <si>
    <t>SHD-1198FW</t>
  </si>
  <si>
    <t>HANWHA - Custodia controsoffitto per tlc Dome, compatibIle con QND-6070R/6082R/7080R/8080R, HCD-6070R/6080R/7070R/7080R, Bianca</t>
  </si>
  <si>
    <t>SHD-1408FW</t>
  </si>
  <si>
    <t>SHD-3000FW2</t>
  </si>
  <si>
    <t>HANWHA - Custodia controsoffitto in policarbonato per minidome camera da interno. Compatibile con  QND-8080R, QND-6082R, Bianca</t>
  </si>
  <si>
    <t>HANWHA - Custodia controsoff. QNV-6070R/6071R/6080R/7080R/7081R,HCV-7070R/6080R/6070R,LNV-6071R,SNV-L6083R, SCV-6083R/6023R/5082</t>
  </si>
  <si>
    <t>SSW-CH00L</t>
  </si>
  <si>
    <t>HANWHA - SSM 2.x Core Server - 1CH HTW, ONVIF viewing licence</t>
  </si>
  <si>
    <t>HANWHA - Seagate SkyHawk 3TB 3.5" HDD per utilizzo con NVR/DVR, SATA 6Gb/s, (ST3000VX009)</t>
  </si>
  <si>
    <t>SU-VIP-QNF-9010</t>
  </si>
  <si>
    <t>SU-VIP-QNB-8002</t>
  </si>
  <si>
    <t>SU-VIP-QNB-6002</t>
  </si>
  <si>
    <t>SU-VDR-QRN-420S-1TB-S</t>
  </si>
  <si>
    <t>SU-VAN-HCO-7010RA</t>
  </si>
  <si>
    <t>SU-VAN-HCO-7020RA</t>
  </si>
  <si>
    <t>SU-VAN-HCO-7030RA</t>
  </si>
  <si>
    <t>SU-VAN-HCO-7070RA</t>
  </si>
  <si>
    <t>SU-VAN-HCD-7010RA</t>
  </si>
  <si>
    <t>SU-VAN-HCD-7020RA</t>
  </si>
  <si>
    <t>SU-VAN-HCD-7030RA</t>
  </si>
  <si>
    <t>SU-VAN-HCD-7070RA</t>
  </si>
  <si>
    <t>SU-VAN-HCV-7010RA</t>
  </si>
  <si>
    <t>SU-VAN-HCV-7020RA</t>
  </si>
  <si>
    <t>SU-VAN-HCV-7030RA</t>
  </si>
  <si>
    <t>SU-VAN-HCV-7070RA</t>
  </si>
  <si>
    <t>SU-VAN-HCB-7000A</t>
  </si>
  <si>
    <t>SU-VAN-HCB-7000PHA</t>
  </si>
  <si>
    <t>SU-VAC-SHD-1198FW</t>
  </si>
  <si>
    <t>SU-VAC-SHD-1408FW</t>
  </si>
  <si>
    <t>SU-VAC-SHD-3000FW2</t>
  </si>
  <si>
    <t>SU-VSW-SSW-CH00L</t>
  </si>
  <si>
    <t>01710-001</t>
  </si>
  <si>
    <t>AXIS - Q6100-E 50HZ, telecamera 360gradi per esterni, sensori4x5MP  a20fps</t>
  </si>
  <si>
    <t>01711-001</t>
  </si>
  <si>
    <t>AXIS - Q6100-E 60HZ, telecamera 360gradi per esterni, sensori4x5MP  a20fps</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</si>
  <si>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</si>
  <si>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</si>
  <si>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</si>
  <si>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</si>
  <si>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</si>
  <si>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</si>
  <si>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</si>
  <si>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</si>
  <si>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</si>
  <si>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</si>
  <si>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</si>
  <si>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</si>
  <si>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</si>
  <si>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</si>
  <si>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</si>
  <si>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</si>
  <si>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</si>
  <si>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</si>
  <si>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</si>
  <si>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</si>
  <si>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</si>
  <si>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</si>
  <si>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</si>
  <si>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</si>
  <si>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</si>
  <si>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</si>
  <si>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</si>
  <si>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</si>
  <si>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</si>
  <si>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</si>
  <si>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</si>
  <si>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</si>
  <si>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</si>
  <si>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</si>
  <si>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</si>
  <si>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AI-VSW-AS-PUR-4CH-ENC</t>
  </si>
  <si>
    <t>AS-PUR-4CH-ENC</t>
  </si>
  <si>
    <t>AI-VSW-AS-EM-4CH-ENC</t>
  </si>
  <si>
    <t>AS-EM-4CH-ENC</t>
  </si>
  <si>
    <t>AI-VSW-AS-AC-CH-NVR</t>
  </si>
  <si>
    <t>AS-AC-CH-NVR</t>
  </si>
  <si>
    <t>AI-VSW-AS-AC-4CH-ENC</t>
  </si>
  <si>
    <t>AS-AC-4CH-ENC</t>
  </si>
  <si>
    <t>AI-VSW-AS-EX-4CH-ENC</t>
  </si>
  <si>
    <t>AS-EX-4CH-ENC</t>
  </si>
  <si>
    <t>Virtualization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</si>
  <si>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</si>
  <si>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</si>
  <si>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</si>
  <si>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</si>
  <si>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</si>
  <si>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</si>
  <si>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</si>
  <si>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</si>
  <si>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</si>
  <si>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</si>
  <si>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</si>
  <si>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</si>
  <si>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</si>
  <si>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</si>
  <si>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</si>
  <si>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</si>
  <si>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</si>
  <si>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</si>
  <si>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</si>
  <si>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PNB-A9001</t>
  </si>
  <si>
    <t>HANWHA - IP Wisenet P 4K AI box camera, 8MP @30fps,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</si>
  <si>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</si>
  <si>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</si>
  <si>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</si>
  <si>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</si>
  <si>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</si>
  <si>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</si>
  <si>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XNV-6081RE</t>
  </si>
  <si>
    <t>HANWHA - IP Vandal Dome IR da esterno, PoE+ in/PoE out, 2MP@60fps, ottica motor. 2.8~12.0mm, 150dB, D&amp;N ICR, IR 50m,PoE+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</si>
  <si>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</si>
  <si>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</si>
  <si>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</si>
  <si>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</si>
  <si>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</si>
  <si>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</si>
  <si>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</si>
  <si>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</si>
  <si>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</si>
  <si>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A2-NOMASK-APP-1CH</t>
  </si>
  <si>
    <t>HANWHA - No-Mask Detection App 1CH, licenza perpetua, include garanzia 12 mesi. Verificare lista telecamere compatibili.</t>
  </si>
  <si>
    <t>XNV-6011/MSK</t>
  </si>
  <si>
    <t>HANWHA - IP Vandal Dome da esterno con A2 No-Mask Detection App, 2MP@60fps, ottica fissa 2.8mm, 150dB WDR, Electronic D&amp;N, PoE</t>
  </si>
  <si>
    <t>XND-6010/MSK</t>
  </si>
  <si>
    <t>HANWHA - IP Dome da interno con A2 No-Mask Detection App, 2MP@60fps, ottica fissa 2.4mm, 150dB WDR, D&amp;N ICR, PoE/12VDC</t>
  </si>
  <si>
    <t>XNB-6000/MSK</t>
  </si>
  <si>
    <t>HANWHA - IP Box Camera con A2 No-Mask Detection App, 2MP@60fps, 150dB WDR, D&amp;N ICR, PoE/12VDC/24VAC</t>
  </si>
  <si>
    <t>XNO-6080R/MSK</t>
  </si>
  <si>
    <t>HANWHA - IP Vandal Dome da esterno con A2 No-Mask Detection App, 2MP@60fps,ottica motor. 2.8~12.0mm,150dB WDR,D&amp;N ICR,IR 50m,PoE</t>
  </si>
  <si>
    <t>HDD3TBSG-KIT</t>
  </si>
  <si>
    <t>SU-VIP-PNO-A9081R</t>
  </si>
  <si>
    <t>SU-VIP-PND-A9081RF</t>
  </si>
  <si>
    <t>SU-VIP-PND-A9081RV</t>
  </si>
  <si>
    <t>SU-VIP-PNV-A9081R</t>
  </si>
  <si>
    <t>SU-VIP-PNB-A9001</t>
  </si>
  <si>
    <t>SU-VIP-XND-8081REV</t>
  </si>
  <si>
    <t>SU-VIP-XNV-8081RE</t>
  </si>
  <si>
    <t>SU-VIP-XND-6081REV</t>
  </si>
  <si>
    <t>SU-VIP-XNV-6081RE</t>
  </si>
  <si>
    <t>SU-VAC-SBP-099HMW</t>
  </si>
  <si>
    <t>SU-VAC-SHB-4301H2</t>
  </si>
  <si>
    <t>SU-VAC-SHB-4301HP</t>
  </si>
  <si>
    <t>SU-VSW-A2NOMASKAPP1CH</t>
  </si>
  <si>
    <t>SU-VSW-XNV-6011/MSK</t>
  </si>
  <si>
    <t>SU-VSW-XND-6010/MSK</t>
  </si>
  <si>
    <t>SU-VSW-XNB-6000/MSK</t>
  </si>
  <si>
    <t>SU-VSW-XNO-6080R/MSK</t>
  </si>
  <si>
    <t>SU-VAC-HDD3TBSG-KIT</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</si>
  <si>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</si>
  <si>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</si>
  <si>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</si>
  <si>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</si>
  <si>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</si>
  <si>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</si>
  <si>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</si>
  <si>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</si>
  <si>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</si>
  <si>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</si>
  <si>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</si>
  <si>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</si>
  <si>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</si>
  <si>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</si>
  <si>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</si>
  <si>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</si>
  <si>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</si>
  <si>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</si>
  <si>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</si>
  <si>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</si>
  <si>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</si>
  <si>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</si>
  <si>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</si>
  <si>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</si>
  <si>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</si>
  <si>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</si>
  <si>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</si>
  <si>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</si>
  <si>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</si>
  <si>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</si>
  <si>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</si>
  <si>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</si>
  <si>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SIOUX-CARD8M</t>
  </si>
  <si>
    <t>CIAS - Scheda Master a 8 relè (4 zone + 4 per allarmi tecnici) Espandibile fino a 20 relé di zona + 4 relé tecnici,</t>
  </si>
  <si>
    <t>CI-INT-SIOUX-CARD8S</t>
  </si>
  <si>
    <t>SIOUX-CARD8S</t>
  </si>
  <si>
    <t>CIAS - Espansione scheda a 8 relè (necessità l'utilizzo di una scheda master SIOUX-CARD-8M).</t>
  </si>
  <si>
    <t>CI-INT-SP2-LINE</t>
  </si>
  <si>
    <t>SIOUXPRO2-LINE</t>
  </si>
  <si>
    <t>CIAS - Convertitore DC - DC per SIOUX PRO2. Nota: ne va utilizzato uno per ramo.</t>
  </si>
  <si>
    <t>CI-INT-SP2-KIT-EL+</t>
  </si>
  <si>
    <t>SIOUXPRO2-KIT-EL+</t>
  </si>
  <si>
    <t xml:space="preserve">CIAS - Kit elettroniche speciali con sensore aggiuntivo per staffa antirimozione (1 Sioux Master + 6 Slave ) </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</si>
  <si>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</si>
  <si>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</si>
  <si>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</si>
  <si>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</si>
  <si>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</si>
  <si>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</si>
  <si>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</si>
  <si>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</si>
  <si>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</si>
  <si>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CI-INT-SP2-BRACK-KIT</t>
  </si>
  <si>
    <t>SIOUXPRO2-BRACK-KIT</t>
  </si>
  <si>
    <t>CIAS - Kit 7 Pz. staffa INOX OPZIONALE per ancoraggio extra SIOUX PRO2</t>
  </si>
  <si>
    <t>CI-INT-SP2-BRACK-KIT+</t>
  </si>
  <si>
    <t>SIOUXPRO2-BRACK-KIT+</t>
  </si>
  <si>
    <t>CIAS - Kit 7 Pz. staffa INOX OPZIONALE per ancoraggio extra SIOUX PRO2 con sistema di antisposizionamento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</si>
  <si>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</si>
  <si>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</si>
  <si>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</si>
  <si>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</si>
  <si>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</si>
  <si>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</si>
  <si>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</si>
  <si>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</si>
  <si>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</si>
  <si>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</si>
  <si>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</si>
  <si>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</si>
  <si>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</si>
  <si>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</si>
  <si>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</si>
  <si>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</si>
  <si>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</si>
  <si>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</si>
  <si>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CI-INT-SP2-BRACKET</t>
  </si>
  <si>
    <t>SIOUXPRO2-BRACKET</t>
  </si>
  <si>
    <t>CIAS - Staffa inox per ancoraggio SIOUX PRO2</t>
  </si>
  <si>
    <t>CI-INT-SP2-BRACKET+</t>
  </si>
  <si>
    <t>SIOUXPRO2-BRACKET+</t>
  </si>
  <si>
    <t>CIAS - Staffa inox per ancoraggio SIOUX PRO2 + staffa INOX per antisposizionamento</t>
  </si>
  <si>
    <t>CI-INT-SP2CABLE055</t>
  </si>
  <si>
    <t>SIOUXPRO2CABLE055</t>
  </si>
  <si>
    <t>CIAS - Cavo Patch 5,5m da esterno anti UV - collegamento sensori SIOUX PRO2</t>
  </si>
  <si>
    <t>CI-INT-SP2CABLE035</t>
  </si>
  <si>
    <t>SIOUXPRO2CABLE035</t>
  </si>
  <si>
    <t>CIAS - Cavo Patch 3,5m da esterno anti UV - collegamento sensori SIOUX PRO2</t>
  </si>
  <si>
    <t>CI-INT-SP2CABLE110</t>
  </si>
  <si>
    <t>SIOUXPRO2CABLE110</t>
  </si>
  <si>
    <t>CIAS - Cavo Patch 11m da esterno anti UV - collegamento sensori SIOUX PRO2</t>
  </si>
  <si>
    <t>BF-KIT050PLUS</t>
  </si>
  <si>
    <t>BF-KIT100PLUS</t>
  </si>
  <si>
    <t>BF-KIT150PLUS</t>
  </si>
  <si>
    <t>BF-KIT200PLUS</t>
  </si>
  <si>
    <t>BF-KIT300PLUS</t>
  </si>
  <si>
    <t>CI-INT-BF-CABLEPS150</t>
  </si>
  <si>
    <t>CI-INT-SIOUX-TEST PRO</t>
  </si>
  <si>
    <t>SIOUX-TEST PRO</t>
  </si>
  <si>
    <t xml:space="preserve">CIAS - Software di settaggio e manutenzione da remoto per SIOUX PRO2.  </t>
  </si>
  <si>
    <t>CIAS - Scatola vuota in acciaio INOX IP65 (Dim. 340x300x150)   per alloggiamento rel egrave; SIOUX-CARD</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</si>
  <si>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</si>
  <si>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</si>
  <si>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</si>
  <si>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</si>
  <si>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</si>
  <si>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</si>
  <si>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50 m.</t>
  </si>
  <si>
    <t>CIAS - Unità completa Ermo 482X PRO RX. Comprende tutte le parti meccaniche, elettroniche e a microonde 50 m.</t>
  </si>
  <si>
    <t>CIAS - Unità completa Ermo 482X PRO TX. Comprende tutte le parti meccaniche, elettroniche e a microonde 80 m.</t>
  </si>
  <si>
    <t>CIAS - Unità completa Ermo 482X PRO RX. Comprende tutte le parti meccaniche, elettroniche e a microonde 80 m.</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</si>
  <si>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</si>
  <si>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</si>
  <si>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</si>
  <si>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</si>
  <si>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</si>
  <si>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</si>
  <si>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</si>
  <si>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</si>
  <si>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</si>
  <si>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</si>
  <si>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</si>
  <si>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</si>
  <si>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</si>
  <si>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</si>
  <si>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</si>
  <si>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</si>
  <si>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</si>
  <si>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</si>
  <si>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</si>
  <si>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</si>
  <si>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</si>
  <si>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</si>
  <si>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</si>
  <si>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</si>
  <si>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</si>
  <si>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</si>
  <si>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</si>
  <si>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</si>
  <si>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</si>
  <si>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</si>
  <si>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</si>
  <si>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</si>
  <si>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</si>
  <si>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</si>
  <si>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CI-INT-TOWER-DM2</t>
  </si>
  <si>
    <t>TOWER-DM2</t>
  </si>
  <si>
    <t>CIAS - Colonna vuota per NEWTON, 2m con tamper antiapertura (pezzo singolo). Aggiungere TOWER-DM-BASE per fissaggio a terra.</t>
  </si>
  <si>
    <t>CI-INT-TOWER-DM2-360</t>
  </si>
  <si>
    <t>TOWER-DM2-360</t>
  </si>
  <si>
    <t>CIAS - Colonna vuota doppia per back to back X NEWTON, 2m con tamper antiapertura. Ordinare TOWER-DM-BASE per fissaggio a terra.</t>
  </si>
  <si>
    <t>CI-INT-TOWER-DM-BASE</t>
  </si>
  <si>
    <t>TOWER-DM-BASE</t>
  </si>
  <si>
    <t>CIAS - Base in metallo per fissaggio a terra TOWER-DM e TOWER-DM-360.</t>
  </si>
  <si>
    <t>CI-INT-TOWER-DM2COVER</t>
  </si>
  <si>
    <t>TOWER-DM2-COVER</t>
  </si>
  <si>
    <t>CIAS - Cover frontale extra da 2m per TOWER-DM2.</t>
  </si>
  <si>
    <t>CIAS - Cavit ; RX ed elettronica completa per Ermo 482X Pro in versione portatile</t>
  </si>
  <si>
    <t>CIAS - Cavit ; TX ed elettronica completa per Ermo 482X Pro in versione portatile</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</si>
  <si>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</si>
  <si>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</si>
  <si>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</si>
  <si>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</si>
  <si>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</si>
  <si>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</si>
  <si>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</si>
  <si>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</si>
  <si>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</si>
  <si>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Comprende 1 Rack 19 rdquo; 3U, Back panel 4 slots e 1 alimentatore 3A.</t>
  </si>
  <si>
    <t>CIAS - Comprende 1 Rack 9,5 rdquo; 3U, Back panel 4 slots e 1 alimentatore 3A</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</si>
  <si>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</si>
  <si>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</si>
  <si>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</si>
  <si>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</si>
  <si>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</si>
  <si>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</si>
  <si>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</si>
  <si>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</si>
  <si>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</si>
  <si>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</si>
  <si>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</si>
  <si>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</si>
  <si>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</si>
  <si>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</si>
  <si>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</si>
  <si>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</si>
  <si>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</si>
  <si>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</si>
  <si>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</si>
  <si>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</si>
  <si>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</si>
  <si>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</si>
  <si>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</si>
  <si>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</si>
  <si>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</si>
  <si>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</si>
  <si>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HW-VSW-49975901</t>
  </si>
  <si>
    <t>HW-VSW-49975902</t>
  </si>
  <si>
    <t>HW-VSW-49975903</t>
  </si>
  <si>
    <t>HW-VSW-49975904</t>
  </si>
  <si>
    <t>HW-VSW-49975905</t>
  </si>
  <si>
    <t>HW-VSW-49975906</t>
  </si>
  <si>
    <t>HW-VSW-49975907</t>
  </si>
  <si>
    <t>HW-VSW-49975908</t>
  </si>
  <si>
    <t>HW-VSW-49975921</t>
  </si>
  <si>
    <t>HW-INT-270R</t>
  </si>
  <si>
    <t>270R</t>
  </si>
  <si>
    <t>HW-INT-CH18000101</t>
  </si>
  <si>
    <t>CH18000101</t>
  </si>
  <si>
    <t>HONEYWELL - Telescope for precise adjustment of medium and long range PRO E detectors</t>
  </si>
  <si>
    <t>HW-CAT-MPA2C1</t>
  </si>
  <si>
    <t>MPA2C1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</si>
  <si>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</si>
  <si>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</si>
  <si>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</si>
  <si>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</si>
  <si>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</si>
  <si>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</si>
  <si>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</si>
  <si>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</si>
  <si>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</si>
  <si>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</si>
  <si>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</si>
  <si>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02064-001</t>
  </si>
  <si>
    <t>AXIS - Q1615-LE Mk III</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</si>
  <si>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</si>
  <si>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</si>
  <si>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</si>
  <si>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</si>
  <si>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</si>
  <si>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</si>
  <si>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</si>
  <si>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</si>
  <si>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</si>
  <si>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</si>
  <si>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</si>
  <si>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</si>
  <si>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</si>
  <si>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</si>
  <si>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</si>
  <si>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HW-VIP-HC60WZ2E30</t>
  </si>
  <si>
    <t>HC60WZ2E30</t>
  </si>
  <si>
    <t>HW-VIP-HC60W35R2</t>
  </si>
  <si>
    <t>HC60W35R2</t>
  </si>
  <si>
    <t>HW-VIP-HC60W35R4</t>
  </si>
  <si>
    <t>HC60W35R4</t>
  </si>
  <si>
    <t>HW-VIP-HC60W45R2</t>
  </si>
  <si>
    <t>HC60W45R2</t>
  </si>
  <si>
    <t>HW-VIP-HC60W45R4</t>
  </si>
  <si>
    <t>HC60W45R4</t>
  </si>
  <si>
    <t>HW-VIP-HC60WB5R2</t>
  </si>
  <si>
    <t>HC60WB5R2</t>
  </si>
  <si>
    <t>HW-VIP-HC60WB5R5</t>
  </si>
  <si>
    <t>HC60WB5R5</t>
  </si>
  <si>
    <t>HW-VAC-HA60CB3</t>
  </si>
  <si>
    <t>HA60CB3</t>
  </si>
  <si>
    <t>HW-VAC-HA60SB3</t>
  </si>
  <si>
    <t>HA60SB3</t>
  </si>
  <si>
    <t>HW-VAC-HA60CB4</t>
  </si>
  <si>
    <t>HA60CB4</t>
  </si>
  <si>
    <t>HW-VAC-HA60SB4</t>
  </si>
  <si>
    <t>HA60SB4</t>
  </si>
  <si>
    <t>HW-VAC-HA60CB6</t>
  </si>
  <si>
    <t>HA60CB6</t>
  </si>
  <si>
    <t>HW-VAC-HA60SB6</t>
  </si>
  <si>
    <t>HA60SB6</t>
  </si>
  <si>
    <t>HW-VAC-HA60BB1</t>
  </si>
  <si>
    <t>HA60BB1</t>
  </si>
  <si>
    <t>HW-VAC-HA60WLM3</t>
  </si>
  <si>
    <t>HA60WLM3</t>
  </si>
  <si>
    <t>HW-VAC-HA60WLM4</t>
  </si>
  <si>
    <t>HA60WLM4</t>
  </si>
  <si>
    <t>HW-VAC-HA60PMC3</t>
  </si>
  <si>
    <t>HA60PMC3</t>
  </si>
  <si>
    <t>HW-VAC-HA60PMC4</t>
  </si>
  <si>
    <t>HA60PMC4</t>
  </si>
  <si>
    <t>HW-VAC-HA60PCMZ</t>
  </si>
  <si>
    <t>HA60PCMZ</t>
  </si>
  <si>
    <t>HW-VAC-HA60PLMZ</t>
  </si>
  <si>
    <t>HA60PLMZ</t>
  </si>
  <si>
    <t>HW-VAC-HA60CNMZ</t>
  </si>
  <si>
    <t>HA60CNMZ</t>
  </si>
  <si>
    <t>HW-VAC-HA60ICMZ</t>
  </si>
  <si>
    <t>HA60ICMZ</t>
  </si>
  <si>
    <t>HW-VAC-HA60BFP</t>
  </si>
  <si>
    <t>HA60BFP</t>
  </si>
  <si>
    <t>HW-VAC-HA60WIF</t>
  </si>
  <si>
    <t>HA60WIF</t>
  </si>
  <si>
    <t>HW-VAC-HA60POEZ</t>
  </si>
  <si>
    <t>HA60POEZ</t>
  </si>
  <si>
    <t>HW-VDR-HN30080200</t>
  </si>
  <si>
    <t>HN30080200</t>
  </si>
  <si>
    <t>HW-VDR-HN30080202</t>
  </si>
  <si>
    <t>HN30080202</t>
  </si>
  <si>
    <t>HW-VDR-HN30080208</t>
  </si>
  <si>
    <t>HN30080208</t>
  </si>
  <si>
    <t>HW-VDR-HN30080216</t>
  </si>
  <si>
    <t>HN30080216</t>
  </si>
  <si>
    <t>HW-VDR-HN30160200</t>
  </si>
  <si>
    <t>HN30160200</t>
  </si>
  <si>
    <t>HW-VDR-HN30160204</t>
  </si>
  <si>
    <t>HN30160204</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</si>
  <si>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</si>
  <si>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</si>
  <si>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</si>
  <si>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</si>
  <si>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</si>
  <si>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</si>
  <si>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</si>
  <si>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</si>
  <si>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</si>
  <si>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</si>
  <si>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</si>
  <si>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</si>
  <si>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</si>
  <si>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</si>
  <si>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</si>
  <si>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</si>
  <si>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</si>
  <si>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</si>
  <si>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</si>
  <si>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</si>
  <si>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</si>
  <si>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</si>
  <si>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</si>
  <si>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XNO-8082R</t>
  </si>
  <si>
    <t>HANWHA - IP Bullet 6MP @30fps Wisenet X con DSP Wisenet, ottica motor. 2.8~8.4mm, D&amp;N, IR 40m, PoE/12VDC/24VAC</t>
  </si>
  <si>
    <t>XNV-8082R</t>
  </si>
  <si>
    <t>HANWHA - IP Dome antivandal. da esterno 6MP@30fps, Wisenet X-DSP Wisenet 7, ottica motoriz. 2.8~8.4mm, D&amp;N, IR 40m, PoE/12VDC</t>
  </si>
  <si>
    <t>XND-8082RF</t>
  </si>
  <si>
    <t>HANWHA - IP Dome da incasso per interno 6MP@30fps, Wisenet X-DSP Wisenet 7, ottica motoriz. 2.8~8.4mm, D&amp;N, IR 40m, PoE/12VDC</t>
  </si>
  <si>
    <t>XND-8082RV</t>
  </si>
  <si>
    <t>HANWHA - IP Dome antivandal. da interno 6MP@30fps, Wisenet X-DSP Wisenet 7, ottica motoriz. 2.8~8.4mm, D&amp;N, IR 40m, PoE/12VDC</t>
  </si>
  <si>
    <t>XNB-8002</t>
  </si>
  <si>
    <t>HANWHA - IP box camera 6MP @30fps, Wisenet X con DSP Wisenet 7, D&amp;N,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</si>
  <si>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</si>
  <si>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</si>
  <si>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</si>
  <si>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</si>
  <si>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</si>
  <si>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</si>
  <si>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</si>
  <si>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</si>
  <si>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SBB-900</t>
  </si>
  <si>
    <t>HANWHA - Staffa montaggio a parete per custodia modello SHB-9000H in alluminio, bianca</t>
  </si>
  <si>
    <t>HANWHA - Samsung EVO Plus microSDHC card 256GB</t>
  </si>
  <si>
    <t>HANWHA - Samsung EVO Plus microSDHC card 512GB</t>
  </si>
  <si>
    <t>HANWHA - Samsung PRO Endurance microSDHC card 32GB</t>
  </si>
  <si>
    <t>HANWHA - Samsung PRO Endurance microSDHC card 64GB</t>
  </si>
  <si>
    <t>HANWHA - Samsung PRO Endurance microSDHC card 128GB</t>
  </si>
  <si>
    <t>SU-VIP-XNO-9082R</t>
  </si>
  <si>
    <t>SU-VIP-XND-9082RF</t>
  </si>
  <si>
    <t>SU-VIP-XND-9082RV</t>
  </si>
  <si>
    <t>SU-VIP-XNV-9082R</t>
  </si>
  <si>
    <t>SU-VIP-XNB-9002</t>
  </si>
  <si>
    <t>SU-VIP-XNO-8082R</t>
  </si>
  <si>
    <t>SU-VIP-XNV-8082R</t>
  </si>
  <si>
    <t>SU-VIP-XND-8082RF</t>
  </si>
  <si>
    <t>SU-VIP-XND-8082RV</t>
  </si>
  <si>
    <t>SU-VIP-XNB-8002</t>
  </si>
  <si>
    <t>SU-VIP-XNV-8080RSA</t>
  </si>
  <si>
    <t>SU-VIP-XNV-6080RSA</t>
  </si>
  <si>
    <t>SU-VIP-TNU-6321</t>
  </si>
  <si>
    <t>SU-VAC-SHB-9000H</t>
  </si>
  <si>
    <t>SU-VAC-SBB-900</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</si>
  <si>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</si>
  <si>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</si>
  <si>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</si>
  <si>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</si>
  <si>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</si>
  <si>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</si>
  <si>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</si>
  <si>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</si>
  <si>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</si>
  <si>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</si>
  <si>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</si>
  <si>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</si>
  <si>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</si>
  <si>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</si>
  <si>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</si>
  <si>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</si>
  <si>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</si>
  <si>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</si>
  <si>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</si>
  <si>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</si>
  <si>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</si>
  <si>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</si>
  <si>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</si>
  <si>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</si>
  <si>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</si>
  <si>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</si>
  <si>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</si>
  <si>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</si>
  <si>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</si>
  <si>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</si>
  <si>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</si>
  <si>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</si>
  <si>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</si>
  <si>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</si>
  <si>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</si>
  <si>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</si>
  <si>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</si>
  <si>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</si>
  <si>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</si>
  <si>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</si>
  <si>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</si>
  <si>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</si>
  <si>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</si>
  <si>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</si>
  <si>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</si>
  <si>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</si>
  <si>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</si>
  <si>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</si>
  <si>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</si>
  <si>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</si>
  <si>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</si>
  <si>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</si>
  <si>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</si>
  <si>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</si>
  <si>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</si>
  <si>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</si>
  <si>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</si>
  <si>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</si>
  <si>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</si>
  <si>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</si>
  <si>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</si>
  <si>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</si>
  <si>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</si>
  <si>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</si>
  <si>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</si>
  <si>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</si>
  <si>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</si>
  <si>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</si>
  <si>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</si>
  <si>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</si>
  <si>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</si>
  <si>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</si>
  <si>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</si>
  <si>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</si>
  <si>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</si>
  <si>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</si>
  <si>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</si>
  <si>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</si>
  <si>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</si>
  <si>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CH19200001</t>
  </si>
  <si>
    <t>CH19210001</t>
  </si>
  <si>
    <t>01970-001</t>
  </si>
  <si>
    <t>AXIS - P3715-PLVE, two channels with 2MP, multidirectional camera</t>
  </si>
  <si>
    <t>02114-001</t>
  </si>
  <si>
    <t>AXIS - P1280-E 2.2 MM 8.3 FPS, thernak network camera</t>
  </si>
  <si>
    <t>01965-002</t>
  </si>
  <si>
    <t>AXIS - V5925 50 Hz, Generic PTZ camera with 30x zoom, autofocus and HDTV 1080p.Power supply and wall mount bracket are included.</t>
  </si>
  <si>
    <t>01786-001</t>
  </si>
  <si>
    <t>AXIS - P8815-2 3D Ppl Counter WH</t>
  </si>
  <si>
    <t>01787-001</t>
  </si>
  <si>
    <t xml:space="preserve">AXIS - P8815-2 3D Ppl Counter BK </t>
  </si>
  <si>
    <t>02019-001</t>
  </si>
  <si>
    <t>AXIS - TP8101 PENDANT KIT</t>
  </si>
  <si>
    <t>02020-001</t>
  </si>
  <si>
    <t>AXIS - TP8201 RECESSED MOUNT</t>
  </si>
  <si>
    <t>5506-611</t>
  </si>
  <si>
    <t>AXIS - T91B21 STAND WHITE</t>
  </si>
  <si>
    <t>XNP-9300RW</t>
  </si>
  <si>
    <t>PNM-9002VQ</t>
  </si>
  <si>
    <t>XNP-8300RW</t>
  </si>
  <si>
    <t>HANWHA - IP PTZ camera, IR da esterno, con tergicristallo incorporato, 6MP@30fps, 30X Zoom ottico,IP66, IK10,HPoE</t>
  </si>
  <si>
    <t>LNO-6072R</t>
  </si>
  <si>
    <t>HANWHA - IP Bullet camera IR da esterno, 2MP@30fps, ottica varifocale 3.2~10.0mm,D&amp;N ICR, IR 30m, IP66, PoE</t>
  </si>
  <si>
    <t>LNO-6022R</t>
  </si>
  <si>
    <t>HANWHA - IP Bullet camera IR da esterno, 2MP@30fps, ottica fissa da 4mm, D&amp;N ICR, IR 30m, IP66, PoE</t>
  </si>
  <si>
    <t>LNV-6072R</t>
  </si>
  <si>
    <t>HANWHA - IP Dome camara antivandalo IR da esterno, 2MP@30fps, ottica varifocale 3.2~10.0mm, D&amp;N ICR, IR 30m, IP66, IK10, PoE</t>
  </si>
  <si>
    <t>LNV-6012R</t>
  </si>
  <si>
    <t>HANWHA - IP Dome camara antivandalo IR da esterno, 2MP@30fps, ottica fiss da 3mm, D&amp;N ICR, IR 30m, IP66, IK10, PoE</t>
  </si>
  <si>
    <t>LND-6072R</t>
  </si>
  <si>
    <t>HANWHA - IP Dome camera IR da interno, 2MP@30fps, ottica varifocale 3.2~10.0mm, D&amp;N ICR, IR da 20m, PoE</t>
  </si>
  <si>
    <t>LND-6012R</t>
  </si>
  <si>
    <t>HANWHA - IP Dome camera IR da interno, 2MP@30fps, ottica fissa da  3mm,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</si>
  <si>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</si>
  <si>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</si>
  <si>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</si>
  <si>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</si>
  <si>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WRN-810S-4CH-2TB</t>
  </si>
  <si>
    <t>HANWHA - Wisenet WAVE NVR con 4 licenze WAVE professional preinstallate, 8 porte PoE/PoE+, 2TB HDD incluso, 1U</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</si>
  <si>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</si>
  <si>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</si>
  <si>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</si>
  <si>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</si>
  <si>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</si>
  <si>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</si>
  <si>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</si>
  <si>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SU-VIP-XNP-9300RW</t>
  </si>
  <si>
    <t>SU-VIP-PNM-9002VQ</t>
  </si>
  <si>
    <t>SU-VIP-XNP-8300RW</t>
  </si>
  <si>
    <t>SU-VIP-LNO-6072R</t>
  </si>
  <si>
    <t>SU-VIP-LNO-6022R</t>
  </si>
  <si>
    <t>SU-VIP-LNV-6072R</t>
  </si>
  <si>
    <t>SU-VIP-LNV-6012R</t>
  </si>
  <si>
    <t>SU-VIP-LND-6072R</t>
  </si>
  <si>
    <t>SU-VIP-LND-6012R</t>
  </si>
  <si>
    <t>SU-VIP-XNP-6400RW</t>
  </si>
  <si>
    <t>SU-VDR-WRN810S4CH2TB</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</si>
  <si>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</si>
  <si>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</si>
  <si>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</si>
  <si>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</si>
  <si>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</si>
  <si>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</si>
  <si>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</si>
  <si>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</si>
  <si>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</si>
  <si>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02135-002</t>
  </si>
  <si>
    <t>AXIS - S3008 8 TB recorder</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</si>
  <si>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</si>
  <si>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</si>
  <si>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</si>
  <si>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</si>
  <si>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</si>
  <si>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</si>
  <si>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</si>
  <si>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</si>
  <si>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</si>
  <si>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</si>
  <si>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</si>
  <si>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</si>
  <si>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XRN-3210B4</t>
  </si>
  <si>
    <t>HANWHA - NVR 32CH 32MP, 400Mbps registrazione/64Mbps trasmissione, ARB&amp;Failover, fino a 16 SATA HDD (160TB max), senza Hard Disk</t>
  </si>
  <si>
    <t>XRN-6410DB4</t>
  </si>
  <si>
    <t>HANWHA - NVR 64CH 32MP, 400Mbps registraz./64Mbps trasmiss., ARB&amp;Failover, max 16 SATA HDD, Doppio Aliment., senza Hard Disk.</t>
  </si>
  <si>
    <t>XRN-6410B4</t>
  </si>
  <si>
    <t>HANWHA - NVR 64CH 32MP, 400Mbps registrazione/64Mbps trasmissione, ARB&amp;Failover, max 16 SATA HDD (160TB max), senza Hard Disk</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</si>
  <si>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</si>
  <si>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</si>
  <si>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</si>
  <si>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</si>
  <si>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SMT-3230PV</t>
  </si>
  <si>
    <t>HANWHA - Monitor 32" IP,1080p (1920x1080), HDMI, Ethernet, 16:9, con telecamera da  2MP IP, ottica fissa 4.6mm, 12V DC</t>
  </si>
  <si>
    <t>SMT-2730PV</t>
  </si>
  <si>
    <t>HANWHA - Monitor 27" IP,1080p (1920x1080), HDMI, Ethernet, 16:9, con telecamera da  2MP IP, ottica fissa 4.6mm, 12V DC</t>
  </si>
  <si>
    <t>SMT-1030PV</t>
  </si>
  <si>
    <t>HANWHA - Monitor 10" IP,1080p (1920x1080), HDMI, Ethernet, 16:9, con telecamera da  2MP IP, ottica fissa 4.6mm, 12V DC</t>
  </si>
  <si>
    <t>STN-L4655E</t>
  </si>
  <si>
    <t>HANWHA - Supporto da tavolo per monitor SMT-4933</t>
  </si>
  <si>
    <t>SSW-TS10L</t>
  </si>
  <si>
    <t>HANWHA - SSM 2.x Transaction server</t>
  </si>
  <si>
    <t>SU-VIP-XNF-9010RVM</t>
  </si>
  <si>
    <t>SU-VIP-XNF-9010RV</t>
  </si>
  <si>
    <t>SU-VIP-PNM-8082VT</t>
  </si>
  <si>
    <t>SU-VDR-XRN-3210B4</t>
  </si>
  <si>
    <t>SU-VDR-XRN-6410DB4</t>
  </si>
  <si>
    <t>SU-VDR-XRN-6410B4</t>
  </si>
  <si>
    <t>SU-VAC-SBP-156LMW</t>
  </si>
  <si>
    <t>SU-VAC-SBP-156CMW</t>
  </si>
  <si>
    <t>SU-VAC-SMT-3230PV</t>
  </si>
  <si>
    <t>SU-VAC-SMT-2730PV</t>
  </si>
  <si>
    <t>SU-VAC-SMT-1030PV</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</si>
  <si>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</si>
  <si>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</si>
  <si>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</si>
  <si>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</si>
  <si>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</si>
  <si>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</si>
  <si>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</si>
  <si>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</si>
  <si>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</si>
  <si>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</si>
  <si>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</si>
  <si>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</si>
  <si>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</si>
  <si>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</si>
  <si>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</si>
  <si>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HANWHA - IP PTZ camera con tergicristallo incorporato, da esterno, 4K@30fps, 30X  Zoom ottico , IR 200m, IP66, IK10, HPoE</t>
  </si>
  <si>
    <t>PNM-9022V</t>
  </si>
  <si>
    <t>HANWHA - IP Camera Panoramica Wisenet P, 4 sensori 2MP,visione panoramica a 180º, ottiche fisse da 3.6mm (180°),IP66, IK10, PoE+</t>
  </si>
  <si>
    <t>HANWHA - IP Camera Wisenet P da esterno Multisensore e Multidirezionale, 4 sensori, 4 moduli per ottiche fisse, IP66,IK10, PoE+</t>
  </si>
  <si>
    <t>PNM-9322VQP</t>
  </si>
  <si>
    <t>TNM-3620TDY</t>
  </si>
  <si>
    <t>HANWHA - Telecamera Termica rilevamento temperatura,Mod.Termico:QVGA 4.7mm bolometer,Mod.Visible 2MP Ottica fissa 4mm,PoE+/12VDC</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</si>
  <si>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</si>
  <si>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</si>
  <si>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</si>
  <si>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</si>
  <si>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</si>
  <si>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</si>
  <si>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</si>
  <si>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</si>
  <si>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</si>
  <si>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</si>
  <si>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</si>
  <si>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</si>
  <si>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SU-VIP-PNM-9022V</t>
  </si>
  <si>
    <t>SU-VAC-PNM-9322VQP</t>
  </si>
  <si>
    <t>SU-VIP-TNM-3620TDY</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</si>
  <si>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</si>
  <si>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</si>
  <si>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</si>
  <si>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</si>
  <si>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</si>
  <si>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</si>
  <si>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</si>
  <si>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</si>
  <si>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</si>
  <si>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</si>
  <si>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</si>
  <si>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</si>
  <si>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</si>
  <si>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</si>
  <si>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</si>
  <si>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</si>
  <si>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</si>
  <si>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</si>
  <si>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</si>
  <si>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</si>
  <si>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</si>
  <si>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</si>
  <si>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</si>
  <si>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</si>
  <si>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</si>
  <si>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</si>
  <si>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</si>
  <si>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</si>
  <si>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</si>
  <si>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</si>
  <si>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XNP-9250R</t>
  </si>
  <si>
    <t>HANWHA - IP PTZ camera IR da esterno, 4K@30fps, Zoom Ottico 25x, IR 200m, Extreme WDR (120dB), IP66, IK10, NEMA4X, NEMA-TS2,HPoE</t>
  </si>
  <si>
    <t>XNP-9250</t>
  </si>
  <si>
    <t>HANWHA - IP PTZ camera da esterno, 4K@30fps, Zoom Ottico 25x, Extreme WDR (120dB), IP66, IK10, NEMA4X, NEMA-TS2,HPoE</t>
  </si>
  <si>
    <t>XNP-8250R</t>
  </si>
  <si>
    <t>HANWHA - IP PTZ camera, IR da esterno, 6MP@30fps, Zoom Ottico 25x, IR 200m, IP66, IK10, NEMA4X, NEMA-TS2, HPoE</t>
  </si>
  <si>
    <t>XNP-8250</t>
  </si>
  <si>
    <t>HANWHA - IP PTZ camera da esterno, 6MP@30fps, Zoom Ottico 25x, IR 200m, IP66, IK10, NEMA4X, NEMA-TS2, HPoE</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</si>
  <si>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</si>
  <si>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</si>
  <si>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</si>
  <si>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</si>
  <si>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</si>
  <si>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</si>
  <si>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</si>
  <si>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</si>
  <si>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</si>
  <si>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</si>
  <si>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</si>
  <si>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SU-VIP-XNP-9250R</t>
  </si>
  <si>
    <t>SU-VIP-XNP-9250</t>
  </si>
  <si>
    <t>SU-VIP-XNP-8250R</t>
  </si>
  <si>
    <t>SU-VIP-XNP-8250</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</si>
  <si>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</si>
  <si>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</si>
  <si>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</si>
  <si>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</si>
  <si>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</si>
  <si>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</si>
  <si>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</si>
  <si>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</si>
  <si>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</si>
  <si>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</si>
  <si>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</si>
  <si>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</si>
  <si>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</si>
  <si>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</si>
  <si>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</si>
  <si>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</si>
  <si>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</si>
  <si>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</si>
  <si>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</si>
  <si>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</si>
  <si>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</si>
  <si>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</si>
  <si>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</si>
  <si>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</si>
  <si>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NT-FRR-6500RE</t>
  </si>
  <si>
    <t>6500RE</t>
  </si>
  <si>
    <t>NT-FRR-6500RSE</t>
  </si>
  <si>
    <t>6500RSE</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</si>
  <si>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</si>
  <si>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</si>
  <si>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</si>
  <si>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</si>
  <si>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</si>
  <si>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</si>
  <si>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</si>
  <si>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</si>
  <si>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</si>
  <si>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</si>
  <si>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</si>
  <si>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</si>
  <si>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</si>
  <si>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NT-FRR-TESTF 1001-1</t>
  </si>
  <si>
    <t>TESTIFIRE 1001-1</t>
  </si>
  <si>
    <t>NT-FRR-TESTF2001-1</t>
  </si>
  <si>
    <t>TESTIFIRE 2001-1</t>
  </si>
  <si>
    <t>NT-FRR-SOLO3701PACK</t>
  </si>
  <si>
    <t>SOLO3701PACK001</t>
  </si>
  <si>
    <t>02208-001</t>
  </si>
  <si>
    <t xml:space="preserve">AXIS - 30 W MIDSPAN AC/DC 24 V </t>
  </si>
  <si>
    <t>01924-002</t>
  </si>
  <si>
    <t>AXIS - Q6315-LE 50 Hz, High-end PTZ camera with HDTV 1080p @50fps</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</si>
  <si>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</si>
  <si>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</si>
  <si>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</si>
  <si>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</si>
  <si>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</si>
  <si>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</si>
  <si>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</si>
  <si>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</si>
  <si>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</si>
  <si>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</si>
  <si>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</si>
  <si>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</si>
  <si>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</si>
  <si>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</si>
  <si>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</si>
  <si>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</si>
  <si>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</si>
  <si>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</si>
  <si>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</si>
  <si>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</si>
  <si>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</si>
  <si>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</si>
  <si>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</si>
  <si>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</si>
  <si>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</si>
  <si>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</si>
  <si>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</si>
  <si>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</si>
  <si>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</si>
  <si>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</si>
  <si>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MILESTONE - Husky PoE Switch 8 Ports, PoE/PoE+ Managed</t>
  </si>
  <si>
    <t>MILESTONE - Husky PoE Switch 24 Ports, PoE/PoE+ Managed</t>
  </si>
  <si>
    <t>MILESTONE - Slider Rack Rail For Husky 1000R</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</si>
  <si>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</si>
  <si>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</si>
  <si>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</si>
  <si>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</si>
  <si>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</si>
  <si>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</si>
  <si>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</si>
  <si>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</si>
  <si>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</si>
  <si>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</si>
  <si>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</si>
  <si>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</si>
  <si>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</si>
  <si>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</si>
  <si>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</si>
  <si>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</si>
  <si>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ML-VHW-HA-POE-8-20</t>
  </si>
  <si>
    <t>ML-VHW-HA-POE-24-20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</si>
  <si>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</si>
  <si>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</si>
  <si>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</si>
  <si>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</si>
  <si>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</si>
  <si>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</si>
  <si>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</si>
  <si>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</si>
  <si>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</si>
  <si>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</si>
  <si>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</si>
  <si>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</si>
  <si>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</si>
  <si>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</si>
  <si>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</si>
  <si>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</si>
  <si>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ML-VHW-HA-POE-8-30</t>
  </si>
  <si>
    <t>ML-VHW-HA-POE-24-30</t>
  </si>
  <si>
    <t>Tier - 20</t>
  </si>
  <si>
    <t>01819-001</t>
  </si>
  <si>
    <t xml:space="preserve">AXIS - Q3819-PVE 180gr panoramica, risoluzione 14 MP </t>
  </si>
  <si>
    <t>AI-MASK</t>
  </si>
  <si>
    <t>AI-PEO</t>
  </si>
  <si>
    <t>AI-HEA</t>
  </si>
  <si>
    <t>AI-CRO</t>
  </si>
  <si>
    <t>AI-LOS</t>
  </si>
  <si>
    <t>AI-PAR</t>
  </si>
  <si>
    <t>AI-INC</t>
  </si>
  <si>
    <t>AI-TRA</t>
  </si>
  <si>
    <t>02144-001</t>
  </si>
  <si>
    <t>AXIS - A4020-E Reader</t>
  </si>
  <si>
    <t>02147-002</t>
  </si>
  <si>
    <t>AXIS - Q6078-E 50HZ  UHD 4K PTZ camera</t>
  </si>
  <si>
    <t>FM-INV-12 FGL210</t>
  </si>
  <si>
    <t>12 FGL210</t>
  </si>
  <si>
    <t>NT-FRR-AM1246K-PLUS</t>
  </si>
  <si>
    <t>AM1246K-PLUS</t>
  </si>
  <si>
    <t>NOTIFIER - Sw conversione prog. per centr. am</t>
  </si>
  <si>
    <t>NT-FRR-PanelView</t>
  </si>
  <si>
    <t>PanelView</t>
  </si>
  <si>
    <t>HANWHA - IP Camera Multidirez. Wisenet P da esterno, PTZ, 4 moduli ottiche fisse,modulo zoom,IP66,IK10, iniettore HPOE incluso.</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</si>
  <si>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</si>
  <si>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</si>
  <si>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</si>
  <si>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</si>
  <si>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</si>
  <si>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</si>
  <si>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</si>
  <si>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</si>
  <si>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PNB-A6001</t>
  </si>
  <si>
    <t>HANWHA - Wisenet P network 2MP AI box camera, 2MP@120fps.</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</si>
  <si>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</si>
  <si>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</si>
  <si>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</si>
  <si>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</si>
  <si>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</si>
  <si>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</si>
  <si>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</si>
  <si>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</si>
  <si>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</si>
  <si>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</si>
  <si>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</si>
  <si>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</si>
  <si>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</si>
  <si>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</si>
  <si>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</si>
  <si>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</si>
  <si>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</si>
  <si>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</si>
  <si>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</si>
  <si>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</si>
  <si>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</si>
  <si>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</si>
  <si>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</si>
  <si>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</si>
  <si>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</si>
  <si>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</si>
  <si>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SBP-100S</t>
  </si>
  <si>
    <t>HANWHA - Fascetta in acciaio per SBP-156WMW</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</si>
  <si>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</si>
  <si>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</si>
  <si>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</si>
  <si>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</si>
  <si>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</si>
  <si>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</si>
  <si>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</si>
  <si>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</si>
  <si>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</si>
  <si>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</si>
  <si>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</si>
  <si>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</si>
  <si>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</si>
  <si>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</si>
  <si>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</si>
  <si>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</si>
  <si>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</si>
  <si>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</si>
  <si>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</si>
  <si>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</si>
  <si>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</si>
  <si>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</si>
  <si>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</si>
  <si>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</si>
  <si>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</si>
  <si>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</si>
  <si>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</si>
  <si>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</si>
  <si>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</si>
  <si>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</si>
  <si>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</si>
  <si>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</si>
  <si>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</si>
  <si>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</si>
  <si>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</si>
  <si>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1U-4BAY-SERVER-WINSERVEROS</t>
  </si>
  <si>
    <t>HANWHA - Upgrade a Windows Server Standard 2019, si applica a Server 1U 4 Bay  (1U-4BAY-SERVER), da ordinarsi con il server</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</si>
  <si>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</si>
  <si>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</si>
  <si>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</si>
  <si>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</si>
  <si>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</si>
  <si>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</si>
  <si>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</si>
  <si>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</si>
  <si>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</si>
  <si>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</si>
  <si>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</si>
  <si>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</si>
  <si>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</si>
  <si>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</si>
  <si>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</si>
  <si>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</si>
  <si>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</si>
  <si>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</si>
  <si>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</si>
  <si>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</si>
  <si>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</si>
  <si>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2U-12BAY-SERVER-WINSERVEROS</t>
  </si>
  <si>
    <t>HANWHA - Upgrade a Windows Server Standard 2019, si applica a Server 2U 12 Bay (2U-12BAY-SERVER), da ordinarsi con il server</t>
  </si>
  <si>
    <t>WORKST-QUBE-4TB</t>
  </si>
  <si>
    <t>HANWHA - Mini Qube 4 Bay recording workstation, on-board GPU, 4TB JBOD HDDs, Intel 9th i7 8 Cores, 16GB RAM,Win 10 PRO,240GB SSD</t>
  </si>
  <si>
    <t>WORKST-QUBE-8TB</t>
  </si>
  <si>
    <t>HANWHA - Mini Qube 4 Bay recording workstation, on-board GPU, 8TB JBOD HDDs, Intel 9th i7 8 Cores, 16GB RAM,Win 10 PRO,240GB SSD</t>
  </si>
  <si>
    <t>WORKST-QUBE-16TB</t>
  </si>
  <si>
    <t>HANWHA - Mini Qube 4 Bay recording workstation, on-board GPU,16TB JBOD HDDs, Intel 9th i7 8 Cores, 16GB RAM,Win 10 PRO,240GB SSD</t>
  </si>
  <si>
    <t>1U-MSERVER</t>
  </si>
  <si>
    <t>HANWHA - 1U 4 Bay Hot-swap Rackmount Management Server, Intel Xenon E 6 Core, 16GB RAM,  Win 10 PRO, 2 x 240GB SSD</t>
  </si>
  <si>
    <t>1U-MSERVER-WINSERVEROS</t>
  </si>
  <si>
    <t>HANWHA -Upgrade a Windows Server Standard 2019, si applica a Management Server (1U-MSERVER), da ordinarsi con il server</t>
  </si>
  <si>
    <t>SU-VIP-PNO-A6081R</t>
  </si>
  <si>
    <t>SU-VIP-PNV-A6081R</t>
  </si>
  <si>
    <t>SU-VIP-PND-A6081RF</t>
  </si>
  <si>
    <t>SU-VIP-PND-A6081RV</t>
  </si>
  <si>
    <t>SU-VIP-PNB-A6001</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</si>
  <si>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</si>
  <si>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</si>
  <si>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</si>
  <si>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</si>
  <si>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</si>
  <si>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</si>
  <si>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</si>
  <si>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</si>
  <si>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</si>
  <si>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</si>
  <si>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</si>
  <si>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SU-VAC-SBP-100S</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</si>
  <si>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</si>
  <si>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</si>
  <si>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</si>
  <si>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</si>
  <si>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</si>
  <si>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</si>
  <si>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</si>
  <si>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</si>
  <si>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</si>
  <si>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</si>
  <si>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</si>
  <si>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</si>
  <si>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</si>
  <si>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</si>
  <si>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</si>
  <si>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</si>
  <si>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</si>
  <si>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SU-VSW-1U4BAYWINOS</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</si>
  <si>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</si>
  <si>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</si>
  <si>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</si>
  <si>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</si>
  <si>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</si>
  <si>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</si>
  <si>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</si>
  <si>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</si>
  <si>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</si>
  <si>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</si>
  <si>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</si>
  <si>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SU-VSW-2U12BAYWINOS</t>
  </si>
  <si>
    <t>SU-VSW-WORKSTQUBE4TB</t>
  </si>
  <si>
    <t>SU-VSW-WORKSTQUBE8TB</t>
  </si>
  <si>
    <t>SU-VSW-WORKSTQUBE16TB</t>
  </si>
  <si>
    <t>SU-VSW-1U-MSERVER</t>
  </si>
  <si>
    <t>SU-VSW-1UMSERVERWIN</t>
  </si>
  <si>
    <t>02149-001</t>
  </si>
  <si>
    <t xml:space="preserve">AXIS - Q1951-E 7mm 8.3 fps </t>
  </si>
  <si>
    <t>02150-001</t>
  </si>
  <si>
    <t xml:space="preserve">AXIS - Q1951-E 7mm 30 fps </t>
  </si>
  <si>
    <t>02151-001</t>
  </si>
  <si>
    <t xml:space="preserve">AXIS - Q1951-E 13mm 8.3 fps </t>
  </si>
  <si>
    <t>02152-001</t>
  </si>
  <si>
    <t xml:space="preserve">AXIS - Q1951-E 13mm 30 fps </t>
  </si>
  <si>
    <t>02153-001</t>
  </si>
  <si>
    <t>AXIS - Q1951-E 19mm 8.3 fps</t>
  </si>
  <si>
    <t>02154-001</t>
  </si>
  <si>
    <t>AXIS - Q1951-E 19mm 30 fps</t>
  </si>
  <si>
    <t>02155-001</t>
  </si>
  <si>
    <t xml:space="preserve">AXIS - Q1951-E 35mm 8.3 fps </t>
  </si>
  <si>
    <t>02156-001</t>
  </si>
  <si>
    <t>AXIS - Q1951-E 35mm 30 fps</t>
  </si>
  <si>
    <t>02157-001</t>
  </si>
  <si>
    <t>AXIS - Q1952-E 10mm 8.3 fps</t>
  </si>
  <si>
    <t>02158-001</t>
  </si>
  <si>
    <t>AXIS - Q1952-E 10mm 30 fps</t>
  </si>
  <si>
    <t>02159-001</t>
  </si>
  <si>
    <t>AXIS - Q1952-E 19mm 8.3 fps</t>
  </si>
  <si>
    <t>02160-001</t>
  </si>
  <si>
    <t>AXIS - Q1952-E 19mm 30 fps</t>
  </si>
  <si>
    <t>02161-001</t>
  </si>
  <si>
    <t>AXIS - Q1952-E 35mm 8.3 fps</t>
  </si>
  <si>
    <t>02162-001</t>
  </si>
  <si>
    <t>AXIS - Q1952-E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</si>
  <si>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</si>
  <si>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</si>
  <si>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</si>
  <si>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</si>
  <si>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</si>
  <si>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</si>
  <si>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</si>
  <si>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</si>
  <si>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</si>
  <si>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</si>
  <si>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</si>
  <si>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</si>
  <si>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</si>
  <si>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PRN-6405DB4</t>
  </si>
  <si>
    <t>HANWHA - NVR 64CH con Analisi Video AI Deep Learning integrata fino a 32 canali, fino a 16 SATA HDD (160TB max), HDD non incluso</t>
  </si>
  <si>
    <t>PRN-6405B4</t>
  </si>
  <si>
    <t>XRN-820S-2TB-S</t>
  </si>
  <si>
    <t>HANWHA - 8CH 32MP NVR, Plug &amp; play con 8 porte PoE, fino a 2 SATA HDD (12TB max), 2TB Seagate SKyHawk HDD incluso.</t>
  </si>
  <si>
    <t>XRN-1620B2-2TB-S</t>
  </si>
  <si>
    <t>HANWHA - 16CH 32MP NVR, fino a 8 SATA HDD (80TB max), 2TB Seagate SKyHawk HDD incluso.</t>
  </si>
  <si>
    <t>XRN-1620B2-4TB-S</t>
  </si>
  <si>
    <t>HANWHA - 16CH 32MP NVR, fino a 8 SATA HDD (80TB max), 4TB Seagate SKyHawk HDD incluso.</t>
  </si>
  <si>
    <t>XRN-1620SB1-2TB-S</t>
  </si>
  <si>
    <t>HANWHA - 16CH 32MP NVR, Plug &amp; play con 16 porte PoE, fino a 4 SATA HDD (24TB max), 2TB Seagate SKyHawk HDD incluso.</t>
  </si>
  <si>
    <t>XRN-1620SB1-4TB-S</t>
  </si>
  <si>
    <t>HANWHA - 16CH 32MP NVR, Plug &amp; play con 16 porte PoE, fino a 4 SATA HDD (24TB max), 4TB Seagate SKyHawk HDD incluso.</t>
  </si>
  <si>
    <t>XRN-3210B2</t>
  </si>
  <si>
    <t>HANWHA - 32CH 32MP NVR, 400Mbps registrazione/32Mbps playback, fino a 8 SATA HDD (80TB max), iSCSI storage, HDD non inclusi</t>
  </si>
  <si>
    <t>XRN-3210RB2</t>
  </si>
  <si>
    <t>HANWHA - 32CH 32MP NVR, 400Mbps registrazione/32Mbps playback, fino a 8 SATA HDD (80TB max), supporto RAID-5/6, HDD non inclusi</t>
  </si>
  <si>
    <t>XRN-6410B2</t>
  </si>
  <si>
    <t>HANWHA - 64CH 32MP NVR, 400Mbps registrazione/64Mbps Playback, fino a 8 SATA HDD (80TB max),HDD non inclusi</t>
  </si>
  <si>
    <t>XRN-6410RB2</t>
  </si>
  <si>
    <t>HANWHA - 64CH 32MP NVR, 400Mbps registrazione/64Mbps Playback, fino a 8 SATA HDD (80TB max), HDD non inclusi</t>
  </si>
  <si>
    <t>HRX-434-2TB-S</t>
  </si>
  <si>
    <t>HANWHA - DVR 5-in-1 4CH+2CH (fino a 6CH NW)  Analog HD,TVI, CVI,CVBS,,IP, 1 SATA HDD (6TB max), 2TB Seagate SKyHawk HDD incluso</t>
  </si>
  <si>
    <t>HRX-435-2TB-S</t>
  </si>
  <si>
    <t>HANWHA -DVR 5-in-1 4CH+2CH (fino a 6CH NW) ,Analog HD, TVI, CVI, CVBS, IP,2 SATA HDD (12TB max), 2TB Seagate SKyHawk HDD incluso</t>
  </si>
  <si>
    <t>HANWHA - DVR 5-in-1 8CH+2CH (fino a 10CH NW), Analog HD TVI CVI CVB, IP, 4 SATA HDD (24TB max), 2TB Seagate SKyHawk HDD incluso</t>
  </si>
  <si>
    <t>HRX-1632-2TB-S</t>
  </si>
  <si>
    <t>HANWHA - DVR 5-in-1 16CH (fino a 8CH NW), Analog HD,TVI,CVI,CVBS IP, 4 SATA HDD (24TB max), 2TB Seagate SKyHawk HDD incluso</t>
  </si>
  <si>
    <t>SBP-300PM1</t>
  </si>
  <si>
    <t>HANWHA - Adattatore staffa a palo, alluminio, Color avorio</t>
  </si>
  <si>
    <t>SBP-300PMW1</t>
  </si>
  <si>
    <t>HANWHA - Adattatore staffa a palo, alluminio, Color bianco</t>
  </si>
  <si>
    <t>SBP-300KM1</t>
  </si>
  <si>
    <t>HANWHA - Adattatore supporto staffa angolare in alluminio, colore avorio</t>
  </si>
  <si>
    <t>SBP-300KMW1</t>
  </si>
  <si>
    <t>SMT-4343</t>
  </si>
  <si>
    <t>HANWHA - 43" LED Monitor, 4K UHD (3840 x 2160), HDMI, DP, compatibile con stand SBM-4040 (da acquistare separatamente)</t>
  </si>
  <si>
    <t>SU-VIP-QNP-6250H</t>
  </si>
  <si>
    <t>SU-VIP-QNP-6250</t>
  </si>
  <si>
    <t>SU-VIP-QNP-6320H</t>
  </si>
  <si>
    <t>SU-VIP-QNP-6320</t>
  </si>
  <si>
    <t>SU-VDR-PRN-3205B4</t>
  </si>
  <si>
    <t>SU-VDR-PRN-6405DB4</t>
  </si>
  <si>
    <t>SU-VDR-PRN-6405B4</t>
  </si>
  <si>
    <t>SU-VDR-XRN-820S-2TB-S</t>
  </si>
  <si>
    <t>SU-VDR-XRN-1620B22TBS</t>
  </si>
  <si>
    <t>SU-VDR-XRN-1620B24TBS</t>
  </si>
  <si>
    <t>SU-VDR-XRN1620SB12TBS</t>
  </si>
  <si>
    <t>SU-VDR-XRN1620SB14TBS</t>
  </si>
  <si>
    <t>SU-VDR-XRN-3210B2</t>
  </si>
  <si>
    <t>SU-VDR-XRN-3210RB2</t>
  </si>
  <si>
    <t>SU-VDR-XRN-6410B2</t>
  </si>
  <si>
    <t>SU-VDR-XRN-6410RB2</t>
  </si>
  <si>
    <t>SU-VDR-HRX-434-2TB-S</t>
  </si>
  <si>
    <t>SU-VDR-HRX-435-2TB-S</t>
  </si>
  <si>
    <t>SU-VDR-HRX-1632-2TB-S</t>
  </si>
  <si>
    <t>SU-VAC-SBP-300PM1</t>
  </si>
  <si>
    <t>SU-VAC-SBP-300PMW1</t>
  </si>
  <si>
    <t>SU-VAC-SBP-300KM1</t>
  </si>
  <si>
    <t>SU-VAC-SBP-300KMW1</t>
  </si>
  <si>
    <t>SU-VAC-SMT-4343</t>
  </si>
  <si>
    <t>02218-001</t>
  </si>
  <si>
    <t>AXIS - P3727-PLE  telecamera panoramica 4x2 MP, 360gr IR</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</si>
  <si>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</si>
  <si>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</si>
  <si>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</si>
  <si>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</si>
  <si>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</si>
  <si>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</si>
  <si>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</si>
  <si>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</si>
  <si>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PRS-1P500</t>
  </si>
  <si>
    <t>PRS-1B500</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</si>
  <si>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</si>
  <si>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</si>
  <si>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</si>
  <si>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</si>
  <si>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</si>
  <si>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</si>
  <si>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</si>
  <si>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</si>
  <si>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</si>
  <si>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</si>
  <si>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</si>
  <si>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</si>
  <si>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</si>
  <si>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</si>
  <si>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</si>
  <si>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</si>
  <si>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</si>
  <si>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</si>
  <si>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</si>
  <si>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</si>
  <si>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</si>
  <si>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</si>
  <si>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</si>
  <si>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</si>
  <si>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</si>
  <si>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</si>
  <si>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</si>
  <si>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</si>
  <si>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</si>
  <si>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</si>
  <si>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</si>
  <si>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</si>
  <si>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</si>
  <si>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</si>
  <si>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</si>
  <si>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</si>
  <si>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</si>
  <si>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</si>
  <si>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</si>
  <si>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</si>
  <si>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</si>
  <si>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</si>
  <si>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Commercial Doppia Tecn. TriTech, Antimask/Antispray,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</si>
  <si>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</si>
  <si>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</si>
  <si>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</si>
  <si>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</si>
  <si>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</si>
  <si>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</si>
  <si>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</si>
  <si>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</si>
  <si>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</si>
  <si>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</si>
  <si>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</si>
  <si>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</si>
  <si>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</si>
  <si>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</si>
  <si>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</si>
  <si>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</si>
  <si>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</si>
  <si>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</si>
  <si>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</si>
  <si>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</si>
  <si>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</si>
  <si>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</si>
  <si>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</si>
  <si>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</si>
  <si>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</si>
  <si>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</si>
  <si>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</si>
  <si>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</si>
  <si>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</si>
  <si>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</si>
  <si>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</si>
  <si>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</si>
  <si>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</si>
  <si>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</si>
  <si>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</si>
  <si>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</si>
  <si>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</si>
  <si>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</si>
  <si>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</si>
  <si>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</si>
  <si>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</si>
  <si>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</si>
  <si>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</si>
  <si>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</si>
  <si>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</si>
  <si>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</si>
  <si>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</si>
  <si>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</si>
  <si>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</si>
  <si>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</si>
  <si>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</si>
  <si>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</si>
  <si>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</si>
  <si>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</si>
  <si>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</si>
  <si>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</si>
  <si>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</si>
  <si>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</si>
  <si>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</si>
  <si>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</si>
  <si>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</si>
  <si>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</si>
  <si>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</si>
  <si>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</si>
  <si>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</si>
  <si>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</si>
  <si>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</si>
  <si>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</si>
  <si>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</si>
  <si>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</si>
  <si>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</si>
  <si>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</si>
  <si>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</si>
  <si>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</si>
  <si>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</si>
  <si>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</si>
  <si>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</si>
  <si>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</si>
  <si>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</si>
  <si>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</si>
  <si>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</si>
  <si>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</si>
  <si>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</si>
  <si>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</si>
  <si>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</si>
  <si>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</si>
  <si>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</si>
  <si>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</si>
  <si>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</si>
  <si>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</si>
  <si>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</si>
  <si>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</si>
  <si>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</si>
  <si>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</si>
  <si>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</si>
  <si>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</si>
  <si>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</si>
  <si>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</si>
  <si>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</si>
  <si>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</si>
  <si>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</si>
  <si>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</si>
  <si>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</si>
  <si>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</si>
  <si>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</si>
  <si>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</si>
  <si>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</si>
  <si>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</si>
  <si>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02054-001</t>
  </si>
  <si>
    <t>AXIS - Q3536-LVE 9MM dome camera</t>
  </si>
  <si>
    <t>02224-001</t>
  </si>
  <si>
    <t>AXIS - Q3536-LVE 29MM dome camera</t>
  </si>
  <si>
    <t>02225-001</t>
  </si>
  <si>
    <t>AXIS - Q3538-LVE dome camera</t>
  </si>
  <si>
    <t>02164-001</t>
  </si>
  <si>
    <t>AXIS - Q1656</t>
  </si>
  <si>
    <t>02164-031</t>
  </si>
  <si>
    <t>AXIS - Q1656-B</t>
  </si>
  <si>
    <t>02168-001</t>
  </si>
  <si>
    <t>AXIS - Q1656-LE</t>
  </si>
  <si>
    <t>02168-031</t>
  </si>
  <si>
    <t>AXIS - Q1656-BE</t>
  </si>
  <si>
    <t>02442-031</t>
  </si>
  <si>
    <t>AXIS - Q1656-BLE</t>
  </si>
  <si>
    <t>02220-001</t>
  </si>
  <si>
    <t>AXIS - Q1715 block camera</t>
  </si>
  <si>
    <t>TNF-9010</t>
  </si>
  <si>
    <t>HANWHA - IP  Wisenet Fisheye 4K - per indicazioni parcheggio, 12MP@30fps, 360° monitoring onboard dewarping, PoE/12VDC</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</si>
  <si>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</si>
  <si>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</si>
  <si>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</si>
  <si>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</si>
  <si>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PNB-A9001LP</t>
  </si>
  <si>
    <t>HANWHA - IP Wisenet P 4K AI Box Camera applicazione Wisenet Road AI con funzioni ANPR ( lettura targhe), , PoE+/12VDC</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</si>
  <si>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</si>
  <si>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</si>
  <si>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</si>
  <si>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</si>
  <si>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</si>
  <si>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</si>
  <si>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</si>
  <si>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</si>
  <si>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PRN-1605B2</t>
  </si>
  <si>
    <t>HANWHA - NVR 16CH con Analisi Video AI Deep Learning integrata, 400Mbps, fino a 8 SATA HDD (80TB max), HDD non incluso</t>
  </si>
  <si>
    <t>PRN-3205B2</t>
  </si>
  <si>
    <t>HANWHA - NVR 32CH con Analisi Video AI Deep Learning integrata fino a 16 canali, 400Mbp), fino a 8 SATA HDD, HDD non incluso</t>
  </si>
  <si>
    <t>SU-VIP-TNF-9010</t>
  </si>
  <si>
    <t>SU-VIP-PNO-A9081RPL</t>
  </si>
  <si>
    <t>SU-VIP-PNV-A9081RLP</t>
  </si>
  <si>
    <t>SU-VIP-PNB-A9001LP</t>
  </si>
  <si>
    <t>SU-VIP-QNO-7082R</t>
  </si>
  <si>
    <t>SU-VIP-QNV-7082R</t>
  </si>
  <si>
    <t>SU-VIP-QNP-6250R</t>
  </si>
  <si>
    <t>SU-VIP-QNP-6320R</t>
  </si>
  <si>
    <t>SU-VDR-PRN-1605B2</t>
  </si>
  <si>
    <t>SU-VDR-PRN-3205B2</t>
  </si>
  <si>
    <t>ARTECO -Pure Server License</t>
  </si>
  <si>
    <t>ARTECO -Pure Camera License</t>
  </si>
  <si>
    <t>ARTECO -Software upgrade Pure to eMotion Camera License</t>
  </si>
  <si>
    <t>ARTECO -Pure Camera License for encoder with single IP address – valid for 4 channels</t>
  </si>
  <si>
    <t>ARTECO -eMotion Server License</t>
  </si>
  <si>
    <t>ARTECO -eMotion Camera License</t>
  </si>
  <si>
    <t>ARTECO -Software upgrade eMotion to Active Camera License</t>
  </si>
  <si>
    <t>ARTECO -eMotion Camera License for encoder with single IP address – valid for 4 channels</t>
  </si>
  <si>
    <t>ARTECO -LPR Camera License for Arteco server based LPR</t>
  </si>
  <si>
    <t>ARTECO -LPR Camera License for Hanwha camera (camera model and SN required)</t>
  </si>
  <si>
    <t>ARTECO -LPR Camera License for LPR Megapixel camera</t>
  </si>
  <si>
    <t>ARTECO -Access Control Connector for 100 devices</t>
  </si>
  <si>
    <t>ARTECO -Active Server License</t>
  </si>
  <si>
    <t>ARTECO -Active Camera License</t>
  </si>
  <si>
    <t>ARTECO -Software upgrade Active to Extreme Camera License</t>
  </si>
  <si>
    <t>ARTECO -Active NVR channel</t>
  </si>
  <si>
    <t>ARTECO -Active Camera License for encoder with single IP address – valid for 4 channels</t>
  </si>
  <si>
    <t>ARTECO -Extreme Server License</t>
  </si>
  <si>
    <t>ARTECO -Extreme Camera License</t>
  </si>
  <si>
    <t>ARTECO -Extreme NVR channel</t>
  </si>
  <si>
    <t>ARTECO -Extreme Camera License for encoder with single IP address – valid for 4 channels</t>
  </si>
  <si>
    <t>AI-VSW-VCA-CH</t>
  </si>
  <si>
    <t>VCA-CH</t>
  </si>
  <si>
    <t>ARTECO -VCA Video Content Analytics Camera license</t>
  </si>
  <si>
    <t>ARTECO -Virtual Machine (software only solution)</t>
  </si>
  <si>
    <t>SPP Software Protection Plan</t>
  </si>
  <si>
    <t>AI-VSW-APP-SW-1Y</t>
  </si>
  <si>
    <t>APP-SW-1Y</t>
  </si>
  <si>
    <t>ARTECO -Software Protection Plan - additional 1 year updates</t>
  </si>
  <si>
    <t>Servers</t>
  </si>
  <si>
    <t>ARTECO -A5000: camera licenses not included, 4 Hot swap hard disk bays</t>
  </si>
  <si>
    <t>ARTECO -A7000: camera licenses not included, 4 Hot swap hard disk bays</t>
  </si>
  <si>
    <t>AI-VSW-HD4TB</t>
  </si>
  <si>
    <t>ARTECO -Additional 4TB HD</t>
  </si>
  <si>
    <t>AI-VSW-HD8TB</t>
  </si>
  <si>
    <t>ARTECO -Additional 8TB HD</t>
  </si>
  <si>
    <t>HPP Hardware Protection Plan</t>
  </si>
  <si>
    <t>AI-VSW-APP-HW-1Y</t>
  </si>
  <si>
    <t>ARTECO -Hardware Protection Plan - additional 1 year warranty</t>
  </si>
  <si>
    <t>Arteco Everywhere I/O module</t>
  </si>
  <si>
    <t>ARTECO -Arteco Everywhere 3.0 Module 8 Input + 8 Output PoE Dry Contacts</t>
  </si>
  <si>
    <t>Services</t>
  </si>
  <si>
    <t>AI-VSW-ARTECO-JOBBER</t>
  </si>
  <si>
    <t>ARTECO-JOBBER</t>
  </si>
  <si>
    <t>ARTECO -Arteco Jobber 1 day</t>
  </si>
  <si>
    <t>AI-VSW-TECH-PRIME</t>
  </si>
  <si>
    <t>TECH-PRIME</t>
  </si>
  <si>
    <t>ARTECO -Partecipazione al corso di Certificazione Arteco 1 giornata</t>
  </si>
  <si>
    <t>AI-VSW-TECH-VCA</t>
  </si>
  <si>
    <t>TECH-VCA</t>
  </si>
  <si>
    <t>ARTECO -Certificazione Arteco VCA 1 giornata (1 persona)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</si>
  <si>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</si>
  <si>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</si>
  <si>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</si>
  <si>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</si>
  <si>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</si>
  <si>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</si>
  <si>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</si>
  <si>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</si>
  <si>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</si>
  <si>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</si>
  <si>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</si>
  <si>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</si>
  <si>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</si>
  <si>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</si>
  <si>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</si>
  <si>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</si>
  <si>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</si>
  <si>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</si>
  <si>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Centrali Galaxy</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</si>
  <si>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</si>
  <si>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</si>
  <si>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</si>
  <si>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</si>
  <si>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</si>
  <si>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</si>
  <si>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</si>
  <si>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</si>
  <si>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</si>
  <si>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</si>
  <si>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</si>
  <si>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</si>
  <si>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</si>
  <si>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</si>
  <si>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</si>
  <si>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</si>
  <si>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</si>
  <si>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</si>
  <si>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</si>
  <si>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</si>
  <si>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</si>
  <si>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</si>
  <si>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</si>
  <si>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</si>
  <si>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</si>
  <si>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</si>
  <si>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</si>
  <si>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</si>
  <si>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</si>
  <si>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</si>
  <si>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</si>
  <si>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</si>
  <si>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</si>
  <si>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</si>
  <si>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</si>
  <si>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</si>
  <si>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</si>
  <si>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</si>
  <si>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</si>
  <si>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</si>
  <si>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</si>
  <si>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</si>
  <si>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</si>
  <si>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</si>
  <si>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</si>
  <si>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</si>
  <si>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</si>
  <si>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</si>
  <si>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</si>
  <si>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</si>
  <si>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</si>
  <si>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</si>
  <si>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</si>
  <si>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</si>
  <si>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</si>
  <si>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</si>
  <si>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</si>
  <si>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</si>
  <si>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</si>
  <si>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</si>
  <si>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</si>
  <si>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</si>
  <si>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</si>
  <si>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</si>
  <si>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</si>
  <si>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</si>
  <si>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</si>
  <si>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</si>
  <si>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</si>
  <si>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HW-INT-033430.01</t>
  </si>
  <si>
    <t>033430.01</t>
  </si>
  <si>
    <t>HONEYWELL - Rivelatore IR  passivo a specchio portata  15m (specchi opzionali max  50m) con antimasc attivo  serie Viewguard</t>
  </si>
  <si>
    <t>Rivelatori doppia tecnologia Grado 2</t>
  </si>
  <si>
    <t>HONEYWELL - Rivelatore doppia tecnologia da soffitto 360°. EN50131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</si>
  <si>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</si>
  <si>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</si>
  <si>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</si>
  <si>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</si>
  <si>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</si>
  <si>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</si>
  <si>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HW-INT-033330.01</t>
  </si>
  <si>
    <t>033330.01</t>
  </si>
  <si>
    <t>HONEYWELL - Viewguard PIR Sensori di movimento ad infrarosso passivo. EN50131-1 Grado sicurezza 2</t>
  </si>
  <si>
    <t>HW-INT-033434</t>
  </si>
  <si>
    <t>033434</t>
  </si>
  <si>
    <t>HONEYWELL - Ottica a tenda valida per serie Viewguard PIR- pack 3 pezzi</t>
  </si>
  <si>
    <t>HW-INT-033435</t>
  </si>
  <si>
    <t>033435</t>
  </si>
  <si>
    <t>HONEYWELL - Ottica a lungo raggio valida per serie Viewguard PIR- pack 3 pezzi Copertura 29 / 35 / 42 / 50 m</t>
  </si>
  <si>
    <t>HW-INT-033390.17</t>
  </si>
  <si>
    <t>033390.17</t>
  </si>
  <si>
    <t>HONEYWELL - Giunto  regolabile disponibile per  tutta la serie Viewguard PIR- pack 3 pezzi</t>
  </si>
  <si>
    <t>HW-INT-033588.17</t>
  </si>
  <si>
    <t>033588.17</t>
  </si>
  <si>
    <t>HONEYWELL - Set supporto-giunto a sfera disponibile per tutta la serie Viewguard PIR- pack 1 pezzo</t>
  </si>
  <si>
    <t>HW-INT-033391.17</t>
  </si>
  <si>
    <t>033391.17</t>
  </si>
  <si>
    <t>HONEYWELL - Clip di fissaggio disponibile per tutta la serie Viewguard PIR- pack 20 pezzi</t>
  </si>
  <si>
    <t>Contatti Magnetici</t>
  </si>
  <si>
    <t xml:space="preserve">HONEYWELL - Contatto magnetico a giorno con morsetti, bianco. </t>
  </si>
  <si>
    <t xml:space="preserve">HONEYWELL - Contatto magnetico per circuiti N.C. con fissaggio a viti di colore GRIGIO. Distanza di lavoro 22 mm. </t>
  </si>
  <si>
    <t>HONEYWELL - Contatto magnetico da incasso  951WH . Colore Bianco</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</si>
  <si>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</si>
  <si>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</si>
  <si>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</si>
  <si>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</si>
  <si>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</si>
  <si>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</si>
  <si>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</si>
  <si>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</si>
  <si>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</si>
  <si>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</si>
  <si>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Pulsante  antirapina plastico.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</si>
  <si>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</si>
  <si>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</si>
  <si>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</si>
  <si>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</si>
  <si>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HONEYWELL - Rivelatore infrarosso passivo per BUS Vplex EN50131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</si>
  <si>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</si>
  <si>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</si>
  <si>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</si>
  <si>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</si>
  <si>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HW-INT-4190SN</t>
  </si>
  <si>
    <t>4190SN</t>
  </si>
  <si>
    <t xml:space="preserve">HONEYWELL - Trasduttore per linea multiplex seriale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</si>
  <si>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</si>
  <si>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</si>
  <si>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</si>
  <si>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</si>
  <si>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</si>
  <si>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porta finestra marrone. EN50131-2-6 Grado 2. Compatibile con  Galaxy</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</si>
  <si>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</si>
  <si>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</si>
  <si>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</si>
  <si>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</si>
  <si>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</si>
  <si>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</si>
  <si>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</si>
  <si>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</si>
  <si>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</si>
  <si>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</si>
  <si>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Dome PTZ</t>
  </si>
  <si>
    <t>HONEYWELL - PTZ 30X  WDR IP66, IP68, NEMA 4x,  IK10 2Mp@50/60fps 0,005  lux in B/N WiFi dongle  4In/2Out 24VAC/VDC (60W) , UPoE</t>
  </si>
  <si>
    <t>HONEYWELL - Dome da  interno IK10 5Mp@50/60fps  WDR MFZ 2,7-13,5mm  0   lux con IR WiFi dongle  Videoanalisi 24VAC/12VDC,  PoE</t>
  </si>
  <si>
    <t>HONEYWELL - Dome da  interno IK10 5Mp@50/60fps  WDR MFZ 7-22mm  0  lux  con IR WiFi dongle  Videoanalisi 24VAC/12VDC,  PoE</t>
  </si>
  <si>
    <t>HONEYWELL - Dome  IP66/67 IK10 5Mp@ 50/60fps WDR MFZ 2,7-13, 5mm  0 lux con IR WiFi  dongle Videoanalisi  24VAC/12VDC, PoEat</t>
  </si>
  <si>
    <t>HONEYWELL - Dome  IP66/67 IK10 5Mp@ 50/60fps WDR MFZ 7-22mm  0 lux con IR WiFi dongle  Videoanalisi 24VAC/12VDC,  PoEat 2IN/1OUT</t>
  </si>
  <si>
    <t>HONEYWELL - Bullet  IP66/67 IK10 5Mp@ 50/60fps WDR MFZ 2,7-13, 5mm  0 lux IR WiFi dongle  Videoanalisi 24VAC/12VDC,  PoEat</t>
  </si>
  <si>
    <t>HONEYWELL - Bullet  IP66/67 IK10 5Mp@ 50/60fps WDR MFZ 5-50mm  0 lux IR WiFi dongle  Videoanalisi 24VAC/12VDC,  PoEat 2IN/1OUT</t>
  </si>
  <si>
    <t>HONEYWELL - Cupola  trasparente sostitutiva per  Dome da interno 60 Series</t>
  </si>
  <si>
    <t>HONEYWELL - Cupola fume'  sostitutiva per Dome da  interno 60 Series</t>
  </si>
  <si>
    <t>HONEYWELL - Cupola  trasparente sostitutiva per  Dome da esterno 60 Series</t>
  </si>
  <si>
    <t>HONEYWELL - Cupola fume'  sostitutiva per Dome da  esterno 60 Series</t>
  </si>
  <si>
    <t>HONEYWELL - Cupola  trasparente sostitutiva per  Dome PTZ 60 Series</t>
  </si>
  <si>
    <t>HONEYWELL - Cupola fume'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</si>
  <si>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</si>
  <si>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</si>
  <si>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</si>
  <si>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</si>
  <si>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</si>
  <si>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</si>
  <si>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montaggio a palo per  dome PTZ 60 Series</t>
  </si>
  <si>
    <t>HONEYWELL - Adattatore  per montaffio ad angolo per  dome PTZ 60 Series</t>
  </si>
  <si>
    <t>HONEYWELL - Adattatore  per montaggio a filo per  dome PTZ 60 Series</t>
  </si>
  <si>
    <t>HONEYWELL - Ricambio  pannello frontale Bullet 60  Series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</si>
  <si>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</si>
  <si>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</si>
  <si>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</si>
  <si>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</si>
  <si>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5Mp @  25/30fps, WDR 2,8 0,03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</si>
  <si>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</si>
  <si>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</si>
  <si>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</si>
  <si>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</si>
  <si>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</si>
  <si>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</si>
  <si>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</si>
  <si>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</si>
  <si>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</si>
  <si>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</si>
  <si>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</si>
  <si>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HW-VAC-HA30JCB01</t>
  </si>
  <si>
    <t>HA30JCB01</t>
  </si>
  <si>
    <t>HONEYWELL - 30 Series -  Junction Box, Rotonda</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</si>
  <si>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</si>
  <si>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</si>
  <si>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</si>
  <si>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</si>
  <si>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</si>
  <si>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</si>
  <si>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</si>
  <si>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</si>
  <si>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</si>
  <si>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</si>
  <si>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</si>
  <si>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</si>
  <si>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</si>
  <si>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</si>
  <si>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</si>
  <si>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</si>
  <si>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</si>
  <si>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</si>
  <si>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</si>
  <si>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</si>
  <si>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</si>
  <si>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</si>
  <si>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</si>
  <si>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</si>
  <si>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</si>
  <si>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</si>
  <si>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</si>
  <si>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</si>
  <si>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</si>
  <si>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</si>
  <si>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</si>
  <si>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</si>
  <si>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</si>
  <si>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</si>
  <si>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</si>
  <si>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</si>
  <si>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</si>
  <si>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</si>
  <si>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</si>
  <si>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</si>
  <si>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</si>
  <si>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</si>
  <si>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</si>
  <si>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</si>
  <si>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</si>
  <si>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</si>
  <si>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</si>
  <si>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</si>
  <si>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8TB</t>
  </si>
  <si>
    <t>HONEYWELL - NVR 8 CH  POE 4K (8MP) H.265/H.264  Onvif S HDMI, VGA 30 fps  128Mbps 4 Ingressi allarme, 1 Uscita allarme HDD 16TB</t>
  </si>
  <si>
    <t>HONEYWELL - NVR 16 CH  POE 4K (8MP) H.265/H.264  Onvif S HDMI, VGA 30 fps  128Mbps 4 Ingressi allarme, 1 Uscita allarme No HDD</t>
  </si>
  <si>
    <t>HONEYWELL - NVR 16 CH  POE 4K (8MP) H.265/H.264  Onvif S HDMI, VGA 30 fps  128Mbps 4 Ingressi allarme, 1 Uscita allarme HDD 4TB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</si>
  <si>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</si>
  <si>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</si>
  <si>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</si>
  <si>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</si>
  <si>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</si>
  <si>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</si>
  <si>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</si>
  <si>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</si>
  <si>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</si>
  <si>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</si>
  <si>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</si>
  <si>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</si>
  <si>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</si>
  <si>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</si>
  <si>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</si>
  <si>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</si>
  <si>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</si>
  <si>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</si>
  <si>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</si>
  <si>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</si>
  <si>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</si>
  <si>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</si>
  <si>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</si>
  <si>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</si>
  <si>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</si>
  <si>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</si>
  <si>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</si>
  <si>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</si>
  <si>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</si>
  <si>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</si>
  <si>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</si>
  <si>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</si>
  <si>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</si>
  <si>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</si>
  <si>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</si>
  <si>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</si>
  <si>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</si>
  <si>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</si>
  <si>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</si>
  <si>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</si>
  <si>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HW-VIP-HNMXE08D02T</t>
  </si>
  <si>
    <t>HNMXE08D02T</t>
  </si>
  <si>
    <t>HW-VIP-HNMXE08D04T</t>
  </si>
  <si>
    <t>HNMXE08D04T</t>
  </si>
  <si>
    <t>HW-VIP-HNMXE08D08T</t>
  </si>
  <si>
    <t>HNMXE08D08T</t>
  </si>
  <si>
    <t>HW-VIP-HNMXE08D12T</t>
  </si>
  <si>
    <t>HNMXE08D12T</t>
  </si>
  <si>
    <t>HW-VIP-HNMXE08D16T</t>
  </si>
  <si>
    <t>HNMXE08D16T</t>
  </si>
  <si>
    <t>HW-VIP-HNMXE08D20T</t>
  </si>
  <si>
    <t>HNMXE08D20T</t>
  </si>
  <si>
    <t>HW-VIP-HNMXE16D02T</t>
  </si>
  <si>
    <t>HNMXE16D02T</t>
  </si>
  <si>
    <t>HW-VIP-HNMXE16D04T</t>
  </si>
  <si>
    <t>HNMXE16D04T</t>
  </si>
  <si>
    <t>HW-VIP-HNMXE16D08T</t>
  </si>
  <si>
    <t>HNMXE16D08T</t>
  </si>
  <si>
    <t>HW-VIP-HNMXE16D12T</t>
  </si>
  <si>
    <t>HNMXE16D12T</t>
  </si>
  <si>
    <t>HW-VIP-HNMXE16D16T</t>
  </si>
  <si>
    <t>HNMXE16D16T</t>
  </si>
  <si>
    <t>HW-VIP-HNMXE16D20T</t>
  </si>
  <si>
    <t>HNMXE16D20T</t>
  </si>
  <si>
    <t>HW-VSW-HNM816NLIC</t>
  </si>
  <si>
    <t>HONEYWELL - Update  Windows 10 per MaxproNVR  XE</t>
  </si>
  <si>
    <t>HW-VIP-HNMSE16D02T</t>
  </si>
  <si>
    <t>HNMSE16D02T</t>
  </si>
  <si>
    <t>HONEYWELL - Maxpro NVR SE Rev D 16 Ch, 1x2TB</t>
  </si>
  <si>
    <t>HW-VIP-HNMSE16D04T</t>
  </si>
  <si>
    <t>HNMSE16D04T</t>
  </si>
  <si>
    <t>HONEYWELL - Maxpro NVR SE Rev D 16 Ch, 1x4TB</t>
  </si>
  <si>
    <t>HW-VIP-HNMSE16D08T</t>
  </si>
  <si>
    <t>HNMSE16D08T</t>
  </si>
  <si>
    <t>HONEYWELL - Maxpro NVR SE Rev D 16 Ch, 2x4TB</t>
  </si>
  <si>
    <t>HW-VIP-HNMSE16D16T</t>
  </si>
  <si>
    <t>HNMSE16D16T</t>
  </si>
  <si>
    <t>HONEYWELL - Maxpro NVR SE Rev D 16 Ch, 4x4TB</t>
  </si>
  <si>
    <t>HW-VIP-HNMSE16D24T</t>
  </si>
  <si>
    <t>HNMSE16D24T</t>
  </si>
  <si>
    <t>HONEYWELL - Maxpro NVR SE Rev D 16 Ch, 6x4TB</t>
  </si>
  <si>
    <t>HW-VIP-HNMSE16D36T</t>
  </si>
  <si>
    <t>HNMSE16D36T</t>
  </si>
  <si>
    <t>HONEYWELL - Maxpro NVR SE Rev D 16 Ch, 6x6TB</t>
  </si>
  <si>
    <t>HW-VIP-HNMSE16D48T</t>
  </si>
  <si>
    <t>HNMSE16D48T</t>
  </si>
  <si>
    <t>HONEYWELL - Maxpro NVR SE Rev D 16 Ch, 6x8TB</t>
  </si>
  <si>
    <t>HW-VIP-HNMSE16D60T</t>
  </si>
  <si>
    <t>HNMSE16D60T</t>
  </si>
  <si>
    <t>HONEYWELL - Maxpro NVR SE Rev D 16 Ch, 6x10TB</t>
  </si>
  <si>
    <t>HW-VIP-HNMSE32D02T</t>
  </si>
  <si>
    <t>HNMSE32D02T</t>
  </si>
  <si>
    <t>HONEYWELL - Maxpro NVR SE Rev D 32 Ch, 1x2TB</t>
  </si>
  <si>
    <t>HW-VIP-HNMSE32D04T</t>
  </si>
  <si>
    <t>HNMSE32D04T</t>
  </si>
  <si>
    <t>HONEYWELL - Maxpro NVR SE Rev D 32 Ch, 1x4TB</t>
  </si>
  <si>
    <t>HW-VIP-HNMSE32D08T</t>
  </si>
  <si>
    <t>HNMSE32D08T</t>
  </si>
  <si>
    <t>HONEYWELL - Maxpro NVR SE Rev D 32 Ch, 2x4TB</t>
  </si>
  <si>
    <t>HW-VIP-HNMSE32D16T</t>
  </si>
  <si>
    <t>HNMSE32D16T</t>
  </si>
  <si>
    <t>HONEYWELL - Maxpro NVR SE Rev D 32 Ch, 4x4TB</t>
  </si>
  <si>
    <t>HW-VIP-HNMSE32D24T</t>
  </si>
  <si>
    <t>HNMSE32D24T</t>
  </si>
  <si>
    <t>HONEYWELL - Maxpro NVR SE Rev D 32 Ch, 6x4TB</t>
  </si>
  <si>
    <t>HW-VIP-HNMSE32D36T</t>
  </si>
  <si>
    <t>HNMSE32D36T</t>
  </si>
  <si>
    <t>HONEYWELL - Maxpro NVR SE Rev D 32 Ch, 6x6TB</t>
  </si>
  <si>
    <t>HW-VIP-HNMSE32D48T</t>
  </si>
  <si>
    <t>HNMSE32D48T</t>
  </si>
  <si>
    <t>HONEYWELL - Maxpro NVR SE Rev D 32 Ch, 6x8TB</t>
  </si>
  <si>
    <t>HW-VIP-HNMSE32D60T</t>
  </si>
  <si>
    <t>HNMSE32D60T</t>
  </si>
  <si>
    <t>HONEYWELL - Maxpro NVR SE Rev D 32 Ch, 6x10TB</t>
  </si>
  <si>
    <t>HW-VIP-HNMSE64D02T</t>
  </si>
  <si>
    <t>HNMSE64D02T</t>
  </si>
  <si>
    <t>HONEYWELL - Maxpro NVR SE Rev D 64 Ch, 1x2TB</t>
  </si>
  <si>
    <t>HW-VIP-HNMSE64D04T</t>
  </si>
  <si>
    <t>HNMSE64D04T</t>
  </si>
  <si>
    <t>HONEYWELL - Maxpro NVR SE Rev D 64 Ch, 1x4TB</t>
  </si>
  <si>
    <t>HW-VIP-HNMSE64D16T</t>
  </si>
  <si>
    <t>HNMSE64D16T</t>
  </si>
  <si>
    <t>HONEYWELL - Maxpro NVR SE Rev D 64 Ch, 4x4TB</t>
  </si>
  <si>
    <t>HW-VIP-HNMSE64D24T</t>
  </si>
  <si>
    <t>HNMSE64D24T</t>
  </si>
  <si>
    <t>HONEYWELL - Maxpro NVR SE Rev D 64 Ch, 6x4TB</t>
  </si>
  <si>
    <t>HW-VIP-HNMSE64D36T</t>
  </si>
  <si>
    <t>HNMSE64D36T</t>
  </si>
  <si>
    <t>HONEYWELL - Maxpro NVR SE Rev D 64 Ch, 6x6TB</t>
  </si>
  <si>
    <t>HW-VIP-HNMSE64D48T</t>
  </si>
  <si>
    <t>HNMSE64D48T</t>
  </si>
  <si>
    <t>HONEYWELL - Maxpro NVR SE Rev D 64 Ch, 6x8TB</t>
  </si>
  <si>
    <t>HW-VIP-HNMSE64D60T</t>
  </si>
  <si>
    <t>HNMSE64D60T</t>
  </si>
  <si>
    <t>HONEYWELL - Maxpro NVR SE Rev D 64 Ch, 6x10TB</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</si>
  <si>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</si>
  <si>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</si>
  <si>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</si>
  <si>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</si>
  <si>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</si>
  <si>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</si>
  <si>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</si>
  <si>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</si>
  <si>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32 Ch, 12x8TB, RAID5</t>
  </si>
  <si>
    <t>HONEYWELL - Maxpro NVR  PE Rev C 32 Ch, 12x10TB, RAID5</t>
  </si>
  <si>
    <t>HONEYWELL - Maxpro NVR  PE Rev C 32 Ch, 12x12TB, RAID5</t>
  </si>
  <si>
    <t>HONEYWELL - Maxpro NVR  PE Rev C 32 Ch, 6x8TB, RAID6</t>
  </si>
  <si>
    <t>HONEYWELL - Maxpro NVR  PE Rev C 32 Ch, 12x8TB, RAID6</t>
  </si>
  <si>
    <t>HONEYWELL - Maxpro NVR  PE Rev C 32 Ch, 12x10TB, RAID6</t>
  </si>
  <si>
    <t>HONEYWELL - Maxpro NVR  PE Rev C 32 Ch, 12x12TB, RAID6</t>
  </si>
  <si>
    <t>HONEYWELL - Maxpro NVR  PE Rev C 64 Ch, 12x8TB, RAID5</t>
  </si>
  <si>
    <t>HONEYWELL - Maxpro NVR  PE Rev C 64 Ch, 12x10TB, RAID5</t>
  </si>
  <si>
    <t>HONEYWELL - Maxpro NVR  PE Rev C 64 Ch, 12x12TB, RAID5</t>
  </si>
  <si>
    <t>HONEYWELL - Maxpro NVR  PE Rev C 64 Ch, 12x8TB, RAID6</t>
  </si>
  <si>
    <t>HONEYWELL - Maxpro NVR  PE Rev C 64 Ch, 12x10TB, RAID6</t>
  </si>
  <si>
    <t>HONEYWELL - Maxpro NVR  PE Rev C 64 Ch, 12x12TB, RAID6</t>
  </si>
  <si>
    <t>HONEYWELL - Maxpro NVR  PE Rev C 128 Ch, 4x4TB, RAID5</t>
  </si>
  <si>
    <t>HONEYWELL - Maxpro NVR  PE Rev C 128 Ch, 4x8TB, RAID5</t>
  </si>
  <si>
    <t>HONEYWELL - Maxpro NVR  PE Rev C 128 Ch, 6x8TB, RAID5</t>
  </si>
  <si>
    <t>HONEYWELL - Maxpro NVR  PE Rev C 128 Ch, 8x8TB, RAID5</t>
  </si>
  <si>
    <t>HONEYWELL - Maxpro NVR  PE Rev C 128 Ch, 12x8TB, RAID5</t>
  </si>
  <si>
    <t>HONEYWELL - Maxpro NVR  PE Rev C 128 Ch, 12x10TB, RAID5</t>
  </si>
  <si>
    <t>HONEYWELL - Maxpro NVR  PE Rev C 128 Ch, 12x12TB, RAID5</t>
  </si>
  <si>
    <t>HONEYWELL - Maxpro NVR  PE Rev C 128 Ch, 4x4TB, RAID6</t>
  </si>
  <si>
    <t>HONEYWELL - Maxpro NVR  PE Rev C 128 Ch, 4x8TB, RAID6</t>
  </si>
  <si>
    <t>HONEYWELL - Maxpro NVR  PE Rev C 128 Ch, 6x8TB, RAID6</t>
  </si>
  <si>
    <t>HONEYWELL - Maxpro NVR  PE Rev C 128 Ch, 8x8TB, RAID6</t>
  </si>
  <si>
    <t>HONEYWELL - Maxpro NVR  PE Rev C 128 Ch, 12x8TB, RAID6</t>
  </si>
  <si>
    <t>HONEYWELL - Maxpro NVR  PE Rev C 128 Ch, 12x10TB, RAID6</t>
  </si>
  <si>
    <t>HONEYWELL - Maxpro NVR  PE Rev C 128 Ch, 12x12TB, RAID6</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</si>
  <si>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</si>
  <si>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</si>
  <si>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</si>
  <si>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</si>
  <si>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</si>
  <si>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</si>
  <si>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</si>
  <si>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</si>
  <si>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</si>
  <si>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</si>
  <si>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</si>
  <si>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</si>
  <si>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</si>
  <si>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</si>
  <si>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</si>
  <si>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</si>
  <si>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</si>
  <si>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</si>
  <si>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</si>
  <si>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</si>
  <si>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</si>
  <si>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</si>
  <si>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 xml:space="preserve">MPA1 </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</si>
  <si>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</si>
  <si>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</si>
  <si>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</si>
  <si>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</si>
  <si>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</si>
  <si>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</si>
  <si>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</si>
  <si>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MPA2</t>
  </si>
  <si>
    <t>HONEYWELL - Centrale di  controllo degli accessi MPA2</t>
  </si>
  <si>
    <t>HW-CAT-MPA1004E-MPS</t>
  </si>
  <si>
    <t>MPA1004E-MPS</t>
  </si>
  <si>
    <t>HW-CAT-MPA2C1-4</t>
  </si>
  <si>
    <t>MPA2C1-4</t>
  </si>
  <si>
    <t>HONEYWELL - Centrale di  controllo degli accessi MPA2  - 4 porte</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</si>
  <si>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</si>
  <si>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</si>
  <si>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</si>
  <si>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</si>
  <si>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</si>
  <si>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</si>
  <si>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</si>
  <si>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</si>
  <si>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</si>
  <si>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</si>
  <si>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</si>
  <si>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</si>
  <si>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</si>
  <si>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</si>
  <si>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</si>
  <si>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</si>
  <si>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</si>
  <si>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</si>
  <si>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HW-CAT-PRO42E2ENE</t>
  </si>
  <si>
    <t>PRO42E2ENE</t>
  </si>
  <si>
    <t>HONEYWELL - PRO42 kit precablato in armadio a muro Include: PW5K2ENC2E,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</si>
  <si>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</si>
  <si>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</si>
  <si>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</si>
  <si>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</si>
  <si>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</si>
  <si>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</si>
  <si>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</si>
  <si>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</si>
  <si>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</si>
  <si>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</si>
  <si>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</si>
  <si>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</si>
  <si>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</si>
  <si>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</si>
  <si>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</si>
  <si>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</si>
  <si>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</si>
  <si>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</si>
  <si>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</si>
  <si>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</si>
  <si>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</si>
  <si>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</si>
  <si>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</si>
  <si>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</si>
  <si>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</si>
  <si>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</si>
  <si>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</si>
  <si>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</si>
  <si>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</si>
  <si>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</si>
  <si>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HONEYWELL - Tessera OmniProx clamshell in PVC a 26 bit, standard con logo Honeywell</t>
  </si>
  <si>
    <t>HW-CAB-OHC0V34</t>
  </si>
  <si>
    <t>HONEYWELL - Tessera OmniProx clamshell in PVC a 34 bit, standard con logo Honeywell</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</si>
  <si>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</si>
  <si>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</si>
  <si>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</si>
  <si>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</si>
  <si>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</si>
  <si>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</si>
  <si>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</si>
  <si>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</si>
  <si>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HW-CAB-OHC0V26NL</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</si>
  <si>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</si>
  <si>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</si>
  <si>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</si>
  <si>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</si>
  <si>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</si>
  <si>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</si>
  <si>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</si>
  <si>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</si>
  <si>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</si>
  <si>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</si>
  <si>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</si>
  <si>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</si>
  <si>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</si>
  <si>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</si>
  <si>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</si>
  <si>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</si>
  <si>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</si>
  <si>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</si>
  <si>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</si>
  <si>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</si>
  <si>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</si>
  <si>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</si>
  <si>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</si>
  <si>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</si>
  <si>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HW-CAB-OFK1N00</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</si>
  <si>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</si>
  <si>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</si>
  <si>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</si>
  <si>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</si>
  <si>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</si>
  <si>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</si>
  <si>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</si>
  <si>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</si>
  <si>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</si>
  <si>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</si>
  <si>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</si>
  <si>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</si>
  <si>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</si>
  <si>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</si>
  <si>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</si>
  <si>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</si>
  <si>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</si>
  <si>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</si>
  <si>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</si>
  <si>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</si>
  <si>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</si>
  <si>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</si>
  <si>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</si>
  <si>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</si>
  <si>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</si>
  <si>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</si>
  <si>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</si>
  <si>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</si>
  <si>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</si>
  <si>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</si>
  <si>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</si>
  <si>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</si>
  <si>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</si>
  <si>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</si>
  <si>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</si>
  <si>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</si>
  <si>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</si>
  <si>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</si>
  <si>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</si>
  <si>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</si>
  <si>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</si>
  <si>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</si>
  <si>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</si>
  <si>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</si>
  <si>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</si>
  <si>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</si>
  <si>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</si>
  <si>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</si>
  <si>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</si>
  <si>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</si>
  <si>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</si>
  <si>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</si>
  <si>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</si>
  <si>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</si>
  <si>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</si>
  <si>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</si>
  <si>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</si>
  <si>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</si>
  <si>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</si>
  <si>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</si>
  <si>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</si>
  <si>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</si>
  <si>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</si>
  <si>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</si>
  <si>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</si>
  <si>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</si>
  <si>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</si>
  <si>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</si>
  <si>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</si>
  <si>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</si>
  <si>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</si>
  <si>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</si>
  <si>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</si>
  <si>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</si>
  <si>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</si>
  <si>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</si>
  <si>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</si>
  <si>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</si>
  <si>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</si>
  <si>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</si>
  <si>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</si>
  <si>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</si>
  <si>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</si>
  <si>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</si>
  <si>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</si>
  <si>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</si>
  <si>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</si>
  <si>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</si>
  <si>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</si>
  <si>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</si>
  <si>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</si>
  <si>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</si>
  <si>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</si>
  <si>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</si>
  <si>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</si>
  <si>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</si>
  <si>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</si>
  <si>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</si>
  <si>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</si>
  <si>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</si>
  <si>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</si>
  <si>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</si>
  <si>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</si>
  <si>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</si>
  <si>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</si>
  <si>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</si>
  <si>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</si>
  <si>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</si>
  <si>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</si>
  <si>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</si>
  <si>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</si>
  <si>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</si>
  <si>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</si>
  <si>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</si>
  <si>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</si>
  <si>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</si>
  <si>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</si>
  <si>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</si>
  <si>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HW-CAL-HON-BEW2-OAP</t>
  </si>
  <si>
    <t>HON-BEW2-OAP</t>
  </si>
  <si>
    <t xml:space="preserve">HONEYWELL - Suprema BioEntry W2 - Lettore impronte digitali con supporto tecnologia RFID a doppia frequenza. IP67/IK09 </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</si>
  <si>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</si>
  <si>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</si>
  <si>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</si>
  <si>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</si>
  <si>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</si>
  <si>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</si>
  <si>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HW-CAL-HON-XP2-GKDPB</t>
  </si>
  <si>
    <t>HON-XP2-GKDPB</t>
  </si>
  <si>
    <t>HONEYWELL - XPass 2 - Lettore RFID compatto per esterni con tecnologia RFID a doppia frequenza (125kHz / 13,56MHz) e Mobile card</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</si>
  <si>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</si>
  <si>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</si>
  <si>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</si>
  <si>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</si>
  <si>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</si>
  <si>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</si>
  <si>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</si>
  <si>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</si>
  <si>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</si>
  <si>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</si>
  <si>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HW-VDR-672020060</t>
  </si>
  <si>
    <t>672020060</t>
  </si>
  <si>
    <t>HONEYWELL - ADPRO eFT 8IP-NO HDD-4I/2O-8PoE</t>
  </si>
  <si>
    <t>HW-VDR-674040070</t>
  </si>
  <si>
    <t>674040070</t>
  </si>
  <si>
    <t>HONEYWELL - ADPRO eFT 16IP-NO HDD-16I/4O-16PoE</t>
  </si>
  <si>
    <t>HW-VDR-672025560</t>
  </si>
  <si>
    <t>672025560</t>
  </si>
  <si>
    <t>HONEYWELL - ADPRO eFT 8IP-4TB-SED-4I/2O-8PoE</t>
  </si>
  <si>
    <t>HW-VDR-672025760</t>
  </si>
  <si>
    <t>672025760</t>
  </si>
  <si>
    <t>HONEYWELL - ADPRO eFT 8IP-8TB-SED-4I/2O-8PoE</t>
  </si>
  <si>
    <t>HW-VDR-674045770</t>
  </si>
  <si>
    <t>674045770</t>
  </si>
  <si>
    <t>HONEYWELL - ADPRO eFT 16IP-8TB-SED-16I/4O-16PoE</t>
  </si>
  <si>
    <t>60021310</t>
  </si>
  <si>
    <t>HONEYWELL - ADPRO iFT 8  IP-2TB-8I-4O</t>
  </si>
  <si>
    <t>60041610</t>
  </si>
  <si>
    <t>HONEYWELL - ADPRO iFT 16  IP-6TB-8I-4O</t>
  </si>
  <si>
    <t>60041810</t>
  </si>
  <si>
    <t>HONEYWELL - ADPRO iFT 16  IP-10TB-8I-4O</t>
  </si>
  <si>
    <t>60001620</t>
  </si>
  <si>
    <t>HONEYWELL - ADPRO iFT 0IP-6TB-20I-8O-4HDD Ready</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</si>
  <si>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</si>
  <si>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</si>
  <si>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</si>
  <si>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</si>
  <si>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</si>
  <si>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</si>
  <si>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</si>
  <si>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</si>
  <si>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</si>
  <si>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</si>
  <si>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</si>
  <si>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</si>
  <si>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</si>
  <si>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</si>
  <si>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60045520</t>
  </si>
  <si>
    <t>HONEYWELL - ADPRO iFT 16 IP-4TB-SED-20I-8O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</si>
  <si>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</si>
  <si>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</si>
  <si>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</si>
  <si>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</si>
  <si>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</si>
  <si>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</si>
  <si>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</si>
  <si>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</si>
  <si>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</si>
  <si>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</si>
  <si>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63001820</t>
  </si>
  <si>
    <t>HONEYWELL - ADPRO iFTE 0IP-10TB-20I-8O-4HDD Ready</t>
  </si>
  <si>
    <t>63040020</t>
  </si>
  <si>
    <t>HONEYWELL - ADPROiFTE 16 IP-NO HDD-20I-8O-4HDD Ready</t>
  </si>
  <si>
    <t>63041620</t>
  </si>
  <si>
    <t>HONEYWELL - ADPROiFTE 16 IP-6TB-20I-8O-4HDD Ready</t>
  </si>
  <si>
    <t>63081820</t>
  </si>
  <si>
    <t>HONEYWELL - ADPROiFTE 32IP-10TB-20I-8O-4HDD Ready</t>
  </si>
  <si>
    <t>63082620</t>
  </si>
  <si>
    <t>HONEYWELL - ADPRO iFTE 32IP-2x6TB-20I-8O-4HDD Ready</t>
  </si>
  <si>
    <t>63081020</t>
  </si>
  <si>
    <t>HONEYWELL - ADPRO IFT-E 32IP- NO HDD-20IN/8OUT</t>
  </si>
  <si>
    <t>63045520</t>
  </si>
  <si>
    <t>HONEYWELL - ADPRO iFTE 16IP-4TB-SED-20I/8O</t>
  </si>
  <si>
    <t>63045720</t>
  </si>
  <si>
    <t>HONEYWELL - ADPRO iFTE 16IP-8TB-SED-20I/8O</t>
  </si>
  <si>
    <t>63086720</t>
  </si>
  <si>
    <t>HONEYWELL - ADPRO iFTE 32IP-2X8TB-SED-20I/8O</t>
  </si>
  <si>
    <t>39544250</t>
  </si>
  <si>
    <t>HONEYWELL - ADPRO  Universal 1TB HDD  Extension Kit (for additional  disk) including mounting kit</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</si>
  <si>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</si>
  <si>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</si>
  <si>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</si>
  <si>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</si>
  <si>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</si>
  <si>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</si>
  <si>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</si>
  <si>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</si>
  <si>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</si>
  <si>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</si>
  <si>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</si>
  <si>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</si>
  <si>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</si>
  <si>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</si>
  <si>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</si>
  <si>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</si>
  <si>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</si>
  <si>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</si>
  <si>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</si>
  <si>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</si>
  <si>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39544325</t>
  </si>
  <si>
    <t>HONEYWELL - FastTrace 2E  RMG IP gateway card</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</si>
  <si>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</si>
  <si>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</si>
  <si>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</si>
  <si>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</si>
  <si>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</si>
  <si>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</si>
  <si>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</si>
  <si>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</si>
  <si>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</si>
  <si>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</si>
  <si>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</si>
  <si>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</si>
  <si>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</si>
  <si>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</si>
  <si>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</si>
  <si>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</si>
  <si>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</si>
  <si>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</si>
  <si>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</si>
  <si>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</si>
  <si>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</si>
  <si>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</si>
  <si>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</si>
  <si>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</si>
  <si>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</si>
  <si>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</si>
  <si>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</si>
  <si>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</si>
  <si>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</si>
  <si>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</si>
  <si>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</si>
  <si>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</si>
  <si>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</si>
  <si>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</si>
  <si>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</si>
  <si>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</si>
  <si>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</si>
  <si>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</si>
  <si>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</si>
  <si>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</si>
  <si>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</si>
  <si>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</si>
  <si>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</si>
  <si>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</si>
  <si>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</si>
  <si>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</si>
  <si>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</si>
  <si>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</si>
  <si>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</si>
  <si>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</si>
  <si>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</si>
  <si>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</si>
  <si>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</si>
  <si>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49975408</t>
  </si>
  <si>
    <t>HONEYWELL - LoiterTrace  on XO License Perpetual For  64 Video Channels</t>
  </si>
  <si>
    <t>49975409</t>
  </si>
  <si>
    <t>HONEYWELL - LoiterTrace  on XO License Perpetual For  128 Video Channels</t>
  </si>
  <si>
    <t>49975600</t>
  </si>
  <si>
    <t>HONEYWELL - PRO Pir HLI  License  to enable the  connection of up to 32 PRO  PIR Detectors</t>
  </si>
  <si>
    <t>49975831</t>
  </si>
  <si>
    <t>HONEYWELL - IntrusionTrace Edge  - 1 channel</t>
  </si>
  <si>
    <t>49975832</t>
  </si>
  <si>
    <t>HONEYWELL - IntrusionTrace Edge  - 2 channels</t>
  </si>
  <si>
    <t>49975833</t>
  </si>
  <si>
    <t>HONEYWELL - IntrusionTrace Edge  - 4 channels</t>
  </si>
  <si>
    <t>49975834</t>
  </si>
  <si>
    <t>HONEYWELL - IntrusionTrace Edge  - 8 channels</t>
  </si>
  <si>
    <t>49975835</t>
  </si>
  <si>
    <t>HONEYWELL - IntrusionTrace Edge  - 16 channels</t>
  </si>
  <si>
    <t>49975836</t>
  </si>
  <si>
    <t>HONEYWELL - IntrusionTrace Edge  - 32 channels</t>
  </si>
  <si>
    <t>49975837</t>
  </si>
  <si>
    <t>HONEYWELL - IntrusionTrace Edge  - 64 channels</t>
  </si>
  <si>
    <t>49975838</t>
  </si>
  <si>
    <t>HONEYWELL - IntrusionTrace Edge  - 128 channels</t>
  </si>
  <si>
    <t>49975901</t>
  </si>
  <si>
    <t>HONEYWELL - LoiterTrace  Edge  - 1 channel</t>
  </si>
  <si>
    <t>49975902</t>
  </si>
  <si>
    <t>HONEYWELL - LoiterTrace  Edge  - 2 channels</t>
  </si>
  <si>
    <t>49975903</t>
  </si>
  <si>
    <t>HONEYWELL - LoiterTrace  Edge  - 4 channels</t>
  </si>
  <si>
    <t>49975904</t>
  </si>
  <si>
    <t>HONEYWELL - LoiterTrace  Edge  - 8 channels</t>
  </si>
  <si>
    <t>49975905</t>
  </si>
  <si>
    <t>HONEYWELL - LoiterTrace  Edge  - 16 channels</t>
  </si>
  <si>
    <t>49975906</t>
  </si>
  <si>
    <t>HONEYWELL - LoiterTrace  Edge  - 32 channels</t>
  </si>
  <si>
    <t>49975907</t>
  </si>
  <si>
    <t>HONEYWELL - LoiterTrace  Edge  - 64 channels</t>
  </si>
  <si>
    <t>49975908</t>
  </si>
  <si>
    <t>HONEYWELL - LoiterTrace  Edge  - 128 channels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</si>
  <si>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</si>
  <si>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</si>
  <si>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</si>
  <si>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</si>
  <si>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</si>
  <si>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</si>
  <si>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 xml:space="preserve">HONEYWELL - IFM-485-ST - Interface Module, bi-directional communication, w/ cables, w/ FW-/SW-CD.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</si>
  <si>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</si>
  <si>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</si>
  <si>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</si>
  <si>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</si>
  <si>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</si>
  <si>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</si>
  <si>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</si>
  <si>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</si>
  <si>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</si>
  <si>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</si>
  <si>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</si>
  <si>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</si>
  <si>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</si>
  <si>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</si>
  <si>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</si>
  <si>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</si>
  <si>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</si>
  <si>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</si>
  <si>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</si>
  <si>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</si>
  <si>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</si>
  <si>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</si>
  <si>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</si>
  <si>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</si>
  <si>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</si>
  <si>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</si>
  <si>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</si>
  <si>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</si>
  <si>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</si>
  <si>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</si>
  <si>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</si>
  <si>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</si>
  <si>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</si>
  <si>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</si>
  <si>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</si>
  <si>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</si>
  <si>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</si>
  <si>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</si>
  <si>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</si>
  <si>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</si>
  <si>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</si>
  <si>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</si>
  <si>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</si>
  <si>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</si>
  <si>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</si>
  <si>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</si>
  <si>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</si>
  <si>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</si>
  <si>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</si>
  <si>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</si>
  <si>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</si>
  <si>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</si>
  <si>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</si>
  <si>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</si>
  <si>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</si>
  <si>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</si>
  <si>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</si>
  <si>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</si>
  <si>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</si>
  <si>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</si>
  <si>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</si>
  <si>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</si>
  <si>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</si>
  <si>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</si>
  <si>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</si>
  <si>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</si>
  <si>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</si>
  <si>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</si>
  <si>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</si>
  <si>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</si>
  <si>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</si>
  <si>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</si>
  <si>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</si>
  <si>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</si>
  <si>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</si>
  <si>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</si>
  <si>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</si>
  <si>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</si>
  <si>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</si>
  <si>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</si>
  <si>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</si>
  <si>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</si>
  <si>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</si>
  <si>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</si>
  <si>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</si>
  <si>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</si>
  <si>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</si>
  <si>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</si>
  <si>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</si>
  <si>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</si>
  <si>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</si>
  <si>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</si>
  <si>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</si>
  <si>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</si>
  <si>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</si>
  <si>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</si>
  <si>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</si>
  <si>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</si>
  <si>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</si>
  <si>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</si>
  <si>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</si>
  <si>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</si>
  <si>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</si>
  <si>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</si>
  <si>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</si>
  <si>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</si>
  <si>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</si>
  <si>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</si>
  <si>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</si>
  <si>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</si>
  <si>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</si>
  <si>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</si>
  <si>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</si>
  <si>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</si>
  <si>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</si>
  <si>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</si>
  <si>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</si>
  <si>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</si>
  <si>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</si>
  <si>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</si>
  <si>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</si>
  <si>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</si>
  <si>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</si>
  <si>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</si>
  <si>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</si>
  <si>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</si>
  <si>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</si>
  <si>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</si>
  <si>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</si>
  <si>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</si>
  <si>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</si>
  <si>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</si>
  <si>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</si>
  <si>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</si>
  <si>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</si>
  <si>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</si>
  <si>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</si>
  <si>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</si>
  <si>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</si>
  <si>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</si>
  <si>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</si>
  <si>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</si>
  <si>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</si>
  <si>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</si>
  <si>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</si>
  <si>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</si>
  <si>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</si>
  <si>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</si>
  <si>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</si>
  <si>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</si>
  <si>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</si>
  <si>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</si>
  <si>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</si>
  <si>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</si>
  <si>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</si>
  <si>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</si>
  <si>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</si>
  <si>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</si>
  <si>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</si>
  <si>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</si>
  <si>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</si>
  <si>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</si>
  <si>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</si>
  <si>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</si>
  <si>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</si>
  <si>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</si>
  <si>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</si>
  <si>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</si>
  <si>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</si>
  <si>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</si>
  <si>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</si>
  <si>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</si>
  <si>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</si>
  <si>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</si>
  <si>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</si>
  <si>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</si>
  <si>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</si>
  <si>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</si>
  <si>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</si>
  <si>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</si>
  <si>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</si>
  <si>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</si>
  <si>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</si>
  <si>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</si>
  <si>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</si>
  <si>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</si>
  <si>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</si>
  <si>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</si>
  <si>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</si>
  <si>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</si>
  <si>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</si>
  <si>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</si>
  <si>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</si>
  <si>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</si>
  <si>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</si>
  <si>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</si>
  <si>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</si>
  <si>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</si>
  <si>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</si>
  <si>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</si>
  <si>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</si>
  <si>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</si>
  <si>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</si>
  <si>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</si>
  <si>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</si>
  <si>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</si>
  <si>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</si>
  <si>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</si>
  <si>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</si>
  <si>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</si>
  <si>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</si>
  <si>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</si>
  <si>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</si>
  <si>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</si>
  <si>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</si>
  <si>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</si>
  <si>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</si>
  <si>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</si>
  <si>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</si>
  <si>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</si>
  <si>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</si>
  <si>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</si>
  <si>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</si>
  <si>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</si>
  <si>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</si>
  <si>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</si>
  <si>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</si>
  <si>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</si>
  <si>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</si>
  <si>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</si>
  <si>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</si>
  <si>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</si>
  <si>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</si>
  <si>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</si>
  <si>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</si>
  <si>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</si>
  <si>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</si>
  <si>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</si>
  <si>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</si>
  <si>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</si>
  <si>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</si>
  <si>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</si>
  <si>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</si>
  <si>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</si>
  <si>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</si>
  <si>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</si>
  <si>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</si>
  <si>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</si>
  <si>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</si>
  <si>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</si>
  <si>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</si>
  <si>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</si>
  <si>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</si>
  <si>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</si>
  <si>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</si>
  <si>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</si>
  <si>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</si>
  <si>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</si>
  <si>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</si>
  <si>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</si>
  <si>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</si>
  <si>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</si>
  <si>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</si>
  <si>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</si>
  <si>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</si>
  <si>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</si>
  <si>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</si>
  <si>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</si>
  <si>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</si>
  <si>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</si>
  <si>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</si>
  <si>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</si>
  <si>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</si>
  <si>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</si>
  <si>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</si>
  <si>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</si>
  <si>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</si>
  <si>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</si>
  <si>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</si>
  <si>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</si>
  <si>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</si>
  <si>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</si>
  <si>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</si>
  <si>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</si>
  <si>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</si>
  <si>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</si>
  <si>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</si>
  <si>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</si>
  <si>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</si>
  <si>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</si>
  <si>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</si>
  <si>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</si>
  <si>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</si>
  <si>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</si>
  <si>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</si>
  <si>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</si>
  <si>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</si>
  <si>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</si>
  <si>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</si>
  <si>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</si>
  <si>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</si>
  <si>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</si>
  <si>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</si>
  <si>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</si>
  <si>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</si>
  <si>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</si>
  <si>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</si>
  <si>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</si>
  <si>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</si>
  <si>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</si>
  <si>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</si>
  <si>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</si>
  <si>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</si>
  <si>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</si>
  <si>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</si>
  <si>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</si>
  <si>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</si>
  <si>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</si>
  <si>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</si>
  <si>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</si>
  <si>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</si>
  <si>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</si>
  <si>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</si>
  <si>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</si>
  <si>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</si>
  <si>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</si>
  <si>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</si>
  <si>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</si>
  <si>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</si>
  <si>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</si>
  <si>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</si>
  <si>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</si>
  <si>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</si>
  <si>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</si>
  <si>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</si>
  <si>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</si>
  <si>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</si>
  <si>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</si>
  <si>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</si>
  <si>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</si>
  <si>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</si>
  <si>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</si>
  <si>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</si>
  <si>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</si>
  <si>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</si>
  <si>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</si>
  <si>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</si>
  <si>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</si>
  <si>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</si>
  <si>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</si>
  <si>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</si>
  <si>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</si>
  <si>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</si>
  <si>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</si>
  <si>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</si>
  <si>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</si>
  <si>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</si>
  <si>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</si>
  <si>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</si>
  <si>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</si>
  <si>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</si>
  <si>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</si>
  <si>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</si>
  <si>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</si>
  <si>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</si>
  <si>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</si>
  <si>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</si>
  <si>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</si>
  <si>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</si>
  <si>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</si>
  <si>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</si>
  <si>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</si>
  <si>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</si>
  <si>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</si>
  <si>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</si>
  <si>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</si>
  <si>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</si>
  <si>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</si>
  <si>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</si>
  <si>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</si>
  <si>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</si>
  <si>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</si>
  <si>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</si>
  <si>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</si>
  <si>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</si>
  <si>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</si>
  <si>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</si>
  <si>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</si>
  <si>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</si>
  <si>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</si>
  <si>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</si>
  <si>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</si>
  <si>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</si>
  <si>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</si>
  <si>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</si>
  <si>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</si>
  <si>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</si>
  <si>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</si>
  <si>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</si>
  <si>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</si>
  <si>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</si>
  <si>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</si>
  <si>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</si>
  <si>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</si>
  <si>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</si>
  <si>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</si>
  <si>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</si>
  <si>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</si>
  <si>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</si>
  <si>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</si>
  <si>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</si>
  <si>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</si>
  <si>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</si>
  <si>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</si>
  <si>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</si>
  <si>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</si>
  <si>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</si>
  <si>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</si>
  <si>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</si>
  <si>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</si>
  <si>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</si>
  <si>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</si>
  <si>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</si>
  <si>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</si>
  <si>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</si>
  <si>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</si>
  <si>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</si>
  <si>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</si>
  <si>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</si>
  <si>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</si>
  <si>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</si>
  <si>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</si>
  <si>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</si>
  <si>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</si>
  <si>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</si>
  <si>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</si>
  <si>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</si>
  <si>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</si>
  <si>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</si>
  <si>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</si>
  <si>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</si>
  <si>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</si>
  <si>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</si>
  <si>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</si>
  <si>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</si>
  <si>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</si>
  <si>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</si>
  <si>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</si>
  <si>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</si>
  <si>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</si>
  <si>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</si>
  <si>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</si>
  <si>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</si>
  <si>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</si>
  <si>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</si>
  <si>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</si>
  <si>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</si>
  <si>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</si>
  <si>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</si>
  <si>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</si>
  <si>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</si>
  <si>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</si>
  <si>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</si>
  <si>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</si>
  <si>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</si>
  <si>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</si>
  <si>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</si>
  <si>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</si>
  <si>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</si>
  <si>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</si>
  <si>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</si>
  <si>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</si>
  <si>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</si>
  <si>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</si>
  <si>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</si>
  <si>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</si>
  <si>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</si>
  <si>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</si>
  <si>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</si>
  <si>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</si>
  <si>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</si>
  <si>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</si>
  <si>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</si>
  <si>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</si>
  <si>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</si>
  <si>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</si>
  <si>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</si>
  <si>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</si>
  <si>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</si>
  <si>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</si>
  <si>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</si>
  <si>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</si>
  <si>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</si>
  <si>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</si>
  <si>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</si>
  <si>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</si>
  <si>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</si>
  <si>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</si>
  <si>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</si>
  <si>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</si>
  <si>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</si>
  <si>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</si>
  <si>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</si>
  <si>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</si>
  <si>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</si>
  <si>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</si>
  <si>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</si>
  <si>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</si>
  <si>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</si>
  <si>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</si>
  <si>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</si>
  <si>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</si>
  <si>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</si>
  <si>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</si>
  <si>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</si>
  <si>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</si>
  <si>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</si>
  <si>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</si>
  <si>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</si>
  <si>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</si>
  <si>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</si>
  <si>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</si>
  <si>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</si>
  <si>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</si>
  <si>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</si>
  <si>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</si>
  <si>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</si>
  <si>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</si>
  <si>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</si>
  <si>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</si>
  <si>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</si>
  <si>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</si>
  <si>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</si>
  <si>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</si>
  <si>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</si>
  <si>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</si>
  <si>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</si>
  <si>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</si>
  <si>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</si>
  <si>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</si>
  <si>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</si>
  <si>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</si>
  <si>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</si>
  <si>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</si>
  <si>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</si>
  <si>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</si>
  <si>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</si>
  <si>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</si>
  <si>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</si>
  <si>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</si>
  <si>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</si>
  <si>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</si>
  <si>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</si>
  <si>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</si>
  <si>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</si>
  <si>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</si>
  <si>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</si>
  <si>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</si>
  <si>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</si>
  <si>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</si>
  <si>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</si>
  <si>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</si>
  <si>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</si>
  <si>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</si>
  <si>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</si>
  <si>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</si>
  <si>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</si>
  <si>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</si>
  <si>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</si>
  <si>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</si>
  <si>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</si>
  <si>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</si>
  <si>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</si>
  <si>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</si>
  <si>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</si>
  <si>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</si>
  <si>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</si>
  <si>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</si>
  <si>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</si>
  <si>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</si>
  <si>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</si>
  <si>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</si>
  <si>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</si>
  <si>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</si>
  <si>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</si>
  <si>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</si>
  <si>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</si>
  <si>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</si>
  <si>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</si>
  <si>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</si>
  <si>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</si>
  <si>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</si>
  <si>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</si>
  <si>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</si>
  <si>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</si>
  <si>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</si>
  <si>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</si>
  <si>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</si>
  <si>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</si>
  <si>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</si>
  <si>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</si>
  <si>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</si>
  <si>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</si>
  <si>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</si>
  <si>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</si>
  <si>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</si>
  <si>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</si>
  <si>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</si>
  <si>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</si>
  <si>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</si>
  <si>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</si>
  <si>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</si>
  <si>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</si>
  <si>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</si>
  <si>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</si>
  <si>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</si>
  <si>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</si>
  <si>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</si>
  <si>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</si>
  <si>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</si>
  <si>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</si>
  <si>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</si>
  <si>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</si>
  <si>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</si>
  <si>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</si>
  <si>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</si>
  <si>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</si>
  <si>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</si>
  <si>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</si>
  <si>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</si>
  <si>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</si>
  <si>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</si>
  <si>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</si>
  <si>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</si>
  <si>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</si>
  <si>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</si>
  <si>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</si>
  <si>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</si>
  <si>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</si>
  <si>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</si>
  <si>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</si>
  <si>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</si>
  <si>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</si>
  <si>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</si>
  <si>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</si>
  <si>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</si>
  <si>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</si>
  <si>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</si>
  <si>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</si>
  <si>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</si>
  <si>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</si>
  <si>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</si>
  <si>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</si>
  <si>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</si>
  <si>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</si>
  <si>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</si>
  <si>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</si>
  <si>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</si>
  <si>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</si>
  <si>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</si>
  <si>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</si>
  <si>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</si>
  <si>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</si>
  <si>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</si>
  <si>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</si>
  <si>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</si>
  <si>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</si>
  <si>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</si>
  <si>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</si>
  <si>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</si>
  <si>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</si>
  <si>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</si>
  <si>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</si>
  <si>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</si>
  <si>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</si>
  <si>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</si>
  <si>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</si>
  <si>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</si>
  <si>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</si>
  <si>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</si>
  <si>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</si>
  <si>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</si>
  <si>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</si>
  <si>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</si>
  <si>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</si>
  <si>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</si>
  <si>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</si>
  <si>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</si>
  <si>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</si>
  <si>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</si>
  <si>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</si>
  <si>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</si>
  <si>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</si>
  <si>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</si>
  <si>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</si>
  <si>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</si>
  <si>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</si>
  <si>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</si>
  <si>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</si>
  <si>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</si>
  <si>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</si>
  <si>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</si>
  <si>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</si>
  <si>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</si>
  <si>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</si>
  <si>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</si>
  <si>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</si>
  <si>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</si>
  <si>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</si>
  <si>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</si>
  <si>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</si>
  <si>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</si>
  <si>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</si>
  <si>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</si>
  <si>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</si>
  <si>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</si>
  <si>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</si>
  <si>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</si>
  <si>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</si>
  <si>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</si>
  <si>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</si>
  <si>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</si>
  <si>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</si>
  <si>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</si>
  <si>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</si>
  <si>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</si>
  <si>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</si>
  <si>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</si>
  <si>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</si>
  <si>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</si>
  <si>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</si>
  <si>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</si>
  <si>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</si>
  <si>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</si>
  <si>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</si>
  <si>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</si>
  <si>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</si>
  <si>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</si>
  <si>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</si>
  <si>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</si>
  <si>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</si>
  <si>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</si>
  <si>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</si>
  <si>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</si>
  <si>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</si>
  <si>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</si>
  <si>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</si>
  <si>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</si>
  <si>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</si>
  <si>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</si>
  <si>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</si>
  <si>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</si>
  <si>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</si>
  <si>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</si>
  <si>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</si>
  <si>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</si>
  <si>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</si>
  <si>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</si>
  <si>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</si>
  <si>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</si>
  <si>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</si>
  <si>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</si>
  <si>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</si>
  <si>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</si>
  <si>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</si>
  <si>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</si>
  <si>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</si>
  <si>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</si>
  <si>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</si>
  <si>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</si>
  <si>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</si>
  <si>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</si>
  <si>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</si>
  <si>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</si>
  <si>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</si>
  <si>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</si>
  <si>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</si>
  <si>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</si>
  <si>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</si>
  <si>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</si>
  <si>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</si>
  <si>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</si>
  <si>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</si>
  <si>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</si>
  <si>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</si>
  <si>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</si>
  <si>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</si>
  <si>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</si>
  <si>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</si>
  <si>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</si>
  <si>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</si>
  <si>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</si>
  <si>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</si>
  <si>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</si>
  <si>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</si>
  <si>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</si>
  <si>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</si>
  <si>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</si>
  <si>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</si>
  <si>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</si>
  <si>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</si>
  <si>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</si>
  <si>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</si>
  <si>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</si>
  <si>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</si>
  <si>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</si>
  <si>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</si>
  <si>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</si>
  <si>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</si>
  <si>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</si>
  <si>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</si>
  <si>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</si>
  <si>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</si>
  <si>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</si>
  <si>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</si>
  <si>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</si>
  <si>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</si>
  <si>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</si>
  <si>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</si>
  <si>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</si>
  <si>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</si>
  <si>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</si>
  <si>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</si>
  <si>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</si>
  <si>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</si>
  <si>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</si>
  <si>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</si>
  <si>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</si>
  <si>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</si>
  <si>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</si>
  <si>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</si>
  <si>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</si>
  <si>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</si>
  <si>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</si>
  <si>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</si>
  <si>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</si>
  <si>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</si>
  <si>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</si>
  <si>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</si>
  <si>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</si>
  <si>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</si>
  <si>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</si>
  <si>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</si>
  <si>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</si>
  <si>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</si>
  <si>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</si>
  <si>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</si>
  <si>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</si>
  <si>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</si>
  <si>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</si>
  <si>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</si>
  <si>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</si>
  <si>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</si>
  <si>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</si>
  <si>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</si>
  <si>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</si>
  <si>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</si>
  <si>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</si>
  <si>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</si>
  <si>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</si>
  <si>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</si>
  <si>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</si>
  <si>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</si>
  <si>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</si>
  <si>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</si>
  <si>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</si>
  <si>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</si>
  <si>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</si>
  <si>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</si>
  <si>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</si>
  <si>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</si>
  <si>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</si>
  <si>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</si>
  <si>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</si>
  <si>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</si>
  <si>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</si>
  <si>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</si>
  <si>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</si>
  <si>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</si>
  <si>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</si>
  <si>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</si>
  <si>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</si>
  <si>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</si>
  <si>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</si>
  <si>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</si>
  <si>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</si>
  <si>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</si>
  <si>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</si>
  <si>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</si>
  <si>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</si>
  <si>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</si>
  <si>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</si>
  <si>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</si>
  <si>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</si>
  <si>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</si>
  <si>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</si>
  <si>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</si>
  <si>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</si>
  <si>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</si>
  <si>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</si>
  <si>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</si>
  <si>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</si>
  <si>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</si>
  <si>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</si>
  <si>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</si>
  <si>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</si>
  <si>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</si>
  <si>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</si>
  <si>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</si>
  <si>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</si>
  <si>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</si>
  <si>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</si>
  <si>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</si>
  <si>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</si>
  <si>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</si>
  <si>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</si>
  <si>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</si>
  <si>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</si>
  <si>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</si>
  <si>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</si>
  <si>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</si>
  <si>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</si>
  <si>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</si>
  <si>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</si>
  <si>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</si>
  <si>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</si>
  <si>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</si>
  <si>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</si>
  <si>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</si>
  <si>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</si>
  <si>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</si>
  <si>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</si>
  <si>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</si>
  <si>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</si>
  <si>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</si>
  <si>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</si>
  <si>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</si>
  <si>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</si>
  <si>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</si>
  <si>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</si>
  <si>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</si>
  <si>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</si>
  <si>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</si>
  <si>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</si>
  <si>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</si>
  <si>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</si>
  <si>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</si>
  <si>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</si>
  <si>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</si>
  <si>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</si>
  <si>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</si>
  <si>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</si>
  <si>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</si>
  <si>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</si>
  <si>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</si>
  <si>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</si>
  <si>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</si>
  <si>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</si>
  <si>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</si>
  <si>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</si>
  <si>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</si>
  <si>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</si>
  <si>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</si>
  <si>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</si>
  <si>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</si>
  <si>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</si>
  <si>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</si>
  <si>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</si>
  <si>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</si>
  <si>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</si>
  <si>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</si>
  <si>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</si>
  <si>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</si>
  <si>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</si>
  <si>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</si>
  <si>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</si>
  <si>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</si>
  <si>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</si>
  <si>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</si>
  <si>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</si>
  <si>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</si>
  <si>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XNB-8003</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</si>
  <si>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</si>
  <si>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</si>
  <si>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</si>
  <si>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</si>
  <si>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</si>
  <si>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</si>
  <si>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</si>
  <si>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</si>
  <si>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</si>
  <si>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</si>
  <si>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</si>
  <si>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</si>
  <si>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</si>
  <si>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</si>
  <si>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</si>
  <si>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</si>
  <si>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</si>
  <si>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</si>
  <si>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</si>
  <si>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</si>
  <si>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</si>
  <si>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</si>
  <si>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</si>
  <si>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</si>
  <si>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</si>
  <si>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</si>
  <si>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</si>
  <si>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</si>
  <si>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</si>
  <si>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</si>
  <si>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</si>
  <si>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</si>
  <si>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XRN-420S-2TB-S</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</si>
  <si>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</si>
  <si>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</si>
  <si>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</si>
  <si>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</si>
  <si>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</si>
  <si>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</si>
  <si>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</si>
  <si>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</si>
  <si>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</si>
  <si>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</si>
  <si>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</si>
  <si>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</si>
  <si>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SPB-PTZ85W</t>
  </si>
  <si>
    <t>HANWHA - Smoked Dome Cover per PTZ PLUS: XNP-6400/8250/9250, XNP-6400R/8250R/9250R</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</si>
  <si>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</si>
  <si>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</si>
  <si>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</si>
  <si>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</si>
  <si>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</si>
  <si>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</si>
  <si>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SPB-VAN71</t>
  </si>
  <si>
    <t>HANWHA - Smoked Dome Cover per XNV-6120/6120R</t>
  </si>
  <si>
    <t>SPB-VAN72</t>
  </si>
  <si>
    <t>HANWHA - Smoked Dome Cover per QNV-6070R/7080R</t>
  </si>
  <si>
    <t>SPB-VAN81</t>
  </si>
  <si>
    <t>HANWHA - Smoked Dome Cover per XNV-6085</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</si>
  <si>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</si>
  <si>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</si>
  <si>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</si>
  <si>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</si>
  <si>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</si>
  <si>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</si>
  <si>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</si>
  <si>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</si>
  <si>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</si>
  <si>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</si>
  <si>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</si>
  <si>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</si>
  <si>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</si>
  <si>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</si>
  <si>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</si>
  <si>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</si>
  <si>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</si>
  <si>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</si>
  <si>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</si>
  <si>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</si>
  <si>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</si>
  <si>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</si>
  <si>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</si>
  <si>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</si>
  <si>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</si>
  <si>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SPB-INW13</t>
  </si>
  <si>
    <t>HANWHA - Smoked Dome Cover per QND-8010R/8020R/8030R, White</t>
  </si>
  <si>
    <t>SPB-INW72</t>
  </si>
  <si>
    <t>HANWHA - Smoked Dome Cover per LND-6072R, QND-6070R, QND-6082R, White</t>
  </si>
  <si>
    <t>SPB-INW73</t>
  </si>
  <si>
    <t>HANWHA - Smoked Dome Cover per QND-8080R, White</t>
  </si>
  <si>
    <t>SPB-PTZ6</t>
  </si>
  <si>
    <t>HANWHA - Smoked Dome Cover PTZ da interno:XNP-6320/QNP-6230/SNP-6321/6320/5430/5321,SNP-L6233/L5233,SCP-3371/2373/2371/2273/2271</t>
  </si>
  <si>
    <t>SMT-3234</t>
  </si>
  <si>
    <t>HANWHA - LED Monitor 32", 1080p, 16:9, Built-in Speaker (2W X 2), compatibile con stabd SBM-3232</t>
  </si>
  <si>
    <t>LH55VHRRBGBXEN</t>
  </si>
  <si>
    <t>HANWHA - 55" Direct LED Samsung Videowall Monitor, 1080p, Razor Thin Bezel (0.88mm), 700nit, 16:9, VESA Compatible (600x400mm)</t>
  </si>
  <si>
    <t>SU-VIP-XND-9083RV</t>
  </si>
  <si>
    <t>SU-VIP-XND-C9083RV</t>
  </si>
  <si>
    <t>SU-VIP-XNO-9083R</t>
  </si>
  <si>
    <t>SU-VIP-XNO-C9083R</t>
  </si>
  <si>
    <t>SU-VIP-XNV-9083R</t>
  </si>
  <si>
    <t>SU-VIP-XNV-C9083R</t>
  </si>
  <si>
    <t>SU-VIP-XNB-8003</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</si>
  <si>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</si>
  <si>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</si>
  <si>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</si>
  <si>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</si>
  <si>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</si>
  <si>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</si>
  <si>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</si>
  <si>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</si>
  <si>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</si>
  <si>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</si>
  <si>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</si>
  <si>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</si>
  <si>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</si>
  <si>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</si>
  <si>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</si>
  <si>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</si>
  <si>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</si>
  <si>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</si>
  <si>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</si>
  <si>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</si>
  <si>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</si>
  <si>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</si>
  <si>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</si>
  <si>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</si>
  <si>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</si>
  <si>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SU-VDR-XRN-420S-2TB-S</t>
  </si>
  <si>
    <t>SU-VIP-TID-600R</t>
  </si>
  <si>
    <t>SU-VAN-SBC-165W</t>
  </si>
  <si>
    <t>SU-VAN-SBS-165TM</t>
  </si>
  <si>
    <t>SU-VAN-SHS-165F</t>
  </si>
  <si>
    <t>SU-VAC-SBP-301HMW3</t>
  </si>
  <si>
    <t>SU-VAC-SPB-PTZ85W</t>
  </si>
  <si>
    <t>SU-VAC-SPB-VAN3</t>
  </si>
  <si>
    <t>SU-VAC-SPB-VAN11</t>
  </si>
  <si>
    <t>SU-VAC-SPB-VAN12</t>
  </si>
  <si>
    <t>SU-VAC-SPB-VAN71</t>
  </si>
  <si>
    <t>SU-VAC-SPB-VAN72</t>
  </si>
  <si>
    <t>SU-VAC-SPB-VAN81</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</si>
  <si>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</si>
  <si>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</si>
  <si>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</si>
  <si>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</si>
  <si>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</si>
  <si>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</si>
  <si>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</si>
  <si>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</si>
  <si>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</si>
  <si>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</si>
  <si>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</si>
  <si>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</si>
  <si>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</si>
  <si>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SU-VAC-SPB-INW13</t>
  </si>
  <si>
    <t>SU-VAC-SPB-INW72</t>
  </si>
  <si>
    <t>SU-VAC-SPB-INW73</t>
  </si>
  <si>
    <t>SU-VAC-SPB-PTZ6</t>
  </si>
  <si>
    <t>SU-VAC-SMT-3234</t>
  </si>
  <si>
    <t>SU-VAC-LH55VHRRBGBXEN</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</si>
  <si>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</si>
  <si>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</si>
  <si>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</si>
  <si>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</si>
  <si>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</si>
  <si>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</si>
  <si>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</si>
  <si>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</si>
  <si>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</si>
  <si>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</si>
  <si>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</si>
  <si>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</si>
  <si>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</si>
  <si>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</si>
  <si>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</si>
  <si>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</si>
  <si>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</si>
  <si>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</si>
  <si>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HANWHA - IP Dome Camera 2MP, WiseNet Q, CMOS, ottica fissa 6mm, IR 20m, ICR, WDR 120dB, Hallway view (90˚/270˚), SDXC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</si>
  <si>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</si>
  <si>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</si>
  <si>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</si>
  <si>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</si>
  <si>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</si>
  <si>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</si>
  <si>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</si>
  <si>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</si>
  <si>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</si>
  <si>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</si>
  <si>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</si>
  <si>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</si>
  <si>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</si>
  <si>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</si>
  <si>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</si>
  <si>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</si>
  <si>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</si>
  <si>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</si>
  <si>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</si>
  <si>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</si>
  <si>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</si>
  <si>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</si>
  <si>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</si>
  <si>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</si>
  <si>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</si>
  <si>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WRN-810S-4CH</t>
  </si>
  <si>
    <t>HANWHA - Wisenet WAVE NVR con 4 licenze WAVE professional preinstallate, 8 porte PoE/PoE+, NO HDD</t>
  </si>
  <si>
    <t>WRN-1610S-4CH</t>
  </si>
  <si>
    <t>HANWHA - NVR 4K  4CH@8MP, funzionalità ricerca AI, 50Mbps, 4 porte PoE/PoE+, HDD 2TB  incluso.</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</si>
  <si>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</si>
  <si>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</si>
  <si>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</si>
  <si>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</si>
  <si>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</si>
  <si>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</si>
  <si>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</si>
  <si>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</si>
  <si>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</si>
  <si>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</si>
  <si>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</si>
  <si>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</si>
  <si>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</si>
  <si>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</si>
  <si>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</si>
  <si>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</si>
  <si>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</si>
  <si>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</si>
  <si>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</si>
  <si>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</si>
  <si>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</si>
  <si>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</si>
  <si>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</si>
  <si>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</si>
  <si>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</si>
  <si>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</si>
  <si>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</si>
  <si>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</si>
  <si>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</si>
  <si>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</si>
  <si>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</si>
  <si>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</si>
  <si>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</si>
  <si>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</si>
  <si>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</si>
  <si>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</si>
  <si>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</si>
  <si>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</si>
  <si>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</si>
  <si>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</si>
  <si>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</si>
  <si>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</si>
  <si>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</si>
  <si>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</si>
  <si>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</si>
  <si>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</si>
  <si>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</si>
  <si>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</si>
  <si>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</si>
  <si>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SU-VDR-WRN-810S-4CH</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</si>
  <si>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</si>
  <si>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</si>
  <si>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</si>
  <si>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</si>
  <si>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</si>
  <si>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</si>
  <si>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</si>
  <si>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</si>
  <si>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</si>
  <si>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</si>
  <si>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</si>
  <si>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</si>
  <si>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</si>
  <si>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</si>
  <si>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</si>
  <si>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</si>
  <si>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</si>
  <si>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</si>
  <si>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</si>
  <si>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</si>
  <si>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</si>
  <si>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</si>
  <si>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</si>
  <si>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</si>
  <si>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</si>
  <si>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</si>
  <si>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</si>
  <si>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</si>
  <si>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</si>
  <si>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</si>
  <si>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</si>
  <si>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</si>
  <si>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</si>
  <si>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</si>
  <si>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</si>
  <si>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</si>
  <si>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</si>
  <si>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</si>
  <si>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</si>
  <si>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</si>
  <si>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</si>
  <si>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Black Amp (NEW!)</t>
  </si>
  <si>
    <t>PRM-4P600</t>
  </si>
  <si>
    <t>BOSCH - Amplificatore 4 canali da 600W complessivi, disponibile da Novembre 2022.</t>
  </si>
  <si>
    <t>PRM-UST</t>
  </si>
  <si>
    <t>BOSCH - Fonte sonora Radio, SD, USB.</t>
  </si>
  <si>
    <t>PRM-USTB</t>
  </si>
  <si>
    <t>BOSCH - Lettore mulitsorgente Bluetooth</t>
  </si>
  <si>
    <t>BH-AUE-PRM-4P600</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</si>
  <si>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</si>
  <si>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</si>
  <si>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</si>
  <si>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</si>
  <si>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</si>
  <si>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</si>
  <si>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</si>
  <si>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</si>
  <si>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</si>
  <si>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</si>
  <si>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</si>
  <si>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</si>
  <si>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</si>
  <si>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</si>
  <si>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</si>
  <si>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</si>
  <si>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</si>
  <si>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</si>
  <si>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</si>
  <si>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</si>
  <si>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</si>
  <si>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</si>
  <si>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</si>
  <si>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</si>
  <si>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</si>
  <si>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</si>
  <si>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</si>
  <si>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</si>
  <si>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</si>
  <si>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</si>
  <si>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</si>
  <si>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</si>
  <si>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</si>
  <si>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</si>
  <si>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</si>
  <si>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</si>
  <si>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</si>
  <si>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</si>
  <si>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</si>
  <si>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</si>
  <si>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</si>
  <si>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</si>
  <si>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</si>
  <si>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</si>
  <si>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</si>
  <si>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</si>
  <si>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</si>
  <si>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</si>
  <si>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</si>
  <si>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</si>
  <si>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</si>
  <si>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</si>
  <si>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</si>
  <si>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</si>
  <si>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</si>
  <si>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</si>
  <si>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</si>
  <si>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</si>
  <si>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</si>
  <si>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</si>
  <si>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</si>
  <si>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</si>
  <si>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</si>
  <si>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</si>
  <si>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</si>
  <si>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</si>
  <si>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</si>
  <si>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</si>
  <si>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</si>
  <si>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</si>
  <si>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</si>
  <si>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</si>
  <si>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</si>
  <si>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</si>
  <si>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</si>
  <si>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</si>
  <si>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</si>
  <si>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</si>
  <si>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</si>
  <si>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</si>
  <si>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</si>
  <si>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</si>
  <si>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</si>
  <si>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</si>
  <si>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</si>
  <si>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</si>
  <si>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</si>
  <si>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</si>
  <si>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</si>
  <si>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</si>
  <si>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</si>
  <si>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</si>
  <si>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</si>
  <si>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</si>
  <si>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</si>
  <si>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</si>
  <si>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</si>
  <si>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</si>
  <si>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</si>
  <si>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</si>
  <si>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</si>
  <si>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</si>
  <si>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</si>
  <si>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</si>
  <si>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</si>
  <si>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</si>
  <si>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</si>
  <si>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</si>
  <si>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</si>
  <si>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</si>
  <si>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</si>
  <si>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</si>
  <si>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</si>
  <si>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</si>
  <si>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</si>
  <si>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</si>
  <si>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</si>
  <si>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</si>
  <si>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</si>
  <si>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TNO-6320E</t>
  </si>
  <si>
    <t>HANWHA - IP Explosion-proof Camera 2MP,ottica zoom integrata 32x,ICR, IVA, 24V AC, IP67, IK10, acciaio inox 316L</t>
  </si>
  <si>
    <t>TNU-6320E</t>
  </si>
  <si>
    <t>HANWHA - IP Explosion-proof PTZ Camera 2MP,ottica zoom integrata 32x,ICR, IVA, 24V AC, IP67, IK10, acciaio inox 316L</t>
  </si>
  <si>
    <t>QRN-420S</t>
  </si>
  <si>
    <t>HANWHA - NVR 4ch @8MP, 40Mbps, 4 porte PoE, HDMI, VGA local monitor, no Hard Disk.</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</si>
  <si>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</si>
  <si>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</si>
  <si>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</si>
  <si>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</si>
  <si>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</si>
  <si>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</si>
  <si>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</si>
  <si>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</si>
  <si>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</si>
  <si>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</si>
  <si>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</si>
  <si>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</si>
  <si>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HRX-835</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</si>
  <si>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</si>
  <si>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</si>
  <si>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</si>
  <si>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</si>
  <si>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</si>
  <si>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</si>
  <si>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</si>
  <si>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</si>
  <si>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</si>
  <si>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</si>
  <si>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</si>
  <si>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</si>
  <si>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</si>
  <si>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</si>
  <si>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</si>
  <si>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</si>
  <si>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</si>
  <si>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</si>
  <si>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</si>
  <si>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</si>
  <si>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</si>
  <si>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</si>
  <si>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</si>
  <si>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SU-VIP-TNO-6320E</t>
  </si>
  <si>
    <t>SU-VIP-TNU-6320E</t>
  </si>
  <si>
    <t>SU-VDR-QRN-420S</t>
  </si>
  <si>
    <t>SU-VDR-XRN-420S</t>
  </si>
  <si>
    <t>SU-VDR-XRN-820S</t>
  </si>
  <si>
    <t>SU-VDR-XRN-1620B2</t>
  </si>
  <si>
    <t>SU-VDR-XRN-1620SB1</t>
  </si>
  <si>
    <t>SU-VDR-HRX-434</t>
  </si>
  <si>
    <t>SU-VDR-HRX-435</t>
  </si>
  <si>
    <t>SU-VDR-HRX-835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</si>
  <si>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</si>
  <si>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</si>
  <si>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</si>
  <si>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</si>
  <si>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</si>
  <si>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</si>
  <si>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</si>
  <si>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</si>
  <si>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</si>
  <si>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</si>
  <si>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</si>
  <si>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</si>
  <si>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</si>
  <si>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</si>
  <si>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</si>
  <si>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t>
  </si>
  <si>
    <t>ULISSE EVO RADICAL</t>
  </si>
  <si>
    <t>MAXIMUS ACCESSORI</t>
  </si>
  <si>
    <t>CI-INT-SYNAPSES</t>
  </si>
  <si>
    <t>SYNAPSES</t>
  </si>
  <si>
    <t>CIAS - Retro pannello a 2 slots. Gestisce 2 IB-ISLAND 8 per un totale di 16 barriere.</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</si>
  <si>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</si>
  <si>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</si>
  <si>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</si>
  <si>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</si>
  <si>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</si>
  <si>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</si>
  <si>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</si>
  <si>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</si>
  <si>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</si>
  <si>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</si>
  <si>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</si>
  <si>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</si>
  <si>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</si>
  <si>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</si>
  <si>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</si>
  <si>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</si>
  <si>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</si>
  <si>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</si>
  <si>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</si>
  <si>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</si>
  <si>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</si>
  <si>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</si>
  <si>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</si>
  <si>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</si>
  <si>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</si>
  <si>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MILESTONE - Trade-in xprotect essential base license credit without care plus -20</t>
  </si>
  <si>
    <t>ML-VSW-MXPEXCL-20</t>
  </si>
  <si>
    <t>MXPEXCL-20</t>
  </si>
  <si>
    <t>MILESTONE - 1 Month Care Plus for XProtect Express DL-20</t>
  </si>
  <si>
    <t>ML-VSW-MXPEXPLUSDL-20</t>
  </si>
  <si>
    <t>MXPEXPLUSDL-20</t>
  </si>
  <si>
    <t>MILESTONE - 1 Month Care Plus for XProtect Express+ DL-20</t>
  </si>
  <si>
    <t>ML-VSW-MXPPCL-20</t>
  </si>
  <si>
    <t>MXPPCL-20</t>
  </si>
  <si>
    <t>MILESTONE - 1 Month Care Plus for XProtect Professional DL-20</t>
  </si>
  <si>
    <t>MILESTONE- 1 Year Care Premium for XProtect Professional DL-20</t>
  </si>
  <si>
    <t>ML-VSW-MCPR-MXPPCL-20</t>
  </si>
  <si>
    <t>MCPR-MXPPCL-20</t>
  </si>
  <si>
    <t>MILESTONE - 1 Month Care Premium for XProtect Professional DL-20</t>
  </si>
  <si>
    <t>ML-VSW-MXPPPLUSDL-20</t>
  </si>
  <si>
    <t>MXPPPLUSDL-20</t>
  </si>
  <si>
    <t>MILESTONE - 1 Month Care Plus for XProtect Professional+ DL-20</t>
  </si>
  <si>
    <t>ML-MCPR-MXPPPLUSDL-20</t>
  </si>
  <si>
    <t>MCPR-MXPPPLUSDL-20</t>
  </si>
  <si>
    <t>MILESTONE - 1 Month Care Premium for XProtect Professional+ DL-20</t>
  </si>
  <si>
    <t>ML-VSW-MXPETBL-20</t>
  </si>
  <si>
    <t>MXPETBL-20</t>
  </si>
  <si>
    <t>MILESTONE - 1 Month Care Plus for XProtect Expert BL-20</t>
  </si>
  <si>
    <t>ML-VSW-MXPETDL-20</t>
  </si>
  <si>
    <t>MXPETDL-20</t>
  </si>
  <si>
    <t>MILESTONE - 1 Month Care Plus for XProtect Expert DL-20</t>
  </si>
  <si>
    <t>ML-MCPR-MXPETBL-20</t>
  </si>
  <si>
    <t>MCPR-MXPETBL-20</t>
  </si>
  <si>
    <t>MILESTONE - 1 Month Care Premium for XProtect Expert BL-20</t>
  </si>
  <si>
    <t>ML-MCPR-MXPETDL-20</t>
  </si>
  <si>
    <t>MCPR-MXPETDL-20</t>
  </si>
  <si>
    <t>MILESTONE - 1 Month Care Premium for XProtect Expert DL-20</t>
  </si>
  <si>
    <t>ML-VSV-MXPCOBT-20</t>
  </si>
  <si>
    <t>MXPCOBT-20</t>
  </si>
  <si>
    <t>MILESTONE - 1 Month Care Plus for XProtect Corporate BL-20</t>
  </si>
  <si>
    <t>ML-VSW-MXPCODL-20</t>
  </si>
  <si>
    <t>MXPCODL-20</t>
  </si>
  <si>
    <t>MILESTONE - 1 Month Care Plus for XProtect Corporate DL-20</t>
  </si>
  <si>
    <t>ML-MCPR-MXPCOBT-20</t>
  </si>
  <si>
    <t>MCPR-MXPCOBT-20</t>
  </si>
  <si>
    <t>MILESTONE - 1 Month Care Premium for XProtect Corporate BL-20</t>
  </si>
  <si>
    <t>ML-MCPR-MXPCODL-20</t>
  </si>
  <si>
    <t>MCPR-MXPCODL-20</t>
  </si>
  <si>
    <t>MILESTONE - 1 Month Care Premium for XProtect Corporate DL-20</t>
  </si>
  <si>
    <t>ML-VSW-XPRDL-20</t>
  </si>
  <si>
    <t>XPRRDL-20</t>
  </si>
  <si>
    <t>ML-VSW-UXPRRDL-20</t>
  </si>
  <si>
    <t>UXPRRDL-20</t>
  </si>
  <si>
    <t>Trade-in XProtect Rapid REVIEW Device License-20</t>
  </si>
  <si>
    <t>ML-VSW-XPMSFSL-20</t>
  </si>
  <si>
    <t>XPMSFSL-20</t>
  </si>
  <si>
    <t>XProtect Management Server Failover Server License-20</t>
  </si>
  <si>
    <t>ML-VSW-UXPMSFSL-20</t>
  </si>
  <si>
    <t>UXPMSFSL-20</t>
  </si>
  <si>
    <t>Trade-in 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</si>
  <si>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</si>
  <si>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</si>
  <si>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</si>
  <si>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</si>
  <si>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</si>
  <si>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</si>
  <si>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</si>
  <si>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</si>
  <si>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</si>
  <si>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</si>
  <si>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</si>
  <si>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</si>
  <si>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</si>
  <si>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</si>
  <si>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</si>
  <si>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</si>
  <si>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</si>
  <si>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</si>
  <si>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</si>
  <si>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</si>
  <si>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</si>
  <si>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</si>
  <si>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</si>
  <si>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</si>
  <si>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</si>
  <si>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</si>
  <si>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</si>
  <si>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</si>
  <si>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</si>
  <si>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</si>
  <si>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</si>
  <si>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</si>
  <si>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</si>
  <si>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</si>
  <si>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</si>
  <si>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</si>
  <si>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HA-POE-8-20</t>
  </si>
  <si>
    <t>HA-POE-24-20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</si>
  <si>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</si>
  <si>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</si>
  <si>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</si>
  <si>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</si>
  <si>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</si>
  <si>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</si>
  <si>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</si>
  <si>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</si>
  <si>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</si>
  <si>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</si>
  <si>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</si>
  <si>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</si>
  <si>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</si>
  <si>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</si>
  <si>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</si>
  <si>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</si>
  <si>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</si>
  <si>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</si>
  <si>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</si>
  <si>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</si>
  <si>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</si>
  <si>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</si>
  <si>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</si>
  <si>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</si>
  <si>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</si>
  <si>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</si>
  <si>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</si>
  <si>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</si>
  <si>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</si>
  <si>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</si>
  <si>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</si>
  <si>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</si>
  <si>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</si>
  <si>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ML-VSW-MSRSH-20</t>
  </si>
  <si>
    <t>MSRSH-20</t>
  </si>
  <si>
    <t>MILESTONE - Remote Service Hourly-20</t>
  </si>
  <si>
    <t>ML-VSW-MSRSD-20</t>
  </si>
  <si>
    <t>MSRSD-20</t>
  </si>
  <si>
    <t>MILESTONE - Remote Service Daily-20</t>
  </si>
  <si>
    <t>MILESTONE - One year Care Premium for Husky M20, M30 and M50-20</t>
  </si>
  <si>
    <t>ML-MCPR-YHM50ETDL-20</t>
  </si>
  <si>
    <t>MCPR-YHM500A-XPETDL-20</t>
  </si>
  <si>
    <t>MILESTONE - One year Care Premium for Husky M500A/M550A XProtect Expert NVR Device License-20</t>
  </si>
  <si>
    <t>ML-MCPR-Y2HM50ETDL-20</t>
  </si>
  <si>
    <t>MCPR-Y2HM500A-XPETDL-20</t>
  </si>
  <si>
    <t>MILESTONE - Two years Care Premium for Husky M500A/M550A  XProtect Expert NVR Device License-20</t>
  </si>
  <si>
    <t>ML-MCPR-Y3HM5AETDL-20</t>
  </si>
  <si>
    <t>MCPR-Y3HM500A-XPETDL-20</t>
  </si>
  <si>
    <t>MILESTONE - Three years Care Premium for Husky M500A/M550A  XProtect Expert NVR Device License-20</t>
  </si>
  <si>
    <t>MILESTONE - Trade-in xprotect essential base license credit without care plus -30</t>
  </si>
  <si>
    <t>ML-VSW-MXPEXCL-30</t>
  </si>
  <si>
    <t>MXPEXCL-30</t>
  </si>
  <si>
    <t>MILESTONE - 1 Month Care Plus for XProtect Express DL-30</t>
  </si>
  <si>
    <t>ML-VSW-MXPEXPLUSDL-30</t>
  </si>
  <si>
    <t>MXPEXPLUSDL-30</t>
  </si>
  <si>
    <t>MILESTONE - 1 Month Care Plus for XProtect Express+ DL-30</t>
  </si>
  <si>
    <t>ML-VSW-MXPPCL-30</t>
  </si>
  <si>
    <t>MXPPCL-30</t>
  </si>
  <si>
    <t>MILESTONE - 1 Month Care Plus for XProtect Professional DL-30</t>
  </si>
  <si>
    <t>MILESTONE- 1 Year Care Premium for XProtect Professional DL-30</t>
  </si>
  <si>
    <t>ML-VSW-MCPR-MXPPCL-30</t>
  </si>
  <si>
    <t>MCPR-MXPPCL-30</t>
  </si>
  <si>
    <t>MILESTONE - 1 Month Care Premium for XProtect Professional DL-30</t>
  </si>
  <si>
    <t>ML-VSW-MXPPPLUSDL-30</t>
  </si>
  <si>
    <t>MXPPPLUSDL-30</t>
  </si>
  <si>
    <t>MILESTONE - 1 Month Care Plus for XProtect Professional+ DL-30</t>
  </si>
  <si>
    <t>ML-MCPR-MXPPPLUSDL-30</t>
  </si>
  <si>
    <t>MCPR-MXPPPLUSDL-30</t>
  </si>
  <si>
    <t>MILESTONE - 1 Month Care Premium for XProtect Professional+ DL-30</t>
  </si>
  <si>
    <t>ML-VSW-MXPETBL-30</t>
  </si>
  <si>
    <t>MXPETBL-30</t>
  </si>
  <si>
    <t>MILESTONE - 1 Month Care Plus for XProtect Expert BL-30</t>
  </si>
  <si>
    <t>ML-VSW-MXPETDL-30</t>
  </si>
  <si>
    <t>MXPETDL-30</t>
  </si>
  <si>
    <t>MILESTONE - 1 Month Care Plus for XProtect Expert DL-30</t>
  </si>
  <si>
    <t>ML-MCPR-MXPETBL-30</t>
  </si>
  <si>
    <t>MCPR-MXPETBL-30</t>
  </si>
  <si>
    <t>MILESTONE - 1 Month Care Premium for XProtect Expert BL-30</t>
  </si>
  <si>
    <t>ML-MCPR-MXPETDL-30</t>
  </si>
  <si>
    <t>MCPR-MXPETDL-30</t>
  </si>
  <si>
    <t>MILESTONE - 1 Month Care Premium for XProtect Expert DL-30</t>
  </si>
  <si>
    <t>ML-VSV-MXPCOBT-30</t>
  </si>
  <si>
    <t>MXPCOBT-30</t>
  </si>
  <si>
    <t>MILESTONE - 1 Month Care Plus for XProtect Corporate BL-30</t>
  </si>
  <si>
    <t>ML-VSW-MXPCODL-30</t>
  </si>
  <si>
    <t>MXPCODL-30</t>
  </si>
  <si>
    <t>MILESTONE - 1 Month Care Plus for XProtect Corporate DL-30</t>
  </si>
  <si>
    <t>ML-MCPR-MXPCOBT-30</t>
  </si>
  <si>
    <t>MCPR-MXPCOBT-30</t>
  </si>
  <si>
    <t>MILESTONE - 1 Month Care Premium for XProtect Corporate BL-30</t>
  </si>
  <si>
    <t>ML-MCPR-MXPCODL-30</t>
  </si>
  <si>
    <t>MCPR-MXPCODL-30</t>
  </si>
  <si>
    <t>MILESTONE - 1 Month Care Premium for XProtect Corporate DL-30</t>
  </si>
  <si>
    <t>ML-VSW-XPRDL-30</t>
  </si>
  <si>
    <t>XPRRDL-30</t>
  </si>
  <si>
    <t>ML-VSW-UXPRRDL-30</t>
  </si>
  <si>
    <t>UXPRRDL-30</t>
  </si>
  <si>
    <t>ML-VSW-XPMSFSL-30</t>
  </si>
  <si>
    <t>XPMSFSL-30</t>
  </si>
  <si>
    <t>ML-VSW-UXPMSFSL-30</t>
  </si>
  <si>
    <t>UXPMSFSL-30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</si>
  <si>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</si>
  <si>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</si>
  <si>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</si>
  <si>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</si>
  <si>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</si>
  <si>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</si>
  <si>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</si>
  <si>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</si>
  <si>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</si>
  <si>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</si>
  <si>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</si>
  <si>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</si>
  <si>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</si>
  <si>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</si>
  <si>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</si>
  <si>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</si>
  <si>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</si>
  <si>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</si>
  <si>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</si>
  <si>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</si>
  <si>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</si>
  <si>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</si>
  <si>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</si>
  <si>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</si>
  <si>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</si>
  <si>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</si>
  <si>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</si>
  <si>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</si>
  <si>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</si>
  <si>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</si>
  <si>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</si>
  <si>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</si>
  <si>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</si>
  <si>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</si>
  <si>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</si>
  <si>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</si>
  <si>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HA-POE-8-30</t>
  </si>
  <si>
    <t>HA-POE-24-30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</si>
  <si>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</si>
  <si>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</si>
  <si>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</si>
  <si>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</si>
  <si>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</si>
  <si>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</si>
  <si>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</si>
  <si>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</si>
  <si>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</si>
  <si>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</si>
  <si>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</si>
  <si>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</si>
  <si>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</si>
  <si>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</si>
  <si>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</si>
  <si>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</si>
  <si>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</si>
  <si>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</si>
  <si>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</si>
  <si>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</si>
  <si>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</si>
  <si>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</si>
  <si>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</si>
  <si>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</si>
  <si>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</si>
  <si>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</si>
  <si>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</si>
  <si>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</si>
  <si>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</si>
  <si>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</si>
  <si>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</si>
  <si>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</si>
  <si>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</si>
  <si>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ML-VSW-MSRSH-30</t>
  </si>
  <si>
    <t>MSRSH-30</t>
  </si>
  <si>
    <t>MILESTONE - Remote Service Hourly-30</t>
  </si>
  <si>
    <t>ML-VSW-MSRSD-30</t>
  </si>
  <si>
    <t>MSRSD-30</t>
  </si>
  <si>
    <t>MILESTONE - Remote Service Daily-30</t>
  </si>
  <si>
    <t>MILESTONE - One year Care Premium for Husky M20, M30 and M50-30</t>
  </si>
  <si>
    <t>ML-MCPR-YHM50ETDL-30</t>
  </si>
  <si>
    <t>MCPR-YHM500A-XPETDL-30</t>
  </si>
  <si>
    <t>MILESTONE - One year Care Premium for Husky M500A/M550A XProtect Expert NVR Device License-30</t>
  </si>
  <si>
    <t>ML-MCPR-Y2HM50ETDL-30</t>
  </si>
  <si>
    <t>MCPR-Y2HM500A-XPETDL-30</t>
  </si>
  <si>
    <t>MILESTONE - Two years Care Premium for Husky M500A/M550A  XProtect Expert NVR Device License-30</t>
  </si>
  <si>
    <t>ML-MCPR-Y3HM5AETDL-30</t>
  </si>
  <si>
    <t>MCPR-Y3HM500A-XPETDL-30</t>
  </si>
  <si>
    <t>MILESTONE - Three years Care Premium for Husky M500A/M550A  XProtect Expert NVR Device License-30</t>
  </si>
  <si>
    <t>Tier - 34</t>
  </si>
  <si>
    <t>ML-VSW-TXPESBL-34</t>
  </si>
  <si>
    <t>TXPESBL-34</t>
  </si>
  <si>
    <t>MILESTONE - Trade-in xprotect essential base license credit without care plus -34</t>
  </si>
  <si>
    <t>ML-VSW-TXPESCL-34</t>
  </si>
  <si>
    <t>TXPESCL-34</t>
  </si>
  <si>
    <t>MILESTONE - Trade-in xprotect essential camera license credit without care plus-34</t>
  </si>
  <si>
    <t>ML-VSW-XPEXCL-34</t>
  </si>
  <si>
    <t>XPEXCL-34</t>
  </si>
  <si>
    <t>MILESTONE - Xprotect express camera license-34</t>
  </si>
  <si>
    <t>ML-VSW-MXPEXCL-34</t>
  </si>
  <si>
    <t>MXPEXCL-34</t>
  </si>
  <si>
    <t>MILESTONE - 1 Month Care Plus for XProtect Express DL-34</t>
  </si>
  <si>
    <t>ML-VSW-YXPEXCL-34</t>
  </si>
  <si>
    <t>YXPEXCL-34</t>
  </si>
  <si>
    <t>MILESTONE - One year care plus for xprotect express camera license-34</t>
  </si>
  <si>
    <t>ML-VSW-Y3OIXPEXCL-34</t>
  </si>
  <si>
    <t>Y3OIXPEXCL-34</t>
  </si>
  <si>
    <t>MILESTONE - Three years opt-in care plus for xprotect express camera license-34</t>
  </si>
  <si>
    <t>ML-VSW-UXPEXBL-34</t>
  </si>
  <si>
    <t>UXPEXBL-34</t>
  </si>
  <si>
    <t>MILESTONE - Trade-in xprotect express base license credit with care plus-34</t>
  </si>
  <si>
    <t>ML-VSW-TXPEXBL-34</t>
  </si>
  <si>
    <t>TXPEXBL-34</t>
  </si>
  <si>
    <t>MILESTONE - Trade-in xprotect express base license credit without care plus-34</t>
  </si>
  <si>
    <t>ML-VSW-UXPEXCL-34</t>
  </si>
  <si>
    <t>UXPEXCL-34</t>
  </si>
  <si>
    <t>MILESTONE - Trade-in xprotect express camera license credit with care plus-34</t>
  </si>
  <si>
    <t>ML-VSW-TXPEXCL-34</t>
  </si>
  <si>
    <t>TXPEXCL-34</t>
  </si>
  <si>
    <t>MILESTONE - Trade-in xprotect express camera license credit without care plus-34</t>
  </si>
  <si>
    <t>ML-VSW-XPEXPLUSBL-34</t>
  </si>
  <si>
    <t>XPEXPLUSBL-34</t>
  </si>
  <si>
    <t>MILESTONE - Xprotect express+ base license-34</t>
  </si>
  <si>
    <t>ML-VSW-XPEXPLUSDL-34</t>
  </si>
  <si>
    <t>XPEXPLUSDL-34</t>
  </si>
  <si>
    <t>MILESTONE - Xprotect express+ device license-34</t>
  </si>
  <si>
    <t>ML-VSW-MXPEXPLUSDL-34</t>
  </si>
  <si>
    <t>MXPEXPLUSDL-34</t>
  </si>
  <si>
    <t>MILESTONE - 1 Month Care Plus for XProtect Express+ DL-34</t>
  </si>
  <si>
    <t>ML-VSW-YXPEXPLUSDL-34</t>
  </si>
  <si>
    <t>YXPEXPLUSDL-34</t>
  </si>
  <si>
    <t>MILESTONE - One year care plus for xprotect express+ device license-34</t>
  </si>
  <si>
    <t>ML-Y2XPEXPLUSDL-34</t>
  </si>
  <si>
    <t>Y2XPEXPLUSDL-34</t>
  </si>
  <si>
    <t>MILESTONE - Two years care plus for xprotect express+ device license-34</t>
  </si>
  <si>
    <t>ML-Y3XPEXPLUSDL-34</t>
  </si>
  <si>
    <t>Y3XPEXPLUSDL-34</t>
  </si>
  <si>
    <t>MILESTONE - Three years care plus for xprotect express+ device license-34</t>
  </si>
  <si>
    <t>ML-Y5XPEXPLUSDL-34</t>
  </si>
  <si>
    <t>Y5XPEXPLUSDL-34</t>
  </si>
  <si>
    <t>MILESTONE - Five years care plus for xprotect express+ device license-34</t>
  </si>
  <si>
    <t>ML-Y3OIXPEXPLUSDL-34</t>
  </si>
  <si>
    <t>Y3OIXPEXPLUSDL-34</t>
  </si>
  <si>
    <t>MILESTONE - Three years opt-in care plus for xprotect express+ device license-34</t>
  </si>
  <si>
    <t>ML-VSW-UXPEXPLUSBL-34</t>
  </si>
  <si>
    <t>UXPEXPLUSBL-34</t>
  </si>
  <si>
    <t>MILESTONE - Trade-in xprotect express+ base license credit with care plus-34</t>
  </si>
  <si>
    <t>ML-VSW-TXPEXPLUSBL-34</t>
  </si>
  <si>
    <t>TXPEXPLUSBL-34</t>
  </si>
  <si>
    <t>MILESTONE - Trade-in xprotect express+ base license credit without care plus-34</t>
  </si>
  <si>
    <t>ML-VSW-UXPEXPLUSDL-34</t>
  </si>
  <si>
    <t>UXPEXPLUSDL-34</t>
  </si>
  <si>
    <t>MILESTONE - Trade-in xprotect express+  device license credit with care plus-34</t>
  </si>
  <si>
    <t>ML-VSW-TXPEXPLUSDL-34</t>
  </si>
  <si>
    <t>TXPEXPLUSDL-34</t>
  </si>
  <si>
    <t>MILESTONE - Trade-in xprotect express+  device license credit without care plus-34</t>
  </si>
  <si>
    <t>ML-VSW-XPPCL-34</t>
  </si>
  <si>
    <t>XPPCL-34</t>
  </si>
  <si>
    <t>MILESTONE - Xprotect professional camera license-34</t>
  </si>
  <si>
    <t>ML-VSW-YXPPCL-34</t>
  </si>
  <si>
    <t>YXPPCL-34</t>
  </si>
  <si>
    <t>MILESTONE - One year care plus for xprotect professional camera license-34</t>
  </si>
  <si>
    <t>ML-VSW-MXPPCL-34</t>
  </si>
  <si>
    <t>MXPPCL-34</t>
  </si>
  <si>
    <t>MILESTONE - 1 Month Care Plus for XProtect Professional DL-34</t>
  </si>
  <si>
    <t>ML-VSW-Y3OIXPPCL-34</t>
  </si>
  <si>
    <t>Y3OIXPPCL-34</t>
  </si>
  <si>
    <t>MILESTONE - Three years opt-in care plus for xprotect professional camera license-34</t>
  </si>
  <si>
    <t>ML-VSW-MCPR-YXPPCL-34</t>
  </si>
  <si>
    <t>MCPR-YXPPCL-34</t>
  </si>
  <si>
    <t>MILESTONE- 1 Year Care Premium for XProtect Professional DL-34</t>
  </si>
  <si>
    <t>ML-VSW-MCPR-MXPPCL-34</t>
  </si>
  <si>
    <t>MCPR-MXPPCL-34</t>
  </si>
  <si>
    <t>MILESTONE - 1 Month Care Premium for XProtect Professional DL-34</t>
  </si>
  <si>
    <t>ML-VSW-UXPPBL-34</t>
  </si>
  <si>
    <t>UXPPBL-34</t>
  </si>
  <si>
    <t>MILESTONE - Trade-in xprotect professional base license credit with care plus-34</t>
  </si>
  <si>
    <t>ML-VSW-TXPPBL-34</t>
  </si>
  <si>
    <t>TXPPBL-34</t>
  </si>
  <si>
    <t>MILESTONE - Trade-in xprotect professional base license credit without care plus-34</t>
  </si>
  <si>
    <t>ML-VSW-UXPPCL-34</t>
  </si>
  <si>
    <t>UXPPCL-34</t>
  </si>
  <si>
    <t>MILESTONE - Trade-in xprotect professional camera license credit with care plus-34</t>
  </si>
  <si>
    <t>ML-VSW-TXPPCL-34</t>
  </si>
  <si>
    <t>TXPPCL-34</t>
  </si>
  <si>
    <t>MILESTONE - Trade-in xprotect professional camera license credit without care plus-34</t>
  </si>
  <si>
    <t>ML-VSW-XPPPLUSBL-34</t>
  </si>
  <si>
    <t>XPPPLUSBL-34</t>
  </si>
  <si>
    <t>MILESTONE - Xprotect professional+ base license-34</t>
  </si>
  <si>
    <t>ML-VSW-XPPPLUSDL-34</t>
  </si>
  <si>
    <t>XPPPLUSDL-34</t>
  </si>
  <si>
    <t>MILESTONE - Xprotect professional+ device license-34</t>
  </si>
  <si>
    <t>ML-VSW-YXPPPLUSDL-34</t>
  </si>
  <si>
    <t>YXPPPLUSDL-34</t>
  </si>
  <si>
    <t>MILESTONE - One year care plus for xprotect professional+ device license-34</t>
  </si>
  <si>
    <t>ML-VSW-Y2XPPPLUSDL-34</t>
  </si>
  <si>
    <t>Y2XPPPLUSDL-34</t>
  </si>
  <si>
    <t>MILESTONE - Two years care plus for xprotect professional+ device license-34</t>
  </si>
  <si>
    <t>ML-VSW-Y3XPPPLUSDL-34</t>
  </si>
  <si>
    <t>Y3XPPPLUSDL-34</t>
  </si>
  <si>
    <t>MILESTONE - Three years care plus for xprotect professional+ device license-34</t>
  </si>
  <si>
    <t>ML-VSW-Y5XPPPLUSDL-34</t>
  </si>
  <si>
    <t>Y5XPPPLUSDL-34</t>
  </si>
  <si>
    <t>MILESTONE - Five years care plus for xprotect professional+ device license-34</t>
  </si>
  <si>
    <t>ML-VSW-MXPPPLUSDL-34</t>
  </si>
  <si>
    <t>MXPPPLUSDL-34</t>
  </si>
  <si>
    <t>MILESTONE - 1 Month Care Plus for XProtect Professional+ DL-34</t>
  </si>
  <si>
    <t>ML-Y3OIXPPPLUSDL-34</t>
  </si>
  <si>
    <t>Y3OIXPPPLUSDL-34</t>
  </si>
  <si>
    <t>MILESTONE - Three years opt-in care plus for xprotect professional+ device license-34</t>
  </si>
  <si>
    <t>ML-MCPR-YXPPPLUSDL-34</t>
  </si>
  <si>
    <t>MCPR-YXPPPLUSDL-34</t>
  </si>
  <si>
    <t>MILESTONE - One year care premium for xprotect professional+ device license-34</t>
  </si>
  <si>
    <t>ML-MCPRY2XPPPLUSDL-34</t>
  </si>
  <si>
    <t>MCPR-Y2XPPPLUSDL-34</t>
  </si>
  <si>
    <t>MILESTONE - Two years care premium for xprotect professional+ device license-34</t>
  </si>
  <si>
    <t>ML-MCPRY3XPPPLUSDL-34</t>
  </si>
  <si>
    <t>MCPR-Y3XPPPLUSDL-34</t>
  </si>
  <si>
    <t>MILESTONE - Three years care premium for xprotect professional+ device license-34</t>
  </si>
  <si>
    <t>ML-MCPRY5XPPPLUSDL-34</t>
  </si>
  <si>
    <t>MCPR-Y5XPPPLUSDL-34</t>
  </si>
  <si>
    <t>MILESTONE - Five years care premium for xprotect professional+ device license-34</t>
  </si>
  <si>
    <t>ML-MCPR-MXPPPLUSDL-34</t>
  </si>
  <si>
    <t>MCPR-MXPPPLUSDL-34</t>
  </si>
  <si>
    <t>MILESTONE - 1 Month Care Premium for XProtect Professional+ DL-34</t>
  </si>
  <si>
    <t>ML-VSW-UXPPPLUSBL-34</t>
  </si>
  <si>
    <t>UXPPPLUSBL-34</t>
  </si>
  <si>
    <t>MILESTONE - Trade-in xprotect professional+ base license credit with care plus-34</t>
  </si>
  <si>
    <t>ML-VSW-TXPPPLUSBL-34</t>
  </si>
  <si>
    <t>TXPPPLUSBL-34</t>
  </si>
  <si>
    <t>MILESTONE - Trade-in xprotect professional+ base license credit without care plus-34</t>
  </si>
  <si>
    <t>ML-VSW-UXPPPLUSDL-34</t>
  </si>
  <si>
    <t>UXPPPLUSDL-34</t>
  </si>
  <si>
    <t>MILESTONE - Trade-in xprotect professional+ device license credit with care plus-34</t>
  </si>
  <si>
    <t>ML-VSW-TXPPPLUSDL-34</t>
  </si>
  <si>
    <t>TXPPPLUSDL-34</t>
  </si>
  <si>
    <t>MILESTONE - Trade-in xprotect professional+ device license credit without care plus-34</t>
  </si>
  <si>
    <t>ML-VSW-TXPECL-34</t>
  </si>
  <si>
    <t>TXPECL-34</t>
  </si>
  <si>
    <t>MILESTONE - Trade-in xprotect enterprise channel license credit without care plus-34</t>
  </si>
  <si>
    <t>ML-VSW-XPETBL-34</t>
  </si>
  <si>
    <t>XPETBL-34</t>
  </si>
  <si>
    <t>MILESTONE - Xprotect expert base license-34</t>
  </si>
  <si>
    <t>ML-VSW-XPETDL-34</t>
  </si>
  <si>
    <t>XPETDL-34</t>
  </si>
  <si>
    <t>MILESTONE - Xprotect expert device channel license-34</t>
  </si>
  <si>
    <t>ML-VSW-YXPETBL-34</t>
  </si>
  <si>
    <t>YXPETBL-34</t>
  </si>
  <si>
    <t>MILESTONE - One year care plus for xprotect expert base license-34</t>
  </si>
  <si>
    <t>ML-VSW-Y2XPETBL-34</t>
  </si>
  <si>
    <t>Y2XPETBL-34</t>
  </si>
  <si>
    <t>MILESTONE - Two years care plus for xprotect expert base license-34</t>
  </si>
  <si>
    <t>ML-VSW-Y3XPETBL-34</t>
  </si>
  <si>
    <t>Y3XPETBL-34</t>
  </si>
  <si>
    <t>MILESTONE - Three years care plus for xprotect expert base license-34</t>
  </si>
  <si>
    <t>ML-VSW-Y5XPETBL-34</t>
  </si>
  <si>
    <t>Y5XPETBL-34</t>
  </si>
  <si>
    <t>MILESTONE - Five years care plus for xprotect expert base license-34</t>
  </si>
  <si>
    <t>ML-VSW-MXPETBL-34</t>
  </si>
  <si>
    <t>MXPETBL-34</t>
  </si>
  <si>
    <t>MILESTONE - 1 Month Care Plus for XProtect Expert BL-34</t>
  </si>
  <si>
    <t>ML-VSW-Y3OIXPETBL-34</t>
  </si>
  <si>
    <t>Y3OIXPETBL-34</t>
  </si>
  <si>
    <t>MILESTONE - Three years opt-in care plus for xprotect expert base license-34</t>
  </si>
  <si>
    <t>ML-VSW-YXPETDL-34</t>
  </si>
  <si>
    <t>YXPETDL-34</t>
  </si>
  <si>
    <t>MILESTONE - One year care plus for xprotect expert device channel license-34</t>
  </si>
  <si>
    <t>ML-VSW-Y2XPETDL-34</t>
  </si>
  <si>
    <t>Y2XPETDL-34</t>
  </si>
  <si>
    <t>MILESTONE - Two years care plus for xprotect expert device channel license-34</t>
  </si>
  <si>
    <t>ML-VSW-Y3XPETDL-34</t>
  </si>
  <si>
    <t>Y3XPETDL-34</t>
  </si>
  <si>
    <t>MILESTONE - Three years care plus for xprotect expert device channel license-34</t>
  </si>
  <si>
    <t>ML-VSW-Y5XPETDL-34</t>
  </si>
  <si>
    <t>Y5XPETDL-34</t>
  </si>
  <si>
    <t>MILESTONE - Five years care plus for xprotect expert device channel license-34</t>
  </si>
  <si>
    <t>ML-VSW-MXPETDL-34</t>
  </si>
  <si>
    <t>MXPETDL-34</t>
  </si>
  <si>
    <t>MILESTONE - 1 Month Care Plus for XProtect Expert DL-34</t>
  </si>
  <si>
    <t>ML-VSW-Y3OIXPETDL-34</t>
  </si>
  <si>
    <t>Y3OIXPETDL-34</t>
  </si>
  <si>
    <t>MILESTONE - Three years opt-in care plus for xprotect expert camera license-34</t>
  </si>
  <si>
    <t>ML-MCPR-YXPETBL-34</t>
  </si>
  <si>
    <t>MCPR-YXPETBL-34</t>
  </si>
  <si>
    <t>MILESTONE - One year care premium for xprotect expert base license-34</t>
  </si>
  <si>
    <t>ML-MCPR-Y2XPETBL-34</t>
  </si>
  <si>
    <t>MCPR-Y2XPETBL-34</t>
  </si>
  <si>
    <t>MILESTONE - Two years care premium for xprotect expert base license-34</t>
  </si>
  <si>
    <t>ML-MCPR-Y3XPETBL-34</t>
  </si>
  <si>
    <t>MCPR-Y3XPETBL-34</t>
  </si>
  <si>
    <t>MILESTONE - Three years care premium for xprotect expert base license-34</t>
  </si>
  <si>
    <t>ML-MCPR-Y5XPETBL-34</t>
  </si>
  <si>
    <t>MCPR-Y5XPETBL-34</t>
  </si>
  <si>
    <t>MILESTONE - Five years care premium for xprotect expert base license-34</t>
  </si>
  <si>
    <t>ML-MCPR-MXPETBL-34</t>
  </si>
  <si>
    <t>MCPR-MXPETBL-34</t>
  </si>
  <si>
    <t>MILESTONE - 1 Month Care Premium for XProtect Expert BL-34</t>
  </si>
  <si>
    <t>ML-MCPR-YXPETDL-34</t>
  </si>
  <si>
    <t>MCPR-YXPETDL-34</t>
  </si>
  <si>
    <t>MILESTONE - One year care premium for xprotect expert device license-34</t>
  </si>
  <si>
    <t>ML-MCPR-Y2XPETDL-34</t>
  </si>
  <si>
    <t>MCPR-Y2XPETDL-34</t>
  </si>
  <si>
    <t>MILESTONE - Two years care premium for xprotect expert device license-34</t>
  </si>
  <si>
    <t>ML-MCPR-Y3XPETDL-34</t>
  </si>
  <si>
    <t>MCPR-Y3XPETDL-34</t>
  </si>
  <si>
    <t>MILESTONE - Three years care premium for xprotect expert device license-34</t>
  </si>
  <si>
    <t>ML-MCPR-Y5XPETDL-34</t>
  </si>
  <si>
    <t>MCPR-Y5XPETDL-34</t>
  </si>
  <si>
    <t>MILESTONE - Five years care premium for xprotect expert device license-34</t>
  </si>
  <si>
    <t>ML-MCPR-MXPETDL-34</t>
  </si>
  <si>
    <t>MCPR-MXPETDL-34</t>
  </si>
  <si>
    <t>MILESTONE - 1 Month Care Premium for XProtect Expert DL-34</t>
  </si>
  <si>
    <t>ML-VSW-UXPETBL-34</t>
  </si>
  <si>
    <t>UXPETBL-34</t>
  </si>
  <si>
    <t>MILESTONE - Trade-in xprotect expert base license credit with care plus-34</t>
  </si>
  <si>
    <t>ML-VSW-TXPETBL-34</t>
  </si>
  <si>
    <t>TXPETBL-34</t>
  </si>
  <si>
    <t>MILESTONE - Trade-in xprotect expert base license credit  without care plus-34</t>
  </si>
  <si>
    <t>ML-VSW-UXPETDL-34</t>
  </si>
  <si>
    <t>UXPETDL-34</t>
  </si>
  <si>
    <t>MILESTONE - Trade-in xprotect expert device channel license credit  with care plus-34</t>
  </si>
  <si>
    <t>ML-VSW-TXPETDL-34</t>
  </si>
  <si>
    <t>TXPETDL-34</t>
  </si>
  <si>
    <t>MILESTONE - Trade-in xprotect expert device channel license credit without care plus-34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</si>
  <si>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</si>
  <si>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</si>
  <si>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</si>
  <si>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</si>
  <si>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</si>
  <si>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</si>
  <si>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</si>
  <si>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</si>
  <si>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</si>
  <si>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ML-VSW-YXPCOBT-34</t>
  </si>
  <si>
    <t>YXPCOBT-34</t>
  </si>
  <si>
    <t>MILESTONE - One year care plus for xprotect corporate base server-34</t>
  </si>
  <si>
    <t>ML-VSW-Y2XPCOBT-34</t>
  </si>
  <si>
    <t>Y2XPCOBT-34</t>
  </si>
  <si>
    <t>MILESTONE - Two years care plus for xprotect corporate base server-34</t>
  </si>
  <si>
    <t>ML-VSW-Y3XPCOBT-34</t>
  </si>
  <si>
    <t>Y3XPCOBT-34</t>
  </si>
  <si>
    <t>MILESTONE - Three years care plus for xprotect corporate base server-34</t>
  </si>
  <si>
    <t>ML-VSW-Y5XPCOBT-34</t>
  </si>
  <si>
    <t>Y5XPCOBT-34</t>
  </si>
  <si>
    <t>MILESTONE - Five years care plus for xprotect corporate base server-34</t>
  </si>
  <si>
    <t>ML-VSV-MXPCOBT-34</t>
  </si>
  <si>
    <t>MXPCOBT-34</t>
  </si>
  <si>
    <t>MILESTONE - 1 Month Care Plus for XProtect Corporate BL-34</t>
  </si>
  <si>
    <t>ML-VSW-Y3OIXPCOBT-34</t>
  </si>
  <si>
    <t>Y3OIXPCOBT-34</t>
  </si>
  <si>
    <t>MILESTONE - Three years opt-in care plus for xprotect corporate base server-34</t>
  </si>
  <si>
    <t>ML-VSW-YXPCODL-34</t>
  </si>
  <si>
    <t>YXPCODL-34</t>
  </si>
  <si>
    <t>MILESTONE - One year care plus for xprotect corporate device channel license-34</t>
  </si>
  <si>
    <t>ML-VSW-Y2XPCODL-34</t>
  </si>
  <si>
    <t>Y2XPCODL-34</t>
  </si>
  <si>
    <t>MILESTONE - Two years care plus for xprotect corporate device channel license-34</t>
  </si>
  <si>
    <t>ML-VSW-Y3XPCODL-34</t>
  </si>
  <si>
    <t>Y3XPCODL-34</t>
  </si>
  <si>
    <t>MILESTONE - Three years care plus for xprotect corporate device channel license-34</t>
  </si>
  <si>
    <t>ML-VSW-Y5XPCODL-34</t>
  </si>
  <si>
    <t>Y5XPCODL-34</t>
  </si>
  <si>
    <t>MILESTONE - Five years care plus for xprotect corporate device channel license-34</t>
  </si>
  <si>
    <t>ML-VSW-MXPCODL-34</t>
  </si>
  <si>
    <t>MXPCODL-34</t>
  </si>
  <si>
    <t>MILESTONE - 1 Month Care Plus for XProtect Corporate DL-34</t>
  </si>
  <si>
    <t>ML-VSW-Y3OIXPCODL-34</t>
  </si>
  <si>
    <t>Y3OIXPCODL-34</t>
  </si>
  <si>
    <t>MILESTONE - Three years opt-in care plus for xprotect corporate device channel license-34</t>
  </si>
  <si>
    <t>ML-VSW-Y3OIXPCOMIDL34</t>
  </si>
  <si>
    <t>Y3OIXPCOMIDL-34</t>
  </si>
  <si>
    <t>MILESTONE - Three years opt-in care plus for xprotect corporate milestone interconnect device channel license-34</t>
  </si>
  <si>
    <t>ML-MCPR-YXPCOBT-34</t>
  </si>
  <si>
    <t>MCPR-YXPCOBT-34</t>
  </si>
  <si>
    <t>MILESTONE - One year care premium for xprotect corporate base license-34</t>
  </si>
  <si>
    <t>ML-MCPR-Y2XPCOBT-34</t>
  </si>
  <si>
    <t>MCPR-Y2XPCOBT-34</t>
  </si>
  <si>
    <t>MILESTONE - Two years care premium for xprotect corporate base license-34</t>
  </si>
  <si>
    <t>ML-MCPR-Y3XPCOBT-34</t>
  </si>
  <si>
    <t>MCPR-Y3XPCOBT-34</t>
  </si>
  <si>
    <t>MILESTONE - Three years care premium for xprotect corporate base license-34</t>
  </si>
  <si>
    <t>ML-MCPR-Y5XPCOBT-34</t>
  </si>
  <si>
    <t>MCPR-Y5XPCOBT-34</t>
  </si>
  <si>
    <t>MILESTONE - Five years care premium for xprotect corporate base license-34</t>
  </si>
  <si>
    <t>ML-MCPR-MXPCOBT-34</t>
  </si>
  <si>
    <t>MCPR-MXPCOBT-34</t>
  </si>
  <si>
    <t>MILESTONE - 1 Month Care Premium for XProtect Corporate BL-34</t>
  </si>
  <si>
    <t>ML-MCPR-YXPCODL-34</t>
  </si>
  <si>
    <t>MCPR-YXPCODL-34</t>
  </si>
  <si>
    <t>MILESTONE - One year care premium for xprotect corporate device license-34</t>
  </si>
  <si>
    <t>ML-MCPR-Y2XPCODL-34</t>
  </si>
  <si>
    <t>MCPR-Y2XPCODL-34</t>
  </si>
  <si>
    <t>MILESTONE - Two years care premium for xprotect corporate device license-34</t>
  </si>
  <si>
    <t>ML-MCPR-Y3XPCODL-34</t>
  </si>
  <si>
    <t>MCPR-Y3XPCODL-34</t>
  </si>
  <si>
    <t>MILESTONE - Three years care premium for xprotect corporate device license-34</t>
  </si>
  <si>
    <t>ML-MCPR-Y5XPCODL-34</t>
  </si>
  <si>
    <t>MCPR-Y5XPCODL-34</t>
  </si>
  <si>
    <t>MILESTONE - Five years care premium for xprotect corporate device license-34</t>
  </si>
  <si>
    <t>ML-MCPR-MXPCODL-34</t>
  </si>
  <si>
    <t>MCPR-MXPCODL-34</t>
  </si>
  <si>
    <t>MILESTONE - 1 Month Care Premium for XProtect Corporate DL-34</t>
  </si>
  <si>
    <t>ML-VSW-TXPCOBT-34</t>
  </si>
  <si>
    <t>TXPCOBT-34</t>
  </si>
  <si>
    <t>MILESTONE - Trade-in xprotect corporate base server license credit without care plus-34</t>
  </si>
  <si>
    <t>ML-VSW-TXPCODL-34</t>
  </si>
  <si>
    <t>TXPCODL-34</t>
  </si>
  <si>
    <t>MILESTONE - Trade-in xprotect corporate device channel license credit without care plus-34</t>
  </si>
  <si>
    <t>ML-VSW-TXPCOMIDL-34</t>
  </si>
  <si>
    <t>TXPCOMIDL-34</t>
  </si>
  <si>
    <t>MILESTONE - Trade-in xprotect corporate milestone interconnect device license credit without care plus-34</t>
  </si>
  <si>
    <t>ML-VSW-XPSWBL-34</t>
  </si>
  <si>
    <t>XPSWBL-34</t>
  </si>
  <si>
    <t>MILESTONE - Xprotect smart wall base license-34</t>
  </si>
  <si>
    <t>ML-VSW-UXPSWBL-34</t>
  </si>
  <si>
    <t>UXPSWBL-34</t>
  </si>
  <si>
    <t>MILESTONE - Trade-in of xprotect smart wall base license with care plus-34</t>
  </si>
  <si>
    <t>ML-VSW-TXPSWBL-34</t>
  </si>
  <si>
    <t>TXPSWBL-34</t>
  </si>
  <si>
    <t>MILESTONE - Trade-in of xprotect smart wall base license without care plus-34</t>
  </si>
  <si>
    <t>ML-VSW-XPABL-34</t>
  </si>
  <si>
    <t>XPABL-34</t>
  </si>
  <si>
    <t>MILESTONE - Xprotect access base license -34</t>
  </si>
  <si>
    <t>ML-VSW-XPADL-34</t>
  </si>
  <si>
    <t>XPADL-34</t>
  </si>
  <si>
    <t>MILESTONE - Xprotect access door license-34</t>
  </si>
  <si>
    <t>ML-VSW-UXPABL-34</t>
  </si>
  <si>
    <t>UXPABL-34</t>
  </si>
  <si>
    <t>MILESTONE - Trade-in of xprotect access base license with care plus-34</t>
  </si>
  <si>
    <t>ML-VSW-TXPABL-34</t>
  </si>
  <si>
    <t>TXPABL-34</t>
  </si>
  <si>
    <t>MILESTONE - Trade-in of xprotect access base license without care plus-34</t>
  </si>
  <si>
    <t>ML-VSW-UXPADL-34</t>
  </si>
  <si>
    <t>UXPADL-34</t>
  </si>
  <si>
    <t>MILESTONE - Trade-in of xprotect access door license with care plus-34</t>
  </si>
  <si>
    <t>ML-VSW-TXPADL-34</t>
  </si>
  <si>
    <t>TXPADL-34</t>
  </si>
  <si>
    <t>MILESTONE - Trade-in of xprotect access door license without care plus-34</t>
  </si>
  <si>
    <t>ML-VSW-XPTBS-34</t>
  </si>
  <si>
    <t>XPTBS-34</t>
  </si>
  <si>
    <t>MILESTONE - Xprotect transact base server incl. 1 connection-34</t>
  </si>
  <si>
    <t>ML-VSW-XPTC1-34</t>
  </si>
  <si>
    <t>XPTC1-34</t>
  </si>
  <si>
    <t>MILESTONE - Xprotect transact connection license-34</t>
  </si>
  <si>
    <t>ML-VSW-TXPTBS-34</t>
  </si>
  <si>
    <t>TXPTBS-34</t>
  </si>
  <si>
    <t>MILESTONE - Trade-in xprotect transact base server license credit without care plus-34</t>
  </si>
  <si>
    <t>ML-VSW-UXPTBS-34</t>
  </si>
  <si>
    <t>UXPTBS-34</t>
  </si>
  <si>
    <t>MILESTONE - Trade-in xprotect transact base server license credit with care plus-34</t>
  </si>
  <si>
    <t>ML-VSW-TXPTC1-34</t>
  </si>
  <si>
    <t>TXPTC1-34</t>
  </si>
  <si>
    <t>MILESTONE - Trade-in xprotect transact connection license credit without care plus-34</t>
  </si>
  <si>
    <t>ML-VSW-UXPTC1-34</t>
  </si>
  <si>
    <t>UXPTC1-34</t>
  </si>
  <si>
    <t>MILESTONE - Trade-in xprotect transact connection license credit with care plus-34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</si>
  <si>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</si>
  <si>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</si>
  <si>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</si>
  <si>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</si>
  <si>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</si>
  <si>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</si>
  <si>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</si>
  <si>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</si>
  <si>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</si>
  <si>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ML-VSW-TXPLPRBL-34</t>
  </si>
  <si>
    <t>TXPLPRBL-34</t>
  </si>
  <si>
    <t>MILESTONE - Trade-in xprotect lpr base license credit without care plus-34</t>
  </si>
  <si>
    <t>ML-VSW-TXPLPRCL-34</t>
  </si>
  <si>
    <t>TXPLPRCL-34</t>
  </si>
  <si>
    <t>MILESTONE - Trade-in xprotect lpr camera license credit without care plus-34</t>
  </si>
  <si>
    <t>ML-VSW-TXPLPRLL-34</t>
  </si>
  <si>
    <t>TXPLPRLL-34</t>
  </si>
  <si>
    <t>MILESTONE - Trade-in xprotect lpr license plate library credit without care plus-34</t>
  </si>
  <si>
    <t>ML-VSW-UXPLPRBL-34</t>
  </si>
  <si>
    <t>UXPLPRBL-34</t>
  </si>
  <si>
    <t>MILESTONE - Trade-in xprotect lpr base license, incl. 5 country modules credit with care plus-34</t>
  </si>
  <si>
    <t>ML-VSW-UXPLPRCL-34</t>
  </si>
  <si>
    <t>UXPLPRCL-34</t>
  </si>
  <si>
    <t>MILESTONE - Trade-in xprotect lpr camera license credit with care plus-34</t>
  </si>
  <si>
    <t>ML-VSW-UXPLPRLL-34</t>
  </si>
  <si>
    <t>UXPLPRLL-34</t>
  </si>
  <si>
    <t>MILESTONE - Trade-in xprotect lpr country module credit with care plus-34</t>
  </si>
  <si>
    <t>ML-VSW-XPRDL-34</t>
  </si>
  <si>
    <t>XPRRDL-34</t>
  </si>
  <si>
    <t>ML-VSW-UXPRRDL-34</t>
  </si>
  <si>
    <t>UXPRRDL-34</t>
  </si>
  <si>
    <t>ML-VSW-XPMSFSL-34</t>
  </si>
  <si>
    <t>XPMSFSL-34</t>
  </si>
  <si>
    <t>ML-VSW-UXPMSFSL-34</t>
  </si>
  <si>
    <t>UXPMSFSL-34</t>
  </si>
  <si>
    <t>ML-VSW-XPRSL-34</t>
  </si>
  <si>
    <t>XPRSL-34</t>
  </si>
  <si>
    <t>MILESTONE - Xprotect retail server license-34</t>
  </si>
  <si>
    <t>ML-VSW-XPRCL-34</t>
  </si>
  <si>
    <t>XPRCL-34</t>
  </si>
  <si>
    <t>MILESTONE - Xprotect retail connection license-34</t>
  </si>
  <si>
    <t>ML-MIPPP-HGX-BS-34</t>
  </si>
  <si>
    <t>MIPPP-HGX-BS-34</t>
  </si>
  <si>
    <t>MILESTONE - Honeywell galaxy base license incl.1 panel-34</t>
  </si>
  <si>
    <t>ML-MIPPP-HGX-C1-34</t>
  </si>
  <si>
    <t>MIPPP-HGX-C1-34</t>
  </si>
  <si>
    <t>MILESTONE - Honeywell galaxy additional panel-34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</si>
  <si>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</si>
  <si>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</si>
  <si>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</si>
  <si>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</si>
  <si>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</si>
  <si>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</si>
  <si>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</si>
  <si>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</si>
  <si>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</si>
  <si>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</si>
  <si>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</si>
  <si>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</si>
  <si>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</si>
  <si>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</si>
  <si>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</si>
  <si>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</si>
  <si>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</si>
  <si>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</si>
  <si>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</si>
  <si>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</si>
  <si>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</si>
  <si>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</si>
  <si>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</si>
  <si>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</si>
  <si>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</si>
  <si>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</si>
  <si>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</si>
  <si>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</si>
  <si>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</si>
  <si>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</si>
  <si>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</si>
  <si>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</si>
  <si>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</si>
  <si>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</si>
  <si>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</si>
  <si>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</si>
  <si>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</si>
  <si>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</si>
  <si>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</si>
  <si>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</si>
  <si>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</si>
  <si>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</si>
  <si>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</si>
  <si>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</si>
  <si>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</si>
  <si>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</si>
  <si>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</si>
  <si>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</si>
  <si>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</si>
  <si>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</si>
  <si>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</si>
  <si>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</si>
  <si>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ML-VHW-HA-POE-8-34</t>
  </si>
  <si>
    <t>HA-POE-8-34</t>
  </si>
  <si>
    <t>ML-VHW-HA-POE-24-34</t>
  </si>
  <si>
    <t>HA-POE-24-34</t>
  </si>
  <si>
    <t>ML-VHW-HA-RR-540-34</t>
  </si>
  <si>
    <t>HA-RR-540-34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</si>
  <si>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</si>
  <si>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</si>
  <si>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</si>
  <si>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</si>
  <si>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</si>
  <si>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</si>
  <si>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</si>
  <si>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</si>
  <si>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</si>
  <si>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</si>
  <si>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</si>
  <si>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</si>
  <si>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</si>
  <si>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</si>
  <si>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</si>
  <si>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</si>
  <si>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</si>
  <si>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</si>
  <si>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</si>
  <si>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</si>
  <si>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</si>
  <si>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</si>
  <si>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</si>
  <si>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</si>
  <si>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</si>
  <si>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</si>
  <si>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</si>
  <si>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</si>
  <si>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</si>
  <si>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</si>
  <si>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</si>
  <si>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</si>
  <si>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</si>
  <si>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ML-VSW-HMCL-4-34</t>
  </si>
  <si>
    <t>HMCL-4-34</t>
  </si>
  <si>
    <t>MILESTONE - Husky xprotect additional device license 4 pack for m20, m30 and m50-34</t>
  </si>
  <si>
    <t>ML-VSW-HMCP-XP-34</t>
  </si>
  <si>
    <t>HMCP-XP-34</t>
  </si>
  <si>
    <t>MILESTONE - 1 year care plus for husky m20, m30 and m50 with xprotect-34</t>
  </si>
  <si>
    <t>ML-HM500A-XPETDL-34</t>
  </si>
  <si>
    <t>HM500A-XPETDL-34</t>
  </si>
  <si>
    <t>MILESTONE - Husky m500a/550a xprotect expert nvr device license, including 3 years care plus-34</t>
  </si>
  <si>
    <t>ML-UHM500A-XPETBL-34</t>
  </si>
  <si>
    <t>UHM500A-XPETBL-34</t>
  </si>
  <si>
    <t>MILESTONE - Trade-in husky m500a/m550a xprotect expert nvr base license credit with care plus-34</t>
  </si>
  <si>
    <t>ML-THM500A-XPETBL-34</t>
  </si>
  <si>
    <t>THM500A-XPETBL-34</t>
  </si>
  <si>
    <t>MILESTONE - Trade-in husky m500a/m550a xprotect expert nvr base license credit without care plus-34</t>
  </si>
  <si>
    <t>ML-UHM500A-XPETDL-34</t>
  </si>
  <si>
    <t>UHM500A-XPETDL-34</t>
  </si>
  <si>
    <t>MILESTONE - Trade-in husky m500a/m550a xprotect expert nvr device license with care plus-34</t>
  </si>
  <si>
    <t>ML-THM500A-XPETDL-34</t>
  </si>
  <si>
    <t>THM500A-XPETDL-34</t>
  </si>
  <si>
    <t>MILESTONE - Trade-in husky m500a/m550a xprotect expert nvr device license without care plus-34</t>
  </si>
  <si>
    <t>ML-VSW-HMCP-XPETBL-34</t>
  </si>
  <si>
    <t>HMCP-XPETBL-34</t>
  </si>
  <si>
    <t>MILESTONE - 1 YEAR CARE Plus for husky m50a, m500a, m550a xprotect expert base license-34</t>
  </si>
  <si>
    <t>ML-VSW-HMCP-XPETDL-34</t>
  </si>
  <si>
    <t>HMCP-XPETDL-34</t>
  </si>
  <si>
    <t>MILESTONE - 1 YEAR CARE Plus for husky m50a, m500a, m550a xprotect expert device license-34</t>
  </si>
  <si>
    <t>ML-VSW-MSCD-34</t>
  </si>
  <si>
    <t>MSCD-34</t>
  </si>
  <si>
    <t>MILESTONE - Milestone custom development service, per day-34</t>
  </si>
  <si>
    <t>ML-VSW-MSCXPR-34</t>
  </si>
  <si>
    <t>MSCXPR-34</t>
  </si>
  <si>
    <t>MILESTONE - Mandatory xprotect retail integration service -34</t>
  </si>
  <si>
    <t>ML-VSW-MSCXPRD-34</t>
  </si>
  <si>
    <t>MSCXPRD-34</t>
  </si>
  <si>
    <t>MILESTONE - Additional xprotect retail integration service, per day-34</t>
  </si>
  <si>
    <t>ML-VSW-MSQSH-34</t>
  </si>
  <si>
    <t>MSQSH-34</t>
  </si>
  <si>
    <t>MILESTONE - Quick start-up service, per hour-34</t>
  </si>
  <si>
    <t>ML-VSW-MSSSH-34</t>
  </si>
  <si>
    <t>MSSSH-34</t>
  </si>
  <si>
    <t>MILESTONE - System start-up service, per hour-34</t>
  </si>
  <si>
    <t>ML-VSW-MSSSD-34</t>
  </si>
  <si>
    <t>MSSSD-34</t>
  </si>
  <si>
    <t>MILESTONE - System start-up service, daily rate-34</t>
  </si>
  <si>
    <t>ML-VSW-MSRSH-34</t>
  </si>
  <si>
    <t>MSRSH-34</t>
  </si>
  <si>
    <t>MILESTONE - Remote Service Hourly-34</t>
  </si>
  <si>
    <t>ML-VSW-MSRSD-34</t>
  </si>
  <si>
    <t>MSRSD-34</t>
  </si>
  <si>
    <t>MILESTONE - Remote Service Daily-34</t>
  </si>
  <si>
    <t>ML-VSW-MSUAH-34</t>
  </si>
  <si>
    <t>MSUAH-34</t>
  </si>
  <si>
    <t>MILESTONE - Upgrade assistance service, per hour-34</t>
  </si>
  <si>
    <t>ML-VSW-MSUAD-34</t>
  </si>
  <si>
    <t>MSUAD-34</t>
  </si>
  <si>
    <t>MILESTONE - Upgrade assistance service, daily rate-34</t>
  </si>
  <si>
    <t>ML-VSW-MSHCH-34</t>
  </si>
  <si>
    <t>MSHCH-34</t>
  </si>
  <si>
    <t>MILESTONE - System health check service, per hour-34</t>
  </si>
  <si>
    <t>ML-VSW-MSHCD-34</t>
  </si>
  <si>
    <t>MSHCD-34</t>
  </si>
  <si>
    <t>MILESTONE - System health check service, daily rate-34</t>
  </si>
  <si>
    <t>ML-VSW-MSCSH-34</t>
  </si>
  <si>
    <t>MSCSH-34</t>
  </si>
  <si>
    <t>MILESTONE - Customized services, per hour-34</t>
  </si>
  <si>
    <t>ML-VSW-MSCSD-34</t>
  </si>
  <si>
    <t>MSCSD-34</t>
  </si>
  <si>
    <t>MILESTONE - Customized services, daily rate-34</t>
  </si>
  <si>
    <t>ML-VSW-MSSDH-34</t>
  </si>
  <si>
    <t>MSSDH-34</t>
  </si>
  <si>
    <t>MILESTONE - System design service, per hour-34</t>
  </si>
  <si>
    <t>ML-VSW-MSSDD-34</t>
  </si>
  <si>
    <t>MSSDD-34</t>
  </si>
  <si>
    <t>MILESTONE - System design service, daily rate-34</t>
  </si>
  <si>
    <t>ML-VSW-MSEFE-34</t>
  </si>
  <si>
    <t>MSEFE-34</t>
  </si>
  <si>
    <t>MILESTONE - Expedite fee, voucher-34</t>
  </si>
  <si>
    <t>ML-VSW-MSTXP-34</t>
  </si>
  <si>
    <t>MSTXP-34</t>
  </si>
  <si>
    <t>MILESTONE - Travel expenses voucher related to services delivery-34</t>
  </si>
  <si>
    <t>ML-MCPR-YHM30HM50-34</t>
  </si>
  <si>
    <t>MCPR-YHM30HM50-34</t>
  </si>
  <si>
    <t>MILESTONE - One year Care Premium for Husky M20, M30 and M50-34</t>
  </si>
  <si>
    <t>ML-MCPR-YHM50ETDL-34</t>
  </si>
  <si>
    <t>MCPR-YHM500A-XPETDL-34</t>
  </si>
  <si>
    <t>MILESTONE - One year Care Premium for Husky M500A/M550A XProtect Expert NVR Device License-34</t>
  </si>
  <si>
    <t>ML-MCPR-Y2HM50ETDL-34</t>
  </si>
  <si>
    <t>MCPR-Y2HM500A-XPETDL-34</t>
  </si>
  <si>
    <t>MILESTONE - Two years Care Premium for Husky M500A/M550A  XProtect Expert NVR Device License-34</t>
  </si>
  <si>
    <t>ML-MCPR-Y3HM5AETDL-34</t>
  </si>
  <si>
    <t>MCPR-Y3HM500A-XPETDL-34</t>
  </si>
  <si>
    <t>MILESTONE - Three years Care Premium for Husky M500A/M550A  XProtect Expert NVR Device License-34</t>
  </si>
  <si>
    <t>OMN-ARNIE</t>
  </si>
  <si>
    <t>BOSCH - DICENTIS - Interfaccia di Comunicazione ARNI Enterprise</t>
  </si>
  <si>
    <t>OMN-ARNIS</t>
  </si>
  <si>
    <t>BOSCH - DICENTIS - Interfaccia di Comunicazione ARNI Standard</t>
  </si>
  <si>
    <t>Apparato centrale</t>
  </si>
  <si>
    <t>BH-AUC-OMN-ARNIE</t>
  </si>
  <si>
    <t>BH-AUC-OMN-ARNIS</t>
  </si>
  <si>
    <t>LB10-UC06V-L</t>
  </si>
  <si>
    <t>02446-002</t>
  </si>
  <si>
    <t xml:space="preserve">AXIS - Q6318-LE 50 Hz UK </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</si>
  <si>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</si>
  <si>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</si>
  <si>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</si>
  <si>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</si>
  <si>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</si>
  <si>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</si>
  <si>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</si>
  <si>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</si>
  <si>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</si>
  <si>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</si>
  <si>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</si>
  <si>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</si>
  <si>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HRX-1634-2TB-S</t>
  </si>
  <si>
    <t>HANWHA - DVR 16CH Pentabrid (AHD, HDTVI, HDCVI, CVBS, IP) Recorder - 2TB HDD</t>
  </si>
  <si>
    <t>HRX-1635</t>
  </si>
  <si>
    <t>HRX-1635-2TB-S</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</si>
  <si>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</si>
  <si>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</si>
  <si>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</si>
  <si>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</si>
  <si>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</si>
  <si>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</si>
  <si>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</si>
  <si>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SAMSUNG-MB-MC256KA</t>
  </si>
  <si>
    <t>SAMSUNG-MB-MC512KA</t>
  </si>
  <si>
    <t>SU-VIP-PNM-C7083RVD</t>
  </si>
  <si>
    <t>SU-VIP-PNM-C12083RVD</t>
  </si>
  <si>
    <t>SU-VIP-PNM-12082RVD</t>
  </si>
  <si>
    <t>SU-VIP-PNM-7082RVD</t>
  </si>
  <si>
    <t>SU-VDR-SPE-420</t>
  </si>
  <si>
    <t>SU-VDR-HRX-1634</t>
  </si>
  <si>
    <t>SU-VDR-HRX-1634-2TB-S</t>
  </si>
  <si>
    <t>SU-VDR-HRX-1635</t>
  </si>
  <si>
    <t>SU-VDR-HRX-1635-2TB-S</t>
  </si>
  <si>
    <t>SU-VAC-SBV-215WCW</t>
  </si>
  <si>
    <t>SU-VAC-SBP-215HMW</t>
  </si>
  <si>
    <t>SU-VAC-SBB-300PMW1</t>
  </si>
  <si>
    <t>SU-VAC-SBV-180BW</t>
  </si>
  <si>
    <t>SU-VAC-MB-MC256KA</t>
  </si>
  <si>
    <t>SU-VAC-MB-MC512KA</t>
  </si>
  <si>
    <t>Cables, adaptors</t>
  </si>
  <si>
    <t>CO-INT-41FULL0001</t>
  </si>
  <si>
    <t>CSA - Confezione 10 pezzi vetri per px84</t>
  </si>
  <si>
    <t>02693-002</t>
  </si>
  <si>
    <t>AXIS - S9301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</si>
  <si>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</si>
  <si>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</si>
  <si>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</si>
  <si>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</si>
  <si>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</si>
  <si>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</si>
  <si>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</si>
  <si>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</si>
  <si>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</si>
  <si>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</si>
  <si>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</si>
  <si>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</si>
  <si>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SPE-1610A</t>
  </si>
  <si>
    <t>HANWHA - Encoder Video 16Ch - CVBS,AHD,CVI,TVI,H.264/JPEG, Alarm + Audio I/O 4 in / 1 out, RS-485 / Coax prot, ONVIF profile S</t>
  </si>
  <si>
    <t>SMT-2431</t>
  </si>
  <si>
    <t>HANWHA - 24" LED Monitor, Frameless Design, 1920 x 1080, Response Time 14ms, Video Input HDMI e VGA</t>
  </si>
  <si>
    <t>SAMSUNG-MB-MJ32KA</t>
  </si>
  <si>
    <t>SAMSUNG-MB-MJ64KA</t>
  </si>
  <si>
    <t>SAMSUNG-MB-MJ128KA</t>
  </si>
  <si>
    <t>SU-VDR-QRN-830S</t>
  </si>
  <si>
    <t>SU-VDR-QRN-830S-4TB-S</t>
  </si>
  <si>
    <t>SU-VDR-SPE-1630</t>
  </si>
  <si>
    <t>SU-VDR-SPE-1610</t>
  </si>
  <si>
    <t>SU-VAC-SMT-2431</t>
  </si>
  <si>
    <t>SU-VAC-MB-MJ32KA</t>
  </si>
  <si>
    <t>SU-VAC-MB-MJ64KA</t>
  </si>
  <si>
    <t>SU-VAC-MB-MJ128KA</t>
  </si>
  <si>
    <t>AI-VSW-AS-EX-CH-NVR</t>
  </si>
  <si>
    <t>AS-EX-CH-NVR</t>
  </si>
  <si>
    <t>Arteco LPR</t>
  </si>
  <si>
    <t>AS-LPR-CH-A-SRV</t>
  </si>
  <si>
    <t>AS-LPR-CH-S-APP</t>
  </si>
  <si>
    <t>AI-VSW-AS-ACC-100</t>
  </si>
  <si>
    <t>AI-VSW-VCA-CH-LIGHT</t>
  </si>
  <si>
    <t>VCA-CH-LIGHT</t>
  </si>
  <si>
    <t>ARTECO -VCA Light Video  Content Analytics Camera  license</t>
  </si>
  <si>
    <t>AI-VSW-A5-00-CUBE</t>
  </si>
  <si>
    <t>A5-00-CUBE</t>
  </si>
  <si>
    <t>AI-VDR-A7-00-RACK</t>
  </si>
  <si>
    <t>A7-00-RACK</t>
  </si>
  <si>
    <t>AI-VDR-EVERY-8IO-P-D</t>
  </si>
  <si>
    <t>Easy-Traffic</t>
  </si>
  <si>
    <t>AI-VSW-ETBASE-CH</t>
  </si>
  <si>
    <t>EASY-T-BASE-CH</t>
  </si>
  <si>
    <t>ARTECO - Easy traffic  canale versione base</t>
  </si>
  <si>
    <t>AI-VSW-ETADV-CH</t>
  </si>
  <si>
    <t>EASY-T-ADV-CH</t>
  </si>
  <si>
    <t>ARTECO - Easy traffic  canale versione avanzata</t>
  </si>
  <si>
    <t>AI-VSW-ETMTR</t>
  </si>
  <si>
    <t>EASY-T-MTR</t>
  </si>
  <si>
    <t>ARTECO - Easy traffic plug  in canale  assicurazione/revisione</t>
  </si>
  <si>
    <t>AI-VSW-ETIMM-PROV</t>
  </si>
  <si>
    <t>EASY-T-IMM-PROV</t>
  </si>
  <si>
    <t>ARTECO - Easy traffic  plugin immatricolazione per  provincia</t>
  </si>
  <si>
    <t>AI-VSW-ET-TRAFFIC-AD</t>
  </si>
  <si>
    <t>EASY-TRAFFIC-AD</t>
  </si>
  <si>
    <t>ARTECO - Easy Traffic  Integrazione Microsoft  Active Directory</t>
  </si>
  <si>
    <t>AI-VSW-ETVMS-MIL</t>
  </si>
  <si>
    <t>EASY-T-VMS-MIL</t>
  </si>
  <si>
    <t>ARTECO - Easy traffic  integrazione vms milestone</t>
  </si>
  <si>
    <t>SCNTT</t>
  </si>
  <si>
    <t>AI-VSW-ETSCNTT-SRV</t>
  </si>
  <si>
    <t>EASY-T-SCNTT-SRV</t>
  </si>
  <si>
    <t>ARTECO - Licenza server  gateway SCNTT</t>
  </si>
  <si>
    <t>AI-VSW-ETSCNTT-CL</t>
  </si>
  <si>
    <t>EASY-T-SCNTT-CL</t>
  </si>
  <si>
    <t>ARTECO - Licenza per  singolo lettore targhe SCNTT</t>
  </si>
  <si>
    <t>Servizi Installazione-Manutenzione</t>
  </si>
  <si>
    <t>AI-VSW-ETTS-INST</t>
  </si>
  <si>
    <t>EASY-T-TS-INST</t>
  </si>
  <si>
    <t>ARTECO - Easy traffic setup  da remoto o presso  laboratorio 25% valore  licenze (obbligatorio e a  pagamento fino a 10 canali)</t>
  </si>
  <si>
    <t>AI-VSW-ETSW-MAINT-12</t>
  </si>
  <si>
    <t>EASY-T-MAINT-12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</si>
  <si>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</si>
  <si>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</si>
  <si>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</si>
  <si>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</si>
  <si>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</si>
  <si>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</si>
  <si>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</si>
  <si>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</si>
  <si>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</si>
  <si>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box camera, 1/1.8", 6MP@30fps, AI Analytics, PoE/12VDC</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</si>
  <si>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</si>
  <si>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</si>
  <si>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</si>
  <si>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</si>
  <si>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</si>
  <si>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</si>
  <si>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</si>
  <si>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</si>
  <si>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</si>
  <si>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</si>
  <si>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</si>
  <si>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</si>
  <si>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</si>
  <si>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</si>
  <si>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</si>
  <si>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</si>
  <si>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</si>
  <si>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</si>
  <si>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</si>
  <si>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</si>
  <si>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</si>
  <si>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</si>
  <si>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</si>
  <si>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</si>
  <si>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</si>
  <si>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</si>
  <si>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</si>
  <si>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</si>
  <si>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</si>
  <si>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HANWHA - Wisenet WAVE 2U PoE NVR - 2TB con licenza 4CH WAVE</t>
  </si>
  <si>
    <t>QRN-430S</t>
  </si>
  <si>
    <t>HANWHA - 4CH PoE NVR</t>
  </si>
  <si>
    <t>QRN-430S-2TB-S</t>
  </si>
  <si>
    <t>HANWHA - 4CH PoE NVR - 2TB HDD</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</si>
  <si>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</si>
  <si>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</si>
  <si>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</si>
  <si>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</si>
  <si>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</si>
  <si>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</si>
  <si>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</si>
  <si>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</si>
  <si>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</si>
  <si>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</si>
  <si>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</si>
  <si>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</si>
  <si>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</si>
  <si>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</si>
  <si>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</si>
  <si>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SBP-201HM</t>
  </si>
  <si>
    <t>HANWHA - Adattatore supporto staffa per telecamera multisensore PNM-9020VP</t>
  </si>
  <si>
    <t>Alimentatori &amp; PoE Injectors AMG</t>
  </si>
  <si>
    <t>AMGPSU-I24-P60</t>
  </si>
  <si>
    <t>HANWHA - AMGPSU-I24-P60 60W AC/DC 85-264Vin, 24Vout Power Supply, DIN-Rail mount</t>
  </si>
  <si>
    <t>AMGPSU-I48-P120</t>
  </si>
  <si>
    <t>HANWHA - 48 VDC, 120W (2.5A) Industrial Power Supply, DIN-Rail Mounting, - 40°C to +70°C, Fault Relay Output</t>
  </si>
  <si>
    <t xml:space="preserve">HANWHA - 48 VDC, 240W (5A) Industrial Power Supply, DIN-Rail Mounting, -40°C to +70°C, Fault Relay Output </t>
  </si>
  <si>
    <t>AMG250-1GBT-15-P90</t>
  </si>
  <si>
    <t xml:space="preserve">HANWHA - Industrial Multirate PoE Media Converter 1 x 10/100/1000Base-T(x) RJ45 Port </t>
  </si>
  <si>
    <t>AMG250-2GBT-1S-P180</t>
  </si>
  <si>
    <t>SU-VIP-XNV-9083RZ</t>
  </si>
  <si>
    <t>SU-VIP-XNV-8083RZ</t>
  </si>
  <si>
    <t>SU-VIP-XNV-8083Z</t>
  </si>
  <si>
    <t>SU-VIP-XNV-6083RZ</t>
  </si>
  <si>
    <t>SU-VIP-XNV-6083Z</t>
  </si>
  <si>
    <t>SU-VIP-XNV-C6083</t>
  </si>
  <si>
    <t>SU-VDR-QRN-430S</t>
  </si>
  <si>
    <t>SU-VDR-QRN-430S-2TB-S</t>
  </si>
  <si>
    <t>SU-VDR-QRN-430S-4TB-S</t>
  </si>
  <si>
    <t>SU-VDR-QRN-1630S</t>
  </si>
  <si>
    <t>SU-VDR-QRN-1630S-4TBS</t>
  </si>
  <si>
    <t>SU-VDR-XRN-815S</t>
  </si>
  <si>
    <t>SU-VDR-XRN-815S-4TB-S</t>
  </si>
  <si>
    <t>SU-VDR-SPO-6011</t>
  </si>
  <si>
    <t>SU-VDR-SPO-8315</t>
  </si>
  <si>
    <t>SU-VAC-SBP-201HM</t>
  </si>
  <si>
    <t>SU-VIP-PSUI24P60</t>
  </si>
  <si>
    <t>SU-VIP-PSUI48P120</t>
  </si>
  <si>
    <t>SU-VIP-2501GBT15P90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</si>
  <si>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</si>
  <si>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</si>
  <si>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</si>
  <si>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</si>
  <si>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</si>
  <si>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</si>
  <si>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</si>
  <si>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</si>
  <si>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</si>
  <si>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</si>
  <si>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</si>
  <si>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</si>
  <si>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</si>
  <si>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</si>
  <si>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02692-002</t>
  </si>
  <si>
    <t>AXIS - S9302</t>
  </si>
  <si>
    <t>02380-001</t>
  </si>
  <si>
    <t>AXIS - C1610-VE</t>
  </si>
  <si>
    <t>01990-001</t>
  </si>
  <si>
    <t>AXIS - F9111 MAIN UNIT</t>
  </si>
  <si>
    <t>01991-001</t>
  </si>
  <si>
    <t>AXIS - F9114 MAIN UNIT</t>
  </si>
  <si>
    <t>01991-031</t>
  </si>
  <si>
    <t>AXIS - F9114-B MAIN UNIT</t>
  </si>
  <si>
    <t>02192-031</t>
  </si>
  <si>
    <t>AXIS - F9104-B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</si>
  <si>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</si>
  <si>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</si>
  <si>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</si>
  <si>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</si>
  <si>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</si>
  <si>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</si>
  <si>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</si>
  <si>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</si>
  <si>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</si>
  <si>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</si>
  <si>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</si>
  <si>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</si>
  <si>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</si>
  <si>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</si>
  <si>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</si>
  <si>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</si>
  <si>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</si>
  <si>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</si>
  <si>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</si>
  <si>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</si>
  <si>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</si>
  <si>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</si>
  <si>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</si>
  <si>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</si>
  <si>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</si>
  <si>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</si>
  <si>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</si>
  <si>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</si>
  <si>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</si>
  <si>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</si>
  <si>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</si>
  <si>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</si>
  <si>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</si>
  <si>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</si>
  <si>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</si>
  <si>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</si>
  <si>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</si>
  <si>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</si>
  <si>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</si>
  <si>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</si>
  <si>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</si>
  <si>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</si>
  <si>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</si>
  <si>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PLE‑1SCS</t>
  </si>
  <si>
    <t>PLE-SDT</t>
  </si>
  <si>
    <t xml:space="preserve">BOSCH - Lettore USB/SD card e Tuner FM/AM digitale serie Plena </t>
  </si>
  <si>
    <t>BOSCH - Coppia altoparlanti a cassa piatti 6W, ABS. Staffe in metallo montaggio muro.Colore bianco.Il prezzo si intende a coppia</t>
  </si>
  <si>
    <t>BH-AUE-PLESDT</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</si>
  <si>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</si>
  <si>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</si>
  <si>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</si>
  <si>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</si>
  <si>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</si>
  <si>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</si>
  <si>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</si>
  <si>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</si>
  <si>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</si>
  <si>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</si>
  <si>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</si>
  <si>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</si>
  <si>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</si>
  <si>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</si>
  <si>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</si>
  <si>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</si>
  <si>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</si>
  <si>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</si>
  <si>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</si>
  <si>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</si>
  <si>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</si>
  <si>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</si>
  <si>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</si>
  <si>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</si>
  <si>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</si>
  <si>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</si>
  <si>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</si>
  <si>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</si>
  <si>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</si>
  <si>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</si>
  <si>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</si>
  <si>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</si>
  <si>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</si>
  <si>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</si>
  <si>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</si>
  <si>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</si>
  <si>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</si>
  <si>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</si>
  <si>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</si>
  <si>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</si>
  <si>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</si>
  <si>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</si>
  <si>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</si>
  <si>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</si>
  <si>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</si>
  <si>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</si>
  <si>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</si>
  <si>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</si>
  <si>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</si>
  <si>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</si>
  <si>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</si>
  <si>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</si>
  <si>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</si>
  <si>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</si>
  <si>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</si>
  <si>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</si>
  <si>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</si>
  <si>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</si>
  <si>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</si>
  <si>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</si>
  <si>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</si>
  <si>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</si>
  <si>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</si>
  <si>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</si>
  <si>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</si>
  <si>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</si>
  <si>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</si>
  <si>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</si>
  <si>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</si>
  <si>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</si>
  <si>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</si>
  <si>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</si>
  <si>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</si>
  <si>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</si>
  <si>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</si>
  <si>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</si>
  <si>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</si>
  <si>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</si>
  <si>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</si>
  <si>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</si>
  <si>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</si>
  <si>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</si>
  <si>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</si>
  <si>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</si>
  <si>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</si>
  <si>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</si>
  <si>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</si>
  <si>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</si>
  <si>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</si>
  <si>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</si>
  <si>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</si>
  <si>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</si>
  <si>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</si>
  <si>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</si>
  <si>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</si>
  <si>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</si>
  <si>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</si>
  <si>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</si>
  <si>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</si>
  <si>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</si>
  <si>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</si>
  <si>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</si>
  <si>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</si>
  <si>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</si>
  <si>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</si>
  <si>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</si>
  <si>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</si>
  <si>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</si>
  <si>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</si>
  <si>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</si>
  <si>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</si>
  <si>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</si>
  <si>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</si>
  <si>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</si>
  <si>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</si>
  <si>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</si>
  <si>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</si>
  <si>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</si>
  <si>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</si>
  <si>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</si>
  <si>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</si>
  <si>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</si>
  <si>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</si>
  <si>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</si>
  <si>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</si>
  <si>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</si>
  <si>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</si>
  <si>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</si>
  <si>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</si>
  <si>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</si>
  <si>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</si>
  <si>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</si>
  <si>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</si>
  <si>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</si>
  <si>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</si>
  <si>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</si>
  <si>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</si>
  <si>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</si>
  <si>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</si>
  <si>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</si>
  <si>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</si>
  <si>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</si>
  <si>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</si>
  <si>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</si>
  <si>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</si>
  <si>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</si>
  <si>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</si>
  <si>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</si>
  <si>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</si>
  <si>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 xml:space="preserve">HA35JCBHDV </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</si>
  <si>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</si>
  <si>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</si>
  <si>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</si>
  <si>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</si>
  <si>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</si>
  <si>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</si>
  <si>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</si>
  <si>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</si>
  <si>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</si>
  <si>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</si>
  <si>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</si>
  <si>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</si>
  <si>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</si>
  <si>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</si>
  <si>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</si>
  <si>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</si>
  <si>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</si>
  <si>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</si>
  <si>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</si>
  <si>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</si>
  <si>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</si>
  <si>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 palo in abbinamento ad accessorio HA60JCBH1, HA60WLMB1, HA60WLMZ</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</si>
  <si>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</si>
  <si>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</si>
  <si>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</si>
  <si>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</si>
  <si>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</si>
  <si>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</si>
  <si>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</si>
  <si>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</si>
  <si>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</si>
  <si>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</si>
  <si>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</si>
  <si>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HN35040106</t>
  </si>
  <si>
    <t>HONEYWELL - NVR 4 Canali 4K (8 Mp) Support, H.265/H.264, 4 Canali POE, Stream Encryption, 6 TB, 1SATA, NDAA.</t>
  </si>
  <si>
    <t>HN35040108</t>
  </si>
  <si>
    <t>HONEYWELL - NVR 4 Canali 4K (8 Mp) Support, H.265/H.264, 4 Canali POE, Stream Encryption, 8 TB, 1SATA, NDAA.</t>
  </si>
  <si>
    <t>HN35040110</t>
  </si>
  <si>
    <t>HONEYWELL - NVR 4 Canali 4K (8 Mp) Support, H.265/H.264, 4 Canali POE, Stream Encryption, 10 TB, 1SATA, NDAA.</t>
  </si>
  <si>
    <t>NVR SERIE 35 - 8 Canali</t>
  </si>
  <si>
    <t>HN35080200</t>
  </si>
  <si>
    <t>HONEYWELL - NVR 8 Canali 4K (8 MP), H.265/H.264, 8 Canali POE, Stream Encryption, 0 TB, 2SATA, NDAA.</t>
  </si>
  <si>
    <t>HN35080202</t>
  </si>
  <si>
    <t>HONEYWELL - NVR 8 Canali 4K (8 MP), H.265/H.264, 8 Canali POE, Stream Encryption, 2 TB, 2SATA, NDAA.</t>
  </si>
  <si>
    <t>HN35080204</t>
  </si>
  <si>
    <t>HONEYWELL - NVR 8 Canali 4K (8 MP), H.265/H.264, 8 Canali POE, Stream Encryption, 4 TB, 2SATA, NDAA.</t>
  </si>
  <si>
    <t>HN35080208</t>
  </si>
  <si>
    <t>HONEYWELL - NVR 8 Canali 4K (8 MP), H.265/H.264, 8 Canali POE, Stream Encryption, 8 TB, 2SATA, NDAA.</t>
  </si>
  <si>
    <t>HN35080210</t>
  </si>
  <si>
    <t>HONEYWELL - NVR 8 Canali 4K (8 MP), H.265/H.264, 8 Canali POE, Stream Encryption, 10 TB, 2SATA, NDAA.</t>
  </si>
  <si>
    <t>HN35080216</t>
  </si>
  <si>
    <t>HONEYWELL - NVR 8 Canali 4K (8 MP), H.265/H.264, 8 Canali POE, Stream Encryption, 16 TB, 2SATA, NDAA.</t>
  </si>
  <si>
    <t>NVR SERIE 35 - 16 Canali</t>
  </si>
  <si>
    <t>HN35160200</t>
  </si>
  <si>
    <t>HONEYWELL - NVR 16 Canali 4K (8 MP), H.265/H.264, 16 Canali POE, Stream Encryption, 0 TB, 2SATA, NDAA.</t>
  </si>
  <si>
    <t>HN35160204</t>
  </si>
  <si>
    <t>HONEYWELL - NVR 16 Canali 4K (8 MP), H.265/H.264, 16 Canali POE, Stream Encryption, 4 TB, 2SATA, NDAA.</t>
  </si>
  <si>
    <t>HN35160208</t>
  </si>
  <si>
    <t>HONEYWELL - NVR 16 Canali 4K (8 MP), H.265/H.264, 16 Canali POE, Stream Encryption, 8 TB, 2SATA, NDAA.</t>
  </si>
  <si>
    <t>HN35160210</t>
  </si>
  <si>
    <t>HONEYWELL - NVR 16 Canali 4K (8 MP), H.265/H.264, 16 Canali POE, Stream Encryption, 10TB, 2SATA, NDAA.</t>
  </si>
  <si>
    <t>HN35160216</t>
  </si>
  <si>
    <t>HONEYWELL - NVR 16 Canali 4K (8 MP), H.265/H.264, 16 Canali POE, Stream Encryption, 16 TB, 2SATA, NDAA.</t>
  </si>
  <si>
    <t>HN35160220</t>
  </si>
  <si>
    <t>HONEYWELL - NVR 16 Canali 4K (8 MP), H.265/H.264, 16 Canali POE, Stream Encryption, 20 TB, 2SATA, NDAA.</t>
  </si>
  <si>
    <t>NVR SERIE 35 - 32 Canali</t>
  </si>
  <si>
    <t>HN35320400</t>
  </si>
  <si>
    <t>HONEYWELL - NVR 32 Canali 4K (8 MP), H.265/H.264, 16 Canali POE, Stream Encryption, 0 TB, 4SATA, NDAA.</t>
  </si>
  <si>
    <t>HN35320404</t>
  </si>
  <si>
    <t>HONEYWELL - NVR 32 Canali 4K (8 MP), H.265/H.264, 16 Canali POE, Stream Encryption, 4 TB, 4SATA, NDAA.</t>
  </si>
  <si>
    <t>HN35320408</t>
  </si>
  <si>
    <t>HONEYWELL - NVR 32 Canali 4K (8 MP), H.265/H.264, 16 Canali POE, Stream Encryption, 8 TB, 4SATA, NDAA.</t>
  </si>
  <si>
    <t>HN35320410</t>
  </si>
  <si>
    <t>HONEYWELL - NVR 32 Canali 4K (8 MP), H.265/H.264, 16 Canali POE, Stream Encryption, 10TB, 4SATA, NDAA.</t>
  </si>
  <si>
    <t>HN35320416</t>
  </si>
  <si>
    <t>HONEYWELL - NVR 32 Canali 4K (8 MP), H.265/H.264, 16 Canali POE, Stream Encryption, 16 TB, 4SATA, NDAA.</t>
  </si>
  <si>
    <t>HN35320420</t>
  </si>
  <si>
    <t>HONEYWELL - NVR 32 Canali 4K (8 MP), H.265/H.264, 16 Canali POE, Stream Encryption, 20 TB, 4SATA, NDAA.</t>
  </si>
  <si>
    <t>NVR 35 Series - Maxpro Cloud Ready</t>
  </si>
  <si>
    <t>NVR SERIE 35 compatibili con Maxpro Cloud - 8 Canali</t>
  </si>
  <si>
    <t>HN35080200C</t>
  </si>
  <si>
    <t>HONEYWELL - NVR 8 Canali 4K (8 MP), H.265/H.264, 8 Canali POE, Stream Encryption, 0 TB, 2SATA, NDAA, compatibile Maxpro Cloud</t>
  </si>
  <si>
    <t>HN35080202C</t>
  </si>
  <si>
    <t>HONEYWELL - NVR 8 Canali 4K (8 MP), H.265/H.264, 8 Canali POE, Stream Encryption, 2 TB, 2SATA, NDAA, compatibile Maxpro Cloud</t>
  </si>
  <si>
    <t>HN35080204C</t>
  </si>
  <si>
    <t>HONEYWELL - NVR 8 Canali 4K (8 MP), H.265/H.264, 8 Canali POE, Stream Encryption, 4 TB, 2SATA, NDAA, compatibile Maxpro Cloud</t>
  </si>
  <si>
    <t>HN35080208C</t>
  </si>
  <si>
    <t>HONEYWELL - NVR 8 Canali 4K (8 MP), H.265/H.264, 8 Canali POE, Stream Encryption, 8 TB, 2SATA, NDAA, compatibile Maxpro Cloud</t>
  </si>
  <si>
    <t>HN35080210C</t>
  </si>
  <si>
    <t>HONEYWELL - NVR 8 Canali 4K (8 MP), H.265/H.264, 8 Canali POE, Stream Encryption, 10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</si>
  <si>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</si>
  <si>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</si>
  <si>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</si>
  <si>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</si>
  <si>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</si>
  <si>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</si>
  <si>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</si>
  <si>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HN35160204C</t>
  </si>
  <si>
    <t>HONEYWELL - NVR 16 Canali 4K (8 MP), H.265/H.264, 16 Canali POE, Stream Encryption, 4 TB, 2SATA,  NDAA, compatibile Maxpro Cloud</t>
  </si>
  <si>
    <t>HN35160404C</t>
  </si>
  <si>
    <t>HONEYWELL - NVR 16 Canali 4K (8 MP), H.265/H.264, 16 Canali POE, Stream Encryption, 4 TB, 4SATA,  NDAA, compatibile Maxpro Cloud</t>
  </si>
  <si>
    <t>HN35160208C</t>
  </si>
  <si>
    <t>HONEYWELL - NVR 16 Canali 4K (8 MP), H.265/H.264, 16 Canali POE, Stream Encryption, 8 TB, 2SATA,  NDAA, compatibile Maxpro Cloud</t>
  </si>
  <si>
    <t>HN35160408C</t>
  </si>
  <si>
    <t>HONEYWELL - NVR 16 Canali 4K (8 MP), H.265/H.264, 16 Canali POE, Stream Encryption, 8 TB, 4SATA,  NDAA, compatibile Maxpro Cloud</t>
  </si>
  <si>
    <t>HN35160210C</t>
  </si>
  <si>
    <t>HONEYWELL - NVR 16 Canali 4K (8 MP), H.265/H.264, 16 Canali POE, Stream Encryption, 10 TB, 2SATA, NDAA, compatibile Maxpro Cloud</t>
  </si>
  <si>
    <t>HN35160410C</t>
  </si>
  <si>
    <t>HONEYWELL - NVR 16 Canali 4K (8 MP), H.265/H.264, 16 Canali POE, Stream Encryption, 10 TB, 4SATA, NDAA, compatibile Maxpro Cloud</t>
  </si>
  <si>
    <t>HN35160216C</t>
  </si>
  <si>
    <t>HONEYWELL - NVR 16 Canali 4K (8 MP), H.265/H.264, 16 Canali POE, Stream Encryption, 16 TB, 2SATA, NDAA, compatibile Maxpro Cloud</t>
  </si>
  <si>
    <t>HN35160416C</t>
  </si>
  <si>
    <t>HONEYWELL - NVR 16 Canali 4K (8 MP), H.265/H.264, 16 Canali POE, Stream Encryption, 16 TB, 4SATA, NDAA, compatibile Maxpro Cloud</t>
  </si>
  <si>
    <t>HN35160220C</t>
  </si>
  <si>
    <t>HONEYWELL - NVR 16 Canali 4K (8 MP), H.265/H.264, 16 Canali POE, Stream Encryption, 20 TB, 2SATA, NDAA, compatibile Maxpro Cloud</t>
  </si>
  <si>
    <t>HN35160420C</t>
  </si>
  <si>
    <t>HONEYWELL - NVR 16 Canali 4K (8 MP), H.265/H.264, 16 Canali POE, Stream Encryption, 20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</si>
  <si>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</si>
  <si>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</si>
  <si>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</si>
  <si>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</si>
  <si>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</si>
  <si>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</si>
  <si>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</si>
  <si>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</si>
  <si>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</si>
  <si>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</si>
  <si>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</si>
  <si>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</si>
  <si>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</si>
  <si>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</si>
  <si>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</si>
  <si>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</si>
  <si>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</si>
  <si>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</si>
  <si>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</si>
  <si>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</si>
  <si>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</si>
  <si>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</si>
  <si>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</si>
  <si>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</si>
  <si>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</si>
  <si>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</si>
  <si>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</si>
  <si>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</si>
  <si>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</si>
  <si>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</si>
  <si>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</si>
  <si>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</si>
  <si>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</si>
  <si>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</si>
  <si>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</si>
  <si>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</si>
  <si>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</si>
  <si>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</si>
  <si>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</si>
  <si>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</si>
  <si>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</si>
  <si>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</si>
  <si>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</si>
  <si>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</si>
  <si>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HW-VIP-HA60PLMZ</t>
  </si>
  <si>
    <t>HW-VIP-HA60CNMZ</t>
  </si>
  <si>
    <t>HW-VDR-HN35040100</t>
  </si>
  <si>
    <t>HW-VDR-HN35040101</t>
  </si>
  <si>
    <t>HW-VDR-HN35040102</t>
  </si>
  <si>
    <t>HW-VDR-HN35040104</t>
  </si>
  <si>
    <t>HW-VDR-HN35040106</t>
  </si>
  <si>
    <t>HW-VDR-HN35040108</t>
  </si>
  <si>
    <t>HW-VDR-HN35040110</t>
  </si>
  <si>
    <t>HW-VDR-HN35080200</t>
  </si>
  <si>
    <t>HW-VDR-HN35080202</t>
  </si>
  <si>
    <t>HW-VDR-HN35080204</t>
  </si>
  <si>
    <t>HW-VDR-HN35080208</t>
  </si>
  <si>
    <t>HW-VDR-HN35080210</t>
  </si>
  <si>
    <t>HW-VDR-HN35080216</t>
  </si>
  <si>
    <t>HW-VDR-HN35160200</t>
  </si>
  <si>
    <t>HW-VDR-HN35160204</t>
  </si>
  <si>
    <t>HW-VDR-HN35160208</t>
  </si>
  <si>
    <t>HW-VDR-HN35160210</t>
  </si>
  <si>
    <t>HW-VDR-HN35160216</t>
  </si>
  <si>
    <t>HW-VDR-HN35160220</t>
  </si>
  <si>
    <t>HW-VDR-HN35320400</t>
  </si>
  <si>
    <t>HW-VDR-HN35320404</t>
  </si>
  <si>
    <t>HW-VDR-HN35320408</t>
  </si>
  <si>
    <t>HW-VDR-HN35320410</t>
  </si>
  <si>
    <t>HW-VDR-HN35320416</t>
  </si>
  <si>
    <t>HW-VDR-HN35320420</t>
  </si>
  <si>
    <t>HW-VDR-HN35080200C</t>
  </si>
  <si>
    <t>HW-VDR-HN35080202C</t>
  </si>
  <si>
    <t>HW-VDR-HN35080204C</t>
  </si>
  <si>
    <t>HW-VDR-HN35080208C</t>
  </si>
  <si>
    <t>HW-VDR-HN35080210C</t>
  </si>
  <si>
    <t>HW-VDR-HN35080216C</t>
  </si>
  <si>
    <t>HW-VDR-HN35160200C</t>
  </si>
  <si>
    <t>HW-VDR-HN35160400C</t>
  </si>
  <si>
    <t>HW-VDR-HN35160204C</t>
  </si>
  <si>
    <t>HW-VDR-HN35160404C</t>
  </si>
  <si>
    <t>HW-VDR-HN35160208C</t>
  </si>
  <si>
    <t>HW-VDR-HN35160408C</t>
  </si>
  <si>
    <t>HW-VDR-HN35160210C</t>
  </si>
  <si>
    <t>HW-VDR-HN35160410C</t>
  </si>
  <si>
    <t>HW-VDR-HN35160216C</t>
  </si>
  <si>
    <t>HW-VDR-HN35160416C</t>
  </si>
  <si>
    <t>HW-VDR-HN35160220C</t>
  </si>
  <si>
    <t>HW-VDR-HN35160420C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</si>
  <si>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</si>
  <si>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</si>
  <si>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</si>
  <si>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</si>
  <si>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</si>
  <si>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</si>
  <si>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</si>
  <si>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</si>
  <si>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</si>
  <si>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</si>
  <si>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</si>
  <si>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</si>
  <si>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</si>
  <si>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</si>
  <si>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</si>
  <si>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</si>
  <si>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</si>
  <si>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</si>
  <si>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HW-VDR-60001620</t>
  </si>
  <si>
    <t>HW-VDR-60040020</t>
  </si>
  <si>
    <t>HW-VDR-60041520</t>
  </si>
  <si>
    <t>HW-VDR-60081620</t>
  </si>
  <si>
    <t>HW-VDR-60081820</t>
  </si>
  <si>
    <t>HW-VDR-60081020</t>
  </si>
  <si>
    <t>HW-VDR-60045710</t>
  </si>
  <si>
    <t>HW-VDR-60045410</t>
  </si>
  <si>
    <t>HW-VDR-60045520</t>
  </si>
  <si>
    <t>HW-VDR-60045720</t>
  </si>
  <si>
    <t>HW-VDR-60086720</t>
  </si>
  <si>
    <t>HW-VDR-63001820</t>
  </si>
  <si>
    <t>HW-VDR-63040020</t>
  </si>
  <si>
    <t>HW-VDR-63041620</t>
  </si>
  <si>
    <t>HW-VDR-63081820</t>
  </si>
  <si>
    <t>HW-VDR-63082620</t>
  </si>
  <si>
    <t>HW-VDR-63081020</t>
  </si>
  <si>
    <t>HW-VDR-63045520</t>
  </si>
  <si>
    <t>HW-VDR-63045720</t>
  </si>
  <si>
    <t>HW-VDR-63086720</t>
  </si>
  <si>
    <t>MKTCC-1080P14-20</t>
  </si>
  <si>
    <t>MILESTONE - 1 Month Kite Camera channel w. cloud storage, up to 1080p, 14 days retention-20</t>
  </si>
  <si>
    <t>MKTCC-1080P30-20</t>
  </si>
  <si>
    <t>MILESTONE - 1 Month Kite Camera channel w. cloud storage, up to 1080p, 30 days retention-20</t>
  </si>
  <si>
    <t>MKTCC-4MP14-20</t>
  </si>
  <si>
    <t>MILESTONE - 1 Month Kite Camera channel w. cloud storage, up to 4MP, 14 days retention-20</t>
  </si>
  <si>
    <t>MKTCC-4MP30-20</t>
  </si>
  <si>
    <t>MILESTONE - 1 Month Kite Camera channel w. cloud storage, up to 4MP, 30 days retention-20</t>
  </si>
  <si>
    <t>MKTCC-4K14-20</t>
  </si>
  <si>
    <t>MILESTONE - 1 Month Kite Camera channel w. cloud storage, up to 4K, 14 days retention-20</t>
  </si>
  <si>
    <t>MKTCC-4K30-20</t>
  </si>
  <si>
    <t>MILESTONE - 1 Month Kite Camera channel w. cloud storage, up to 4K, 30 days retention-20</t>
  </si>
  <si>
    <t>MKTCE-20</t>
  </si>
  <si>
    <t>MILESTONE - 1 Month Kite Camera channel w. edge storage-20</t>
  </si>
  <si>
    <t>MKTCCR-20</t>
  </si>
  <si>
    <t>MILESTONE - 1 Month Kite Cloud Continuous camera recording, per camera channel-20</t>
  </si>
  <si>
    <t>MKTCCA-20</t>
  </si>
  <si>
    <t>MILESTONE - 1 Month Kite Cloud Analytics, per camera channel-20</t>
  </si>
  <si>
    <t>MKTACA-20</t>
  </si>
  <si>
    <t>MILESTONE - 1 Month Kite Access Control Axis, per door-20</t>
  </si>
  <si>
    <t>KTCGW-2TB-20</t>
  </si>
  <si>
    <t>MILESTONE - Kite Gateway Desktop, Cloud Storage, 2TB -20</t>
  </si>
  <si>
    <t>KTEGW-8TB-20</t>
  </si>
  <si>
    <t>MILESTONE - Kite Gateway Desktop, Edge Storage, 8TB -20</t>
  </si>
  <si>
    <t>MKTCC-1080P14-30</t>
  </si>
  <si>
    <t>MILESTONE - 1 Month Kite Camera channel w. cloud storage, up to 1080p, 14 days retention-30</t>
  </si>
  <si>
    <t>MKTCC-1080P30-30</t>
  </si>
  <si>
    <t>MILESTONE - 1 Month Kite Camera channel w. cloud storage, up to 1080p, 30 days retention-30</t>
  </si>
  <si>
    <t>MKTCC-4MP14-30</t>
  </si>
  <si>
    <t>MILESTONE - 1 Month Kite Camera channel w. cloud storage, up to 4MP, 14 days retention-30</t>
  </si>
  <si>
    <t>MKTCC-4MP30-30</t>
  </si>
  <si>
    <t>MILESTONE - 1 Month Kite Camera channel w. cloud storage, up to 4MP, 30 days retention-30</t>
  </si>
  <si>
    <t>MKTCC-4K14-30</t>
  </si>
  <si>
    <t>MILESTONE - 1 Month Kite Camera channel w. cloud storage, up to 4K, 14 days retention-30</t>
  </si>
  <si>
    <t>MKTCC-4K30-30</t>
  </si>
  <si>
    <t>MILESTONE - 1 Month Kite Camera channel w. cloud storage, up to 4K, 30 days retention-30</t>
  </si>
  <si>
    <t>MKTCE-30</t>
  </si>
  <si>
    <t>MILESTONE - 1 Month Kite Camera channel w. edge storage-30</t>
  </si>
  <si>
    <t>MKTCCR-30</t>
  </si>
  <si>
    <t>MILESTONE - 1 Month Kite Cloud Continuous camera recording, per camera channel-30</t>
  </si>
  <si>
    <t>MKTCCA-30</t>
  </si>
  <si>
    <t>MILESTONE - 1 Month Kite Cloud Analytics, per camera channel-30</t>
  </si>
  <si>
    <t>MKTACA-30</t>
  </si>
  <si>
    <t>MILESTONE - 1 Month Kite Access Control Axis, per door-30</t>
  </si>
  <si>
    <t>KTCGW-2TB-30</t>
  </si>
  <si>
    <t>MILESTONE - Kite Gateway Desktop, Cloud Storage, 2TB -30</t>
  </si>
  <si>
    <t>KTEGW-8TB-30</t>
  </si>
  <si>
    <t>MILESTONE - Kite Gateway Desktop, Edge Storage, 8TB -30</t>
  </si>
  <si>
    <t>MKTCC-1080P14-34</t>
  </si>
  <si>
    <t>MILESTONE - 1 Month Kite Camera channel w. cloud storage, up to 1080p, 14 days retention-34</t>
  </si>
  <si>
    <t>MKTCC-1080P30-34</t>
  </si>
  <si>
    <t>MILESTONE - 1 Month Kite Camera channel w. cloud storage, up to 1080p, 30 days retention-34</t>
  </si>
  <si>
    <t>MKTCC-4MP14-34</t>
  </si>
  <si>
    <t>MILESTONE - 1 Month Kite Camera channel w. cloud storage, up to 4MP, 14 days retention-34</t>
  </si>
  <si>
    <t>MKTCC-4MP30-34</t>
  </si>
  <si>
    <t>MILESTONE - 1 Month Kite Camera channel w. cloud storage, up to 4MP, 30 days retention-34</t>
  </si>
  <si>
    <t>MKTCC-4K14-34</t>
  </si>
  <si>
    <t>MILESTONE - 1 Month Kite Camera channel w. cloud storage, up to 4K, 14 days retention-34</t>
  </si>
  <si>
    <t>MKTCC-4K30-34</t>
  </si>
  <si>
    <t>MILESTONE - 1 Month Kite Camera channel w. cloud storage, up to 4K, 30 days retention-34</t>
  </si>
  <si>
    <t>MKTCE-34</t>
  </si>
  <si>
    <t>MILESTONE - 1 Month Kite Camera channel w. edge storage-34</t>
  </si>
  <si>
    <t>MKTCCR-34</t>
  </si>
  <si>
    <t>MILESTONE - 1 Month Kite Cloud Continuous camera recording, per camera channel-34</t>
  </si>
  <si>
    <t>MKTCCA-34</t>
  </si>
  <si>
    <t>MILESTONE - 1 Month Kite Cloud Analytics, per camera channel-34</t>
  </si>
  <si>
    <t>MKTACA-34</t>
  </si>
  <si>
    <t>MILESTONE - 1 Month Kite Access Control Axis, per door-34</t>
  </si>
  <si>
    <t>KTCGW-2TB-34</t>
  </si>
  <si>
    <t>MILESTONE - Kite Gateway Desktop, Cloud Storage, 2TB -34</t>
  </si>
  <si>
    <t>KTEGW-8TB-34</t>
  </si>
  <si>
    <t>MILESTONE - Kite Gateway Desktop, Edge Storage, 8TB -34</t>
  </si>
  <si>
    <t>PNM-C9022RV</t>
  </si>
  <si>
    <t>HANWHA - IP Wisenet P Vandal Dome Panoramica da esterno, AI, 8MP,  IR</t>
  </si>
  <si>
    <t>WRN-810S-4CH-4TB-HDV2</t>
  </si>
  <si>
    <t>HANWHA - Wisenet WAVE NVR 1U 8 porte PoE- 4TB con licenza 4CH WAVE, mouse e staffe mont. rack inclusi</t>
  </si>
  <si>
    <t>WRN-1610S-4CH-4TB-HDV2</t>
  </si>
  <si>
    <t>HANWHA - Wisenet WAVE NVR 2U, 16 porte PoE - 4TB con licenza 4CH WAVE, mouse e staffe mont. rack inclusi</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</si>
  <si>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</si>
  <si>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</si>
  <si>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</si>
  <si>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</si>
  <si>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</si>
  <si>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</si>
  <si>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</si>
  <si>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HANWHA - 2 + 1 Industrial PoE Media Converter 2 x 10/100/1000Base-T(x) RJ45</t>
  </si>
  <si>
    <t>SU-VIP-PNM-C9022RV</t>
  </si>
  <si>
    <t>SU-VDR-WRN810S44HDV2</t>
  </si>
  <si>
    <t>SU-VDR-WRN1610S44HDV2</t>
  </si>
  <si>
    <t>SU-VAC-SPB-VAN89W</t>
  </si>
  <si>
    <t>SU-VAC-SBP-160HMW1</t>
  </si>
  <si>
    <t>SU-VAC-SBP-180HMW1</t>
  </si>
  <si>
    <t>SU-VAC-SMT-3240</t>
  </si>
  <si>
    <t>SU-VIP-2502GBT1SP180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</si>
  <si>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</si>
  <si>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</si>
  <si>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</si>
  <si>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</si>
  <si>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</si>
  <si>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</si>
  <si>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</si>
  <si>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</si>
  <si>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</si>
  <si>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</si>
  <si>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</si>
  <si>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</si>
  <si>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</si>
  <si>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</si>
  <si>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</si>
  <si>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</si>
  <si>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</si>
  <si>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DSC-160-PC</t>
  </si>
  <si>
    <t>HANWHA - Skin Cover sviliuppata unicamente per X-core Dome Camera.</t>
  </si>
  <si>
    <t>SHP-1520FW</t>
  </si>
  <si>
    <t>HANWHA - TCustodia per montaggio a controsoffitto per XNP-6320/XNP-6321/QNP-6230, Bianca</t>
  </si>
  <si>
    <t>SBC-160BF</t>
  </si>
  <si>
    <t>HANWHA - Copertura da esterno in colore nero, compatibile con XNF-9013RV, XNF-9010RV TBD, XNF-8010RV TBD</t>
  </si>
  <si>
    <t>DSC-160-VC</t>
  </si>
  <si>
    <t>HANWHA - Skin Coverper PTZ con diametro 80</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</si>
  <si>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</si>
  <si>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</si>
  <si>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</si>
  <si>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</si>
  <si>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</si>
  <si>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</si>
  <si>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</si>
  <si>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</si>
  <si>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ST1000VX005-HW</t>
  </si>
  <si>
    <t>HANWHA - Seagate SkyHawk HDD 1TB (ST1000VX005)</t>
  </si>
  <si>
    <t>ST3000VX015-HW</t>
  </si>
  <si>
    <t>HANWHA - Seagate SkyHawk HDD 3TB (ST3000VX015)</t>
  </si>
  <si>
    <t>ST4000VX016-HW</t>
  </si>
  <si>
    <t>HANWHA - Seagate SkyHawk HDD 4TB (ST4000VX016)</t>
  </si>
  <si>
    <t>ST8000VE001-HW</t>
  </si>
  <si>
    <t>HANWHA - Seagate SkyHawk AI HDD 8TB (ST8000VE001)</t>
  </si>
  <si>
    <t>ST10000VE001-HW</t>
  </si>
  <si>
    <t>HANWHA - Seagate SkyHawk AI HDD 10TB (ST10000VE001)</t>
  </si>
  <si>
    <t>ST12000VE001-HW</t>
  </si>
  <si>
    <t>HANWHA - Seagate SkyHawk AI HDD 12TB (ST12000VE001)</t>
  </si>
  <si>
    <t>ST16000VE002-HW</t>
  </si>
  <si>
    <t>HANWHA - Seagate SkyHawk AI HDD 16TB (ST16000VE001)</t>
  </si>
  <si>
    <t>ST2000NM000B-HW</t>
  </si>
  <si>
    <t>HANWHA - Seagate EXOS Enterprise HDD 2TB (ST2000NM000B)</t>
  </si>
  <si>
    <t>ST12000NM001G-HW</t>
  </si>
  <si>
    <t>HANWHA - Seagate EXOS Enterprise HDD 12TB (ST12000NM001G)</t>
  </si>
  <si>
    <t>ST14000NM001G-HW</t>
  </si>
  <si>
    <t>HANWHA - Seagate EXOS Enterprise HDD 14TB (ST14000NM001G)</t>
  </si>
  <si>
    <t>ST16000NM001G-HW</t>
  </si>
  <si>
    <t>HANWHA - Seagate EXOS Enterprise HDD 16TB (ST16000NM001G)</t>
  </si>
  <si>
    <t>ST18000NM000J-HW</t>
  </si>
  <si>
    <t>HANWHA - Seagate EXOS Enterprise HDD 18TB (ST18000NM000J)</t>
  </si>
  <si>
    <t>ST20000NM007D-HW</t>
  </si>
  <si>
    <t>HANWHA - Seagate EXOS Enterprise HDD 20TB (ST20000NM007D)</t>
  </si>
  <si>
    <t>LF24T450FQRXEN</t>
  </si>
  <si>
    <t>HANWHA - 23.8" FHD LED Monitor, 1080p (1920x1080), 16:9 aspect ratio, HDMI, DVI, DisplayPort, USB 3.0, Speakers, HAS</t>
  </si>
  <si>
    <t>LH55VMBUBGBXEN</t>
  </si>
  <si>
    <t>HANWHA - 55" FHD LED Samsung Videowall Display, 1080p (1920x1080), 16:9 aspect ratio, 2xHDMI, VGA, Display Port, VESA</t>
  </si>
  <si>
    <t>LH55VMBEBGBXEN</t>
  </si>
  <si>
    <t>HANWHA - 55" Direct FHD LED Samsung Videowall Display, 1080p (1920x1080), 16:9 aspect ratio, VESA</t>
  </si>
  <si>
    <t>LH55VHBEBGBXEN</t>
  </si>
  <si>
    <t>SU-VIP-XNF-9013RV</t>
  </si>
  <si>
    <t>SU-VIP-XNB-6002</t>
  </si>
  <si>
    <t>SU-VIP-TNO-L4030T</t>
  </si>
  <si>
    <t>SU-VIP-TNO-L4030TR</t>
  </si>
  <si>
    <t>SU-VIP-TNO-L3030T</t>
  </si>
  <si>
    <t>SU-VDR-WRN-1610S-4CH</t>
  </si>
  <si>
    <t>SU-VDR-SPD-152</t>
  </si>
  <si>
    <t>SU-VIP-SLA-T4680DA</t>
  </si>
  <si>
    <t>SU-VIP-SLA-T4680DSA</t>
  </si>
  <si>
    <t>SU-VAC-DSC-160-PC</t>
  </si>
  <si>
    <t>SU-VAC-SHP-1520FW</t>
  </si>
  <si>
    <t>SU-VAC-SBC-160BF</t>
  </si>
  <si>
    <t>SU-VAC-DSC-160-VC</t>
  </si>
  <si>
    <t>SU-VAC-SBF-100BW1</t>
  </si>
  <si>
    <t>SU-VAC-SBP-156WA</t>
  </si>
  <si>
    <t>SU-VAC-SMT-2212</t>
  </si>
  <si>
    <t>SU-VAC-SBM-4343</t>
  </si>
  <si>
    <t>SU-VIP-PSUI48P240</t>
  </si>
  <si>
    <t>SU-VAC-ST1000VX005-HW</t>
  </si>
  <si>
    <t>SU-VAC-ST3000VX015-HW</t>
  </si>
  <si>
    <t>SU-VAC-ST4000VX016-HW</t>
  </si>
  <si>
    <t>SU-VAC-ST8000VE001-HW</t>
  </si>
  <si>
    <t>SU-VAC-ST10000VE001HW</t>
  </si>
  <si>
    <t>SU-VAC-ST12000VE001HW</t>
  </si>
  <si>
    <t>SU-VAC-ST16000VE002HW</t>
  </si>
  <si>
    <t>SU-VAC-ST2000NM000B</t>
  </si>
  <si>
    <t>SU-VAC-ST12000NM001G</t>
  </si>
  <si>
    <t>SU-VAC-ST14000NM001G</t>
  </si>
  <si>
    <t>SU-VAC-ST16000NM001G</t>
  </si>
  <si>
    <t>SU-VAC-ST18000NM000J</t>
  </si>
  <si>
    <t>SU-VAC-ST20000NM007D</t>
  </si>
  <si>
    <t>SU-VAC-LF24T450FQRXEN</t>
  </si>
  <si>
    <t>SU-VAC-LH55VMBUBGBXEN</t>
  </si>
  <si>
    <t>SU-VAC-LH55VMBEBGBXEN</t>
  </si>
  <si>
    <t>SU-VAC-LH55VHBEBGBXEN</t>
  </si>
  <si>
    <t>MILESTONE - XProtect Rapid REVIEW Device License-20</t>
  </si>
  <si>
    <t>ML-VSW-MXPRRDL-20</t>
  </si>
  <si>
    <t>MXPRRDL-20</t>
  </si>
  <si>
    <t>MILESTONE - 1 Month Care Plus for XProtect Rapid REVIEW DL-20</t>
  </si>
  <si>
    <t>ML-VSW-YXPRRDL-20</t>
  </si>
  <si>
    <t>YXPRRDL-20</t>
  </si>
  <si>
    <t>MILESTONE - 1 Year Care Plus for XProtect Rapid REVIEW DL-20</t>
  </si>
  <si>
    <t>ML-VSW-Y2XPRRDL-20</t>
  </si>
  <si>
    <t>Y2XPRRDL-20</t>
  </si>
  <si>
    <t>MILESTONE - 2 Years Care Plus for XProtect Rapid REVIEW DL-20</t>
  </si>
  <si>
    <t>ML-VSW-Y3XPRRDL-20</t>
  </si>
  <si>
    <t>Y3XPRRDL-20</t>
  </si>
  <si>
    <t>MILESTONE - 3 Years Care Plus for XProtect Rapid REVIEW DL-20</t>
  </si>
  <si>
    <t>ML-VSW-Y5XPRRDL-20</t>
  </si>
  <si>
    <t>Y5XPRRDL-20</t>
  </si>
  <si>
    <t>MILESTONE - 5 Years Care Plus for XProtect Rapid REVIEW DL-20</t>
  </si>
  <si>
    <t>ML-MCPR-MXPRRDL-20</t>
  </si>
  <si>
    <t>MCPR-MXPRRDL-20</t>
  </si>
  <si>
    <t>MILESTONE - 1 Month Care Premium for XProtect Rapid REVIEW DL-20</t>
  </si>
  <si>
    <t>ML-MCPR-YXPRRDL-20</t>
  </si>
  <si>
    <t>MCPR-YXPRRDL-20</t>
  </si>
  <si>
    <t>MILESTONE - 1 Year Care Premium for XProtect Rapid REVIEW DL-20</t>
  </si>
  <si>
    <t>ML-MCPR-Y2XPRRDL-20</t>
  </si>
  <si>
    <t>MCPR-Y2XPRRDL-20</t>
  </si>
  <si>
    <t>MILESTONE - 2 Years Care Premium for XProtect Rapid REVIEW DL-20</t>
  </si>
  <si>
    <t>ML-MCPR-Y3XPRRDL-20</t>
  </si>
  <si>
    <t>MCPR-Y3XPRRDL-20</t>
  </si>
  <si>
    <t>MILESTONE - 3 Years Care Premium for XProtect Rapid REVIEW DL-20</t>
  </si>
  <si>
    <t>ML-MCPR-Y5XPRRDL-20</t>
  </si>
  <si>
    <t>MCPR-Y5XPRRDL-20</t>
  </si>
  <si>
    <t>MILESTONE - 5 Years Care Premium for XProtect Rapid REVIEW DL-20</t>
  </si>
  <si>
    <t>ML-VSW-TXPRRDL-20</t>
  </si>
  <si>
    <t>TXPRRDL-20</t>
  </si>
  <si>
    <t>MILESTONE - Trade-in XProtect Rapid REVIEW DL w/o C-Plus-20</t>
  </si>
  <si>
    <t>MILESTONE - XProtect Rapid REVIEW Device License-30</t>
  </si>
  <si>
    <t>ML-VSW-MXPRRDL-30</t>
  </si>
  <si>
    <t>MXPRRDL-30</t>
  </si>
  <si>
    <t>MILESTONE - 1 Month Care Plus for XProtect Rapid REVIEW DL-30</t>
  </si>
  <si>
    <t>ML-VSW-YXPRRDL-30</t>
  </si>
  <si>
    <t>YXPRRDL-30</t>
  </si>
  <si>
    <t>MILESTONE - 1 Year Care Plus for XProtect Rapid REVIEW DL-30</t>
  </si>
  <si>
    <t>ML-VSW-Y2XPRRDL-30</t>
  </si>
  <si>
    <t>Y2XPRRDL-30</t>
  </si>
  <si>
    <t>MILESTONE - 2 Years Care Plus for XProtect Rapid REVIEW DL-30</t>
  </si>
  <si>
    <t>ML-VSW-Y3XPRRDL-30</t>
  </si>
  <si>
    <t>Y3XPRRDL-30</t>
  </si>
  <si>
    <t>MILESTONE - 3 Years Care Plus for XProtect Rapid REVIEW DL-30</t>
  </si>
  <si>
    <t>ML-VSW-Y5XPRRDL-30</t>
  </si>
  <si>
    <t>Y5XPRRDL-30</t>
  </si>
  <si>
    <t>MILESTONE - 5 Years Care Plus for XProtect Rapid REVIEW DL-30</t>
  </si>
  <si>
    <t>ML-MCPR-MXPRRDL-30</t>
  </si>
  <si>
    <t>MCPR-MXPRRDL-30</t>
  </si>
  <si>
    <t>MILESTONE - 1 Month Care Premium for XProtect Rapid REVIEW DL-30</t>
  </si>
  <si>
    <t>ML-MCPR-YXPRRDL-30</t>
  </si>
  <si>
    <t>MCPR-YXPRRDL-30</t>
  </si>
  <si>
    <t>MILESTONE - 1 Year Care Premium for XProtect Rapid REVIEW DL-30</t>
  </si>
  <si>
    <t>ML-MCPR-Y2XPRRDL-30</t>
  </si>
  <si>
    <t>MCPR-Y2XPRRDL-30</t>
  </si>
  <si>
    <t>MILESTONE - 2 Years Care Premium for XProtect Rapid REVIEW DL-30</t>
  </si>
  <si>
    <t>ML-MCPR-Y3XPRRDL-30</t>
  </si>
  <si>
    <t>MCPR-Y3XPRRDL-30</t>
  </si>
  <si>
    <t>MILESTONE - 3 Years Care Premium for XProtect Rapid REVIEW DL-30</t>
  </si>
  <si>
    <t>ML-MCPR-Y5XPRRDL-30</t>
  </si>
  <si>
    <t>MCPR-Y5XPRRDL-30</t>
  </si>
  <si>
    <t>MILESTONE - 5 Years Care Premium for XProtect Rapid REVIEW DL-30</t>
  </si>
  <si>
    <t>ML-VSW-TXPRRDL-30</t>
  </si>
  <si>
    <t>TXPRRDL-30</t>
  </si>
  <si>
    <t>MILESTONE - Trade-in XProtect Rapid REVIEW DL w/o C-Plus-30</t>
  </si>
  <si>
    <t>MILESTONE - Trade-in XProtect Rapid REVIEW Device License-30</t>
  </si>
  <si>
    <t>MILESTONE - XProtect Management Server Failover Server License-30</t>
  </si>
  <si>
    <t>MILESTONE - Trade-in XProtect Management Server Failover Server License-30</t>
  </si>
  <si>
    <t>MILESTONE - XProtect Rapid REVIEW Device License-34</t>
  </si>
  <si>
    <t>ML-VSW-MXPRRDL-34</t>
  </si>
  <si>
    <t>MXPRRDL-34</t>
  </si>
  <si>
    <t>MILESTONE - 1 Month Care Plus for XProtect Rapid REVIEW DL-34</t>
  </si>
  <si>
    <t>ML-VSW-YXPRRDL-34</t>
  </si>
  <si>
    <t>YXPRRDL-34</t>
  </si>
  <si>
    <t>MILESTONE - 1 Year Care Plus for XProtect Rapid REVIEW DL-34</t>
  </si>
  <si>
    <t>ML-VSW-Y2XPRRDL-34</t>
  </si>
  <si>
    <t>Y2XPRRDL-34</t>
  </si>
  <si>
    <t>MILESTONE - 2 Years Care Plus for XProtect Rapid REVIEW DL-34</t>
  </si>
  <si>
    <t>ML-VSW-Y3XPRRDL-34</t>
  </si>
  <si>
    <t>Y3XPRRDL-34</t>
  </si>
  <si>
    <t>MILESTONE - 3 Years Care Plus for XProtect Rapid REVIEW DL-34</t>
  </si>
  <si>
    <t>ML-VSW-Y5XPRRDL-34</t>
  </si>
  <si>
    <t>Y5XPRRDL-34</t>
  </si>
  <si>
    <t>MILESTONE - 5 Years Care Plus for XProtect Rapid REVIEW DL-34</t>
  </si>
  <si>
    <t>ML-MCPR-MXPRRDL-34</t>
  </si>
  <si>
    <t>MCPR-MXPRRDL-34</t>
  </si>
  <si>
    <t>MILESTONE - 1 Month Care Premium for XProtect Rapid REVIEW DL-34</t>
  </si>
  <si>
    <t>ML-MCPR-YXPRRDL-34</t>
  </si>
  <si>
    <t>MCPR-YXPRRDL-34</t>
  </si>
  <si>
    <t>MILESTONE - 1 Year Care Premium for XProtect Rapid REVIEW DL-34</t>
  </si>
  <si>
    <t>ML-MCPR-Y2XPRRDL-34</t>
  </si>
  <si>
    <t>MCPR-Y2XPRRDL-34</t>
  </si>
  <si>
    <t>MILESTONE - 2 Years Care Premium for XProtect Rapid REVIEW DL-34</t>
  </si>
  <si>
    <t>ML-MCPR-Y3XPRRDL-34</t>
  </si>
  <si>
    <t>MCPR-Y3XPRRDL-34</t>
  </si>
  <si>
    <t>MILESTONE - 3 Years Care Premium for XProtect Rapid REVIEW DL-34</t>
  </si>
  <si>
    <t>ML-MCPR-Y5XPRRDL-34</t>
  </si>
  <si>
    <t>MCPR-Y5XPRRDL-34</t>
  </si>
  <si>
    <t>MILESTONE - 5 Years Care Premium for XProtect Rapid REVIEW DL-34</t>
  </si>
  <si>
    <t>ML-VSW-TXPRRDL-34</t>
  </si>
  <si>
    <t>TXPRRDL-34</t>
  </si>
  <si>
    <t>MILESTONE - Trade-in XProtect Rapid REVIEW DL w/o C-Plus-34</t>
  </si>
  <si>
    <t>MILESTONE - Trade-in XProtect Rapid REVIEW Device License-34</t>
  </si>
  <si>
    <t>MILESTONE - XProtect Management Server Failover Server License-34</t>
  </si>
  <si>
    <t>MILESTONE - Trade-in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</si>
  <si>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</si>
  <si>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</si>
  <si>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</si>
  <si>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</si>
  <si>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</si>
  <si>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</si>
  <si>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</si>
  <si>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</si>
  <si>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</si>
  <si>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</si>
  <si>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</si>
  <si>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</si>
  <si>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</si>
  <si>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</si>
  <si>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</si>
  <si>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</si>
  <si>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</si>
  <si>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</si>
  <si>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</si>
  <si>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</si>
  <si>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</si>
  <si>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</si>
  <si>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</si>
  <si>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</si>
  <si>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</si>
  <si>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</si>
  <si>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</si>
  <si>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</si>
  <si>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</si>
  <si>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</si>
  <si>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</si>
  <si>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</si>
  <si>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</si>
  <si>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</si>
  <si>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</si>
  <si>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</si>
  <si>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</si>
  <si>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</si>
  <si>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</si>
  <si>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</si>
  <si>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</si>
  <si>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</si>
  <si>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</si>
  <si>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</si>
  <si>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</si>
  <si>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</si>
  <si>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</si>
  <si>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</si>
  <si>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</si>
  <si>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</si>
  <si>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</si>
  <si>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</si>
  <si>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</si>
  <si>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</si>
  <si>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</si>
  <si>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</si>
  <si>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</si>
  <si>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</si>
  <si>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</si>
  <si>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</si>
  <si>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</si>
  <si>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</si>
  <si>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</si>
  <si>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</si>
  <si>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</si>
  <si>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</si>
  <si>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</si>
  <si>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</si>
  <si>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</si>
  <si>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</si>
  <si>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</si>
  <si>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</si>
  <si>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</si>
  <si>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</si>
  <si>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</si>
  <si>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</si>
  <si>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</si>
  <si>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</si>
  <si>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</si>
  <si>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</si>
  <si>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</si>
  <si>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</si>
  <si>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</si>
  <si>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</si>
  <si>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</si>
  <si>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</si>
  <si>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</si>
  <si>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</si>
  <si>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</si>
  <si>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</si>
  <si>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</si>
  <si>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</si>
  <si>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</si>
  <si>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</si>
  <si>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</si>
  <si>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</si>
  <si>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</si>
  <si>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</si>
  <si>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</si>
  <si>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</si>
  <si>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</si>
  <si>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</si>
  <si>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</si>
  <si>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</si>
  <si>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</si>
  <si>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</si>
  <si>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</si>
  <si>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</si>
  <si>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</si>
  <si>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</si>
  <si>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</si>
  <si>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</si>
  <si>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</si>
  <si>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</si>
  <si>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</si>
  <si>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</si>
  <si>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</si>
  <si>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</si>
  <si>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</si>
  <si>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</si>
  <si>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</si>
  <si>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</si>
  <si>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</si>
  <si>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</si>
  <si>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</si>
  <si>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</si>
  <si>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</si>
  <si>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</si>
  <si>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</si>
  <si>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</si>
  <si>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</si>
  <si>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</si>
  <si>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</si>
  <si>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</si>
  <si>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</si>
  <si>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</si>
  <si>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</si>
  <si>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</si>
  <si>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</si>
  <si>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</si>
  <si>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</si>
  <si>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</si>
  <si>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</si>
  <si>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</si>
  <si>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</si>
  <si>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</si>
  <si>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</si>
  <si>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</si>
  <si>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</si>
  <si>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</si>
  <si>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</si>
  <si>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</si>
  <si>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</si>
  <si>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ARTECO -A7000: camera licenses not included, HDD not included, 4U, 4 Hot swap hard disk bays</t>
  </si>
  <si>
    <t>Flexidome 960H</t>
  </si>
  <si>
    <t>Flexidome AN 5000 outdoor</t>
  </si>
  <si>
    <t>VDN-5085-V311S</t>
  </si>
  <si>
    <t>BOSCH -Telec.FlexiDome DC IRIS varifocal 18÷50 mm D/N,CCD 1/3", VDC/12÷24VAC x parete o soffitto ip66</t>
  </si>
  <si>
    <t>AutoDome AN 5000</t>
  </si>
  <si>
    <t>VEZ-513-IWCR</t>
  </si>
  <si>
    <t>BOSCH - Telec. Dome 5000 VEZ-513 versione da interno, cupola trasparente</t>
  </si>
  <si>
    <t>Autodome PTZ Standard Definition</t>
  </si>
  <si>
    <t>VG5-7028-E1PC4</t>
  </si>
  <si>
    <t>BOSCH - AutoDome IP G5 D/N pendente 28x,trasp,IP54,IVA</t>
  </si>
  <si>
    <t>DINION IP IR Bullet</t>
  </si>
  <si>
    <t>DINION IP 3000i IR EVA</t>
  </si>
  <si>
    <t>NBE-3502-AL</t>
  </si>
  <si>
    <t>BOSCH - DINION IP 3000i Bullet, 1080p30, Essential Video Analytics (VCA), 3,2-10 mm,IR 30m,IK10,IP66, 12VDC,PoE.</t>
  </si>
  <si>
    <t>NBE-3503-AL</t>
  </si>
  <si>
    <t>BOSCH - DINION IP 3000i Bullet 5,3MP@20Fps,Essential Video Analytics(VCA),3,2-10 mm,IR 30m,IK10,IP66, 12VDC,PoE.</t>
  </si>
  <si>
    <t>DINION IP 4000i IR EVA</t>
  </si>
  <si>
    <t>NBE-4502-AL</t>
  </si>
  <si>
    <t>BOSCH -TLC IP Bullet 4000i, 1080p30, Essential Video Analytics (VCA), True Day/Night, sens CMOS 1/2,8'' ris. 2,12 MP</t>
  </si>
  <si>
    <t>DINION IP 5000i IR EVA</t>
  </si>
  <si>
    <t>NBE-5503-AL</t>
  </si>
  <si>
    <t>BOSCH -TLC IP Bullet 5000i HD, 5MP 30FPS, Essential Video Analytics (VCA),True Day/Night, sens CMOS 1/2,9" ris. 5,3 MP</t>
  </si>
  <si>
    <t>DINION IP 6000i IR Starlight EVA</t>
  </si>
  <si>
    <t>NBE-6502-AL</t>
  </si>
  <si>
    <t>BOSCH - Telec. Bullet 6000i HD, 1080p60, Starlight, EssentialVideoAnalytics(VCA),True Day/Night, sens CMOS 1/2,8'', ris. 2,12 MP</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</si>
  <si>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</si>
  <si>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</si>
  <si>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</si>
  <si>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</si>
  <si>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</si>
  <si>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</si>
  <si>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</si>
  <si>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</si>
  <si>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</si>
  <si>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</si>
  <si>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</si>
  <si>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</si>
  <si>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</si>
  <si>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</si>
  <si>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</si>
  <si>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Inteox 7100i IR IVA Pro</t>
  </si>
  <si>
    <t>NBE-7604-AL</t>
  </si>
  <si>
    <t>BOSCH - DINION Inteox 7000i IR, 4K UHD 30 FPS, Intelligent Video Analytics (VCA)</t>
  </si>
  <si>
    <t>DINION IP Box</t>
  </si>
  <si>
    <t>Dinion IP 5000</t>
  </si>
  <si>
    <t>NBN-50022-V3</t>
  </si>
  <si>
    <t>BOSCH - Telec. IP Serie5000 HD 1080p30 D/N,sensore CMOS 1/2,7,H264, 3,8-13mm</t>
  </si>
  <si>
    <t>NBN-50022-C</t>
  </si>
  <si>
    <t>BOSCH - Telec. IP Serie5000 HD 1080p30 D/N,sensore CMOS 1/2,7,H264, 3-10mm</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</si>
  <si>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</si>
  <si>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</si>
  <si>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</si>
  <si>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</si>
  <si>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</si>
  <si>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</si>
  <si>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</si>
  <si>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</si>
  <si>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</si>
  <si>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</si>
  <si>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</si>
  <si>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</si>
  <si>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</si>
  <si>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7000 HD</t>
  </si>
  <si>
    <t>NBN-71022-BA</t>
  </si>
  <si>
    <t>BOSCH - Dinion IP 7000 HD, 1080p30, Day/Night, sensore CMOS 1/2,7'' progressive scan risoluzione 2,03 Mpx</t>
  </si>
  <si>
    <t>DINION IP 8000 Starlight IVA CT</t>
  </si>
  <si>
    <t>NBN-80052-BA</t>
  </si>
  <si>
    <t>BOSCH - Telec. IP starlight Dinion Serie8000 HD D/N, 5Mpxp30 sensore CMOS</t>
  </si>
  <si>
    <t>DINION IP 8000 Ultra HD IVA CT</t>
  </si>
  <si>
    <t>NBN-80122-CA</t>
  </si>
  <si>
    <t>BOSCH - Telec. IP starlight Dinion Serie8000 HD D/N, 8Mpxp30 UHD-4K sensore CMOS, no ottica, backfocus motorizzato</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</si>
  <si>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</si>
  <si>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</si>
  <si>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</si>
  <si>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</si>
  <si>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</si>
  <si>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</si>
  <si>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</si>
  <si>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LVF-5005N-S1250</t>
  </si>
  <si>
    <t>BOSCH - Obiettivo 1/1,8" 12,5-50mm DC-Iris, 5Mpx</t>
  </si>
  <si>
    <t>LVF-8008C-P0413</t>
  </si>
  <si>
    <t>BOSCH - Obiettivo Ultra Mega Pixel 1/1,8" Varifocal 4-13mm, P-Iris, F1.5 - infinito, IR-corrected</t>
  </si>
  <si>
    <t>LFF-8012C-D35</t>
  </si>
  <si>
    <t>LFF-8012C-D50</t>
  </si>
  <si>
    <t>Custodie</t>
  </si>
  <si>
    <t>UHO-HBGS-10</t>
  </si>
  <si>
    <t>BOSCH - Custodia 262mm, allum.,IP66,riscald,vent,parasole, 24V (no staf.)</t>
  </si>
  <si>
    <t>UHO-POE-10</t>
  </si>
  <si>
    <t>BOSCH - Custodia POE+ in alluminio grigio con tettuccio parasole, x tlc fino a 70 x 80 x 268 mm,termost IP67,POE+ /12VDC</t>
  </si>
  <si>
    <t>UHO-HGS-11</t>
  </si>
  <si>
    <t>BOSCH - Custodia in alluminio grigio con tett parasole, x tlc fino a 91 x 81 x 262 mm,termostata IP66,24VAC con conv.AC/DC</t>
  </si>
  <si>
    <t>UHO-HGS-51</t>
  </si>
  <si>
    <t>BOSCH - Custodia in alluminio grigio ad apert laterale x telecamere fino 91x81x262 mm,termostata,IP66,230VAC conconv.AC/DC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</si>
  <si>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</si>
  <si>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</si>
  <si>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</si>
  <si>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</si>
  <si>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UHO-HBPS-11</t>
  </si>
  <si>
    <t>BOSCH - UHO-HBPS-10 con AC-&gt;DC per telecamere IP</t>
  </si>
  <si>
    <t>UHO-HBPS-51</t>
  </si>
  <si>
    <t>BOSCH - UHO-HBPS alimentazione 230VAC con AC/DC x tlc IP</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</si>
  <si>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</si>
  <si>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</si>
  <si>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</si>
  <si>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</si>
  <si>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</si>
  <si>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</si>
  <si>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</si>
  <si>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</si>
  <si>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</si>
  <si>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MTC-G1001</t>
  </si>
  <si>
    <t>BOSCH - Staffa da muro/soffitto per serie Dinion, grigio.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</si>
  <si>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</si>
  <si>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</si>
  <si>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</si>
  <si>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</si>
  <si>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</si>
  <si>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</si>
  <si>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</si>
  <si>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9216/00</t>
  </si>
  <si>
    <t>BOSCH - MOUNT,IN/OUT,16-INCH,100 LB MAX LOAD</t>
  </si>
  <si>
    <t>LTC 9223/01</t>
  </si>
  <si>
    <t>BOSCH - feed through column mount 60CM (20 inch)</t>
  </si>
  <si>
    <t>LTC 9219/01</t>
  </si>
  <si>
    <t>BOSCH - Staffa "J-mount" da soffitto per custodie seri UHO/UHI, passaggio cavi       all'interno.</t>
  </si>
  <si>
    <t>LTC 9213/01</t>
  </si>
  <si>
    <t>BOSCH - Accessorio per installazione a palo per le staffe LTC9215.</t>
  </si>
  <si>
    <t>LTC 9225/00</t>
  </si>
  <si>
    <t>BOSCH - Accessorio per installazione a palo</t>
  </si>
  <si>
    <t>TC9210U</t>
  </si>
  <si>
    <t>BOSCH - CAMERA MT 6 IN. INDOOR</t>
  </si>
  <si>
    <t>Telecamere DINION IP Thermal</t>
  </si>
  <si>
    <t>DINION IP 8000 QVGA Thermal IVA</t>
  </si>
  <si>
    <t>NHT-8000-F07QS</t>
  </si>
  <si>
    <t>BOSCH - DINION THERMAL , 9Hz, QVGA, 7.5mm</t>
  </si>
  <si>
    <t>NHT-8000-F07QF</t>
  </si>
  <si>
    <t>BOSCH - DINION THERMAL, 60Hz, QVGA, 7.5mm</t>
  </si>
  <si>
    <t>NHT-8000-F19QS</t>
  </si>
  <si>
    <t>BOSCH - DINION THERMAL, 9Hz, QVGA,19mm</t>
  </si>
  <si>
    <t>NHT-8000-F19QF</t>
  </si>
  <si>
    <t>BOSCH - DINION THERMAL, 60Hz, QVGA,19mm</t>
  </si>
  <si>
    <t>DINION IP 8000 VGA Thermal IVA</t>
  </si>
  <si>
    <t>NHT-8001-F09VS</t>
  </si>
  <si>
    <t>BOSCH - DINION THERMAL, 9Hz, VGA, 9mm</t>
  </si>
  <si>
    <t>NHT-8001-F09VF</t>
  </si>
  <si>
    <t>BOSCH - DINION THERMAL, 30Hz, VGA, 9mm</t>
  </si>
  <si>
    <t>NHT-8001-F17VS</t>
  </si>
  <si>
    <t>BOSCH - DINION THERMAL, 9Hz, VGA, 16.7mm</t>
  </si>
  <si>
    <t>NHT-8001-F17VF</t>
  </si>
  <si>
    <t>BOSCH - DINION THERMAL, 30Hz, VGA, 16.7mm</t>
  </si>
  <si>
    <t>NHT-8001-F35VS</t>
  </si>
  <si>
    <t>BOSCH - DINION THERMAL, 9Hz, VGA, 35mm</t>
  </si>
  <si>
    <t>NHT-8001-F35VF</t>
  </si>
  <si>
    <t>BOSCH - DINION THERMAL, 30Hz, VGA, 35mm</t>
  </si>
  <si>
    <t>NHT-8001-F65VS</t>
  </si>
  <si>
    <t>BOSCH - DINION THERMAL, 9Hz, VGA, 65mm</t>
  </si>
  <si>
    <t>NHT-8001-F65VF</t>
  </si>
  <si>
    <t>BOSCH - DINION THERMAL, 30Hz, VGA, 65mm</t>
  </si>
  <si>
    <t>NHA-U-WMT</t>
  </si>
  <si>
    <t>BOSCH - Staffa da muro DINION IP 8000 thermal</t>
  </si>
  <si>
    <t>FLEXIDOME IP</t>
  </si>
  <si>
    <t>FLEXIDOME IP 3000i EVA</t>
  </si>
  <si>
    <t>NDE-3502-AL</t>
  </si>
  <si>
    <t>BOSCH - FLEXIDOME IP 3000i IR da esterno, 1080p30, Essential Video Analytics (VCA), D&amp;N,3.2-10 mm, IR 30m,IK10,IP66,12 VDC,PoE.</t>
  </si>
  <si>
    <t>NDE-3503-AL</t>
  </si>
  <si>
    <t>BOSCH - FLEXIDOME IP 3000i IR da esterno, 5,3 Mp@20Fps, Essential Video Analytics(VCA),D&amp;N,3.2-10 mm,IR 30m,IK10,IP66,12VDC,PoE.</t>
  </si>
  <si>
    <t>NDE-3512-AL</t>
  </si>
  <si>
    <t>BOSCH - FLEXIDOME IP 3000i IR in custodia, 1080p30, Essential Video Analytics.Disponibile solo ad esaurimento stock NDE-3502-AL.</t>
  </si>
  <si>
    <t>NDE-3513-AL</t>
  </si>
  <si>
    <t>BOSCH - FLEXIDOME IP 3000i IR in custodia, 5,3MP@20FPS, Essential Video Analytics.Disponibile ad esaurimento stock NDE-3502-AL.</t>
  </si>
  <si>
    <t>FLEXIDOME IP 5000 (interno)</t>
  </si>
  <si>
    <t>NIN-50022-A3</t>
  </si>
  <si>
    <t>BOSCH - Telec. FlexiDome IP 1080P30 sensore CMOS 1/2,7" D/N,H264,3-10mm motorizzato</t>
  </si>
  <si>
    <t>NII-50022-A3</t>
  </si>
  <si>
    <t>BOSCH - Telec. FlexiDome IP 1080P30 IR sensore CMOS 1/2,7" D/N,H264,3-10mm motorizzato</t>
  </si>
  <si>
    <t>FLEXIDOME IP 5000</t>
  </si>
  <si>
    <t>NDN-50022-A3</t>
  </si>
  <si>
    <t>BOSCH - Telec. FlexiDome IP 1080P30, D/N, H264, 3-10mm motorizzato, IP66</t>
  </si>
  <si>
    <t>NDI-50022-A3</t>
  </si>
  <si>
    <t>BOSCH - Telec. FlexiDome IP 1080P30 IR D/N, H264, 3-10mm motorizzato, IP66</t>
  </si>
  <si>
    <t>NDI-50051-A3</t>
  </si>
  <si>
    <t>BOSCH - Telec. FlexiDome IP 5MP@12FPS IR sensore CMOS 1/3" D/N,H264,3-10mm motor,IP66</t>
  </si>
  <si>
    <t>FLEXIDOME IP 4000i EVA</t>
  </si>
  <si>
    <t>NDE-4502-AL</t>
  </si>
  <si>
    <t>BOSCH - Telec. FLEXIDOME IP 4000i (esterno), 1080p30, Essential Video Analytics,True Day/Night, sensore CMOS 1/2,9'' con IR</t>
  </si>
  <si>
    <t>FLEXIDOME IP 5000i Starlight EVA</t>
  </si>
  <si>
    <t>NDE-5502-AL</t>
  </si>
  <si>
    <t>BOSCH - FLEXIDOME IP 5000i Starlight (esterno),1080p60,Essential Video Analyt.,D/N,ottica motor.3-10mm,IR 45m,12VDC/24 VAC/PoE.</t>
  </si>
  <si>
    <t>NDE-5502-A</t>
  </si>
  <si>
    <t>BOSCH - FLEXIDOME IP 5000i Starlight (esterno), 1080p60, Essential Video Analyt. ,D/N, ottica motor.3-10mm, 12VDC/24 VAC/PoE.</t>
  </si>
  <si>
    <t>NDI-5502-AL</t>
  </si>
  <si>
    <t>BOSCH - FLEXIDOME IP 5000i Starlight (interno),1080p60,Essential Video Analyt.,D/N,ottica motor.3-10mm, IR 45m.,12Vdc/24Vca/Poe</t>
  </si>
  <si>
    <t>NDI-5502-A</t>
  </si>
  <si>
    <t>BOSCH - FLEXIDOME IP 5000i Starlight (interno), 1080p60, Essential Video Analyt., D/N, ottica motor.3-10mm, 12Vdc/24Vca/Poe</t>
  </si>
  <si>
    <t xml:space="preserve">FLEXIDOME IP 5000i EVA </t>
  </si>
  <si>
    <t>NDE-5503-A</t>
  </si>
  <si>
    <t>BOSCH - Telec. FLEXIDOME IP 5000i (esterno), 5MP (16:9)30FPS, EssentialVideoAnalytics, TrueDay/Night, sensCMOS 1/2,9''</t>
  </si>
  <si>
    <t>NDE-5503-AL</t>
  </si>
  <si>
    <t>BOSCH - Telec. FLEXIDOME IP 5000i (esterno), 5MP (16:9)30FPS, EssentialVideoAnalytics, TrueDay/Night, sensCMOS 1/2,9'' con IR</t>
  </si>
  <si>
    <t>NDI-5503-A</t>
  </si>
  <si>
    <t>BOSCH - Telec. FLEXIDOME IP 5000i (interno), 5MP (16:9)30FPS, EssentialVideoAnalytics, TrueDay/Night, sensCMOS 1/2,9''</t>
  </si>
  <si>
    <t>NDI-5503-AL</t>
  </si>
  <si>
    <t>BOSCH - Telec. FLEXIDOME IP 5000i (interno),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</si>
  <si>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</si>
  <si>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</si>
  <si>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</si>
  <si>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</si>
  <si>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</si>
  <si>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</si>
  <si>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</si>
  <si>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</si>
  <si>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</si>
  <si>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</si>
  <si>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</si>
  <si>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</si>
  <si>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</si>
  <si>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</si>
  <si>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</si>
  <si>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</si>
  <si>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</si>
  <si>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</si>
  <si>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</si>
  <si>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</si>
  <si>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</si>
  <si>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</si>
  <si>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</si>
  <si>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</si>
  <si>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</si>
  <si>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</si>
  <si>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NIN-63013-A3S</t>
  </si>
  <si>
    <t>BOSCH - FLEXIDOME IP 6000 VR 720p 3-9mm EVA SMB</t>
  </si>
  <si>
    <t>FLEXIDOME IP 7000 Starlight IVA CT</t>
  </si>
  <si>
    <t>NIN-73013-A3AS</t>
  </si>
  <si>
    <t>BOSCH - FLEXIDOME IP 7000 VR 720p 3-9mm IVA SMB</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</si>
  <si>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</si>
  <si>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</si>
  <si>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</si>
  <si>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</si>
  <si>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</si>
  <si>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</si>
  <si>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</si>
  <si>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
  </si>
  <si>
    <t>BOSCH - FLEXIDOME IP starlight 8000i, 1080p 60p VCA D/N CMOS 1/2,8" 3-9mm 134dB 12VDC-PoE7,2W, IP66, IK10+, no WIFI service</t>
  </si>
  <si>
    <t>NDE-8512-RT</t>
  </si>
  <si>
    <t>BOSCH - FLEXIDOME IP starlight 8000i, 1080p 60p VCA D/N CMOS 1/2,8" 10-23mm 134dB 12VDC-PoE7,2W,IP66, IK10+, no WIFI service</t>
  </si>
  <si>
    <t>NDE-8513-R</t>
  </si>
  <si>
    <t>BOSCH - FLEXIDOME IP starlight 8000i, 6Mp p30 VCA D/N CMOS 1/1,8" 3-10mm 120dB 12VDC-PoE7,2W, IP66, IK10+, no WIFI service</t>
  </si>
  <si>
    <t>NDE-8513-RT</t>
  </si>
  <si>
    <t>BOSCH - FLEXIDOME IP starlight 8000i, 6Mp p30 VCA D/N CMOS 1/1,8" 12-40mm 120dB 12VDC-PoE7,2W, IP66, IK10+, no WIFI service</t>
  </si>
  <si>
    <t>NDE-8514-R</t>
  </si>
  <si>
    <t>BOSCH - FLEXIDOME IP starlight 8000i, UHD 8Mp p30 VCA D/N CMOS 1/1,8" 3-10mm 120dB 12VDC-PoE7,2W, IP66, IK10+, , no WIFI service</t>
  </si>
  <si>
    <t>NDE-8514-RT</t>
  </si>
  <si>
    <t>BOSCH - FLEXIDOME IP starlight 8000i, UHD 8Mp p30 VCA D/N CMOS 1/1,8" 12-40mm 120dB 12VDC-PoE7,2W, IP66, IK10+, no WIFI service</t>
  </si>
  <si>
    <t>NDE-8502-R</t>
  </si>
  <si>
    <t>BOSCH - FLEXIDOME IP starlight 8000i, 1080p 60p VCA D/N CMOS 1/2,8" 3-9mm 134dB 12VDC-PoE7,2W -50C/+60C IP66 e Nema 4X IK10+</t>
  </si>
  <si>
    <t>NDE-8502-RT</t>
  </si>
  <si>
    <t>BOSCH - FLEXIDOME IP starlight 8000i, 1080p 60p VCA D/N CMOS 1/2,8" 10-23mm 134dB 12VDC-PoE7,2W -50C/+60C IP66 e Nema 4X IK10+</t>
  </si>
  <si>
    <t>NDE-8503-R</t>
  </si>
  <si>
    <t>BOSCH - FLEXIDOME IP starlight 8000i, 6Mp p30 VCA D/N CMOS 1/2,8" 3-10mm 120dB 12VDC-PoE7,2W -50C/+60C IP66 e Nema 4X IK10+</t>
  </si>
  <si>
    <t>NDE-8503-RT</t>
  </si>
  <si>
    <t>BOSCH - FLEXIDOME IP starlight 8000i, 6Mp p30 VCA D/N CMOS 1/2,8" 12-40mm 120dB 12VDC-PoE7,2W -50C/+60C IP66 e Nema 4X IK10+</t>
  </si>
  <si>
    <t>NDE-8504-R</t>
  </si>
  <si>
    <t>BOSCH - FLEXIDOME IP starlight 8000i, UHD 8Mp p30 VCA D/N CMOS 1/2,8" 3-10mm 120dB 12VDC-PoE7,2W -50C/+60C IP66 e Nema 4X IK10+</t>
  </si>
  <si>
    <t>NDE-8504-RT</t>
  </si>
  <si>
    <t>BOSCH - FLEXIDOME IP starlight 8000i, 8Mpx p30, Intelligent Video Analytics, D&amp;N, obiettivo motoriz. 12-40mm, 12 VDC, PoE, IP66</t>
  </si>
  <si>
    <t>FLEXIDOME IP 8000i Starlight X series IVA CT</t>
  </si>
  <si>
    <t>NDV-8503-RX</t>
  </si>
  <si>
    <t>BOSCH - FLEXIDOME IP starlight 8000i X series, 4Mpx p60, Intelligent Video Analytics</t>
  </si>
  <si>
    <t>NDV-8502-RX</t>
  </si>
  <si>
    <t>BOSCH - FLEXIDOME IP starlight 8000i X series, 1080p60, Intelligent Video Analytics</t>
  </si>
  <si>
    <t>NDE-8502-RX</t>
  </si>
  <si>
    <t>BOSCH - FLEXIDOME IP starlight 8000i X series, 1080p60, IVA , ottica motor. 4.4-10mm, da incasso, grado di prot. IP6K9K</t>
  </si>
  <si>
    <t>NDE-8512-RX</t>
  </si>
  <si>
    <t>BOSCH - FLEXIDOME IP starlight 8000i X series, 1080p60, IVA , ottica motor. 4.4-10mm, da incasso, IP6K9K, no WIFI service</t>
  </si>
  <si>
    <t>NDE-8502-RXT</t>
  </si>
  <si>
    <t>BOSCH - FLEXIDOME IP starlight 8000i X series, 1080p60, IVA , ottica motor. 12-40mm, da incasso, grado di prot. IP6K9K</t>
  </si>
  <si>
    <t>NDE-8512-RXT</t>
  </si>
  <si>
    <t>BOSCH - FLEXIDOME IP starlight 8000i X series, 1080p60, IVA , ottica motor. 12-40mm, da incasso, IP6K9K, no WIFI service</t>
  </si>
  <si>
    <t>NDE-8503-RX</t>
  </si>
  <si>
    <t>BOSCH - FLEXIDOME IP starlight 8000i X series, 4Mpx p, IVA , ottica motor. 4.4-10mm, da incasso, grado di prot. IP6K9K</t>
  </si>
  <si>
    <t>NDE-8513-RX</t>
  </si>
  <si>
    <t>BOSCH - FLEXIDOME IP starlight 8000i X series, 4Mpx p, IVA , ottica motor. 4.4-10mm, da incasso, IP6K9K, no WIFI service</t>
  </si>
  <si>
    <t>NDE-8503-RXT</t>
  </si>
  <si>
    <t>BOSCH - FLEXIDOME IP starlight 8000i X series, 4Mpx p, IVA , ottica motor. 12-40mm, da incasso, grado di prot. IP6K9K</t>
  </si>
  <si>
    <t>NDE-8513-RXT</t>
  </si>
  <si>
    <t>BOSCH - FLEXIDOME IP starlight 8000i X series, 4Mpx p, IVA , ottica motor. 12-40mm, da incasso, IP6K9K, no WIFI service</t>
  </si>
  <si>
    <t>FLEXIDOME Inteox 7100i IR IVA Pro</t>
  </si>
  <si>
    <t>NDE-7604-AL</t>
  </si>
  <si>
    <t>BOSCH - FLEXIDOME Inteox 7000i IR, 4K UHD 30 FPS, Intelligent Video Analytics</t>
  </si>
  <si>
    <t>FLEXIDOME IP 7000 Rugged VCA</t>
  </si>
  <si>
    <t>NDN-733V03-IP</t>
  </si>
  <si>
    <t>BOSCH - Telec. FlexiDome IP NDN-733V03 con Intelligent Video Analysis (IVA) abilitata.</t>
  </si>
  <si>
    <t>Telecamere FLEXIDOME Micro</t>
  </si>
  <si>
    <t>FLEXIDOME IP micro 3000i EVA (interno)</t>
  </si>
  <si>
    <t>NDV-3502-F02</t>
  </si>
  <si>
    <t>BOSCH - FLEXIDOME IP micro 3000i da interno, 1080p30, Essential Video Analytics (VCA), D&amp;N, 2,3 mm, IK08, 12 VDC,PoE.</t>
  </si>
  <si>
    <t>NDV-3502-F03</t>
  </si>
  <si>
    <t>BOSCH - FLEXIDOME IP micro 3000i da interno, 1080p30, Essential Video Analytics (VCA), D&amp;N, 2,8 mm, IK08, 12 VDC,PoE.</t>
  </si>
  <si>
    <t>NDV-3503-F02</t>
  </si>
  <si>
    <t>BOSCH - FLEXIDOME IP micro 3000i da interno, 5,3 Mp@20FPS, Essential Video Analytics (VCA), D&amp;N, 2,3 mm, IK08, 12 VDC,PoE.</t>
  </si>
  <si>
    <t>NDV-3503-F03</t>
  </si>
  <si>
    <t>BOSCH - FLEXIDOME IP micro 3000i da interno, 5,3 Mp@20FPS, Essential Video Analytics (VCA), D&amp;N, 2,8 mm, IK08, 12 VDC,PoE.</t>
  </si>
  <si>
    <t>FLEXIDOME IP micro 3000i EVA</t>
  </si>
  <si>
    <t>NDE-3502-F02</t>
  </si>
  <si>
    <t>BOSCH - FLEXIDOME IP micro 3000i da esterno, 1080p30, Essential Video Analytics (VCA), D&amp;N, 2,3 mm, IK10, 12 VDC,PoE.</t>
  </si>
  <si>
    <t>NDE-3502-F03</t>
  </si>
  <si>
    <t>BOSCH - FLEXIDOME IP micro 3000i da esterno, 1080p30, Essential Video Analytics (VCA), D&amp;N, 2,8 mm, IK10, 12 VDC,PoE.</t>
  </si>
  <si>
    <t>NDE-3503-F02</t>
  </si>
  <si>
    <t>BOSCH - FLEXIDOME IP micro 3000i da esterno, 5,3 Mp@20FPS, Essential Video Analytics (VCA), D&amp;N, 2,3 mm, IK10, 12 VDC,PoE.</t>
  </si>
  <si>
    <t>NDE-3503-F03</t>
  </si>
  <si>
    <t>BOSCH - FLEXIDOME IP micro 3000i da esterno, 5,3 Mp@20FPS, Essential Video Analytics (VCA), D&amp;N, 2,8 mm, IK10, 12 VDC,PoE.</t>
  </si>
  <si>
    <t>Telecamere FLEXIDOME IP Turret</t>
  </si>
  <si>
    <t>FLEXIDOME IP turret 3000i IR EVA (interno)</t>
  </si>
  <si>
    <t>NTV-3502-F03L</t>
  </si>
  <si>
    <t>BOSCH - FLEXIDOME IP turret 3000i IR da interno,1080p30,Essential Video Analytics(VCA),D&amp;N,2,3 mm,IR ,12 VDC,PoE.</t>
  </si>
  <si>
    <t>NTV-3502-F02L</t>
  </si>
  <si>
    <t>BOSCH - FLEXIDOME IP turret 3000i IR da interno,1080p30,Essential Video Analytics(VCA),D&amp;N,2,8 mm,IR ,12 VDC,PoE.</t>
  </si>
  <si>
    <t>NTV-3503-F02L</t>
  </si>
  <si>
    <t>BOSCH - FLEXIDOME IP turret 3000i IR da interno 5,3Mp@20Fps,Essential Video Analyt.(VCA),D&amp;N,2,3mm,IR,12 VDC,PoE.</t>
  </si>
  <si>
    <t>NTV-3503-F03L</t>
  </si>
  <si>
    <t>BOSCH - FLEXIDOME IP turret 3000i IR da interno 5,3Mp@20Fps,Essential Video Analyt.(VCA),D&amp;N,2,8mm,IR,12 VDC,PoE.</t>
  </si>
  <si>
    <t>FLEXIDOME IP turret 3000i IR EVA</t>
  </si>
  <si>
    <t>NTE-3502-F03L</t>
  </si>
  <si>
    <t>BOSCH - FLEXIDOME IP turret 3000i IR da esterno,1080p30,Essential Video Analyt.,D&amp;N,2,8 mm,IR ,IK10, 12 VDC,PoE. Disp. Feb 2021</t>
  </si>
  <si>
    <t>NTE-3502-F02L</t>
  </si>
  <si>
    <t>BOSCH - FLEXIDOME IP turret 3000i IR da esterno,1080p30,Essential Video Analyt.,D&amp;N,2,3 mm,IR ,IK10, 12 VDC,PoE. Disp. Feb 2021</t>
  </si>
  <si>
    <t>NTE-3503-F02L</t>
  </si>
  <si>
    <t>BOSCH - FLEXIDOME IP turret 3000i IR da esterno 5,3Mp@20Fps,Essential Video Analyt.,D&amp;N,2,3mm,IR,IK10,12 VDC,PoE. Disp. Feb 2021</t>
  </si>
  <si>
    <t>NTE-3503-F03L</t>
  </si>
  <si>
    <t>BOSCH - FLEXIDOME IP turret 3000i IR da esterno 5,3Mp@20Fps,Essential Video Analyt.,D&amp;N,2,8mm,IR,IK10,12 VDC,PoE. Disp. Feb 2021</t>
  </si>
  <si>
    <t>X</t>
  </si>
  <si>
    <t>NTE-3503-F03LP</t>
  </si>
  <si>
    <t>BOSCH - FLEXIDOME IP turret 3000i IR da esterno 5,3Mp@20Fps,Essential Video Analyt.,D&amp;N,2,8mm,IR,IK10,12 VDC,PoE.</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</si>
  <si>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</si>
  <si>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</si>
  <si>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</si>
  <si>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</si>
  <si>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</si>
  <si>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</si>
  <si>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</si>
  <si>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</si>
  <si>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</si>
  <si>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</si>
  <si>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</si>
  <si>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</si>
  <si>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</si>
  <si>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</si>
  <si>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</si>
  <si>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</si>
  <si>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</si>
  <si>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</si>
  <si>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</si>
  <si>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</si>
  <si>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</si>
  <si>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</si>
  <si>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</si>
  <si>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</si>
  <si>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</si>
  <si>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</si>
  <si>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NDP-4502-Z12</t>
  </si>
  <si>
    <t>BOSCH - AUTODOME IP4000i, 1080p60,EssentialVideoAnalytics, TrueDay/Night, esterno, progressive scan 2,13 MP, zoom12x</t>
  </si>
  <si>
    <t>AUTODOME IP 5000i Starlight EVA</t>
  </si>
  <si>
    <t>NDP-5512-Z30C</t>
  </si>
  <si>
    <t>BOSCH - AUTODOME IP 5000i Starlight, 1080p60 EVA D/N CMOS 1/2.8 30x 4,5-135mm 120dB IP51 incasso -10C/+60C 24 VAC/PoE+ 24W</t>
  </si>
  <si>
    <t>NDP-5512-Z30</t>
  </si>
  <si>
    <t>BOSCH - AUTODOME IP 5000i Starlight, 1080p60 EVA D/N CMOS 1/2.8 30x 4,5-135mm 120dB IP66 pendente IK10 -40C/+60C 24 VAC/PoE+ 24W</t>
  </si>
  <si>
    <t>NDP-5512-Z30L</t>
  </si>
  <si>
    <t>BOSCH - AUTODOME IP 5000i IR Starlight, 1080p60 EVA D/N 1/2.8 30x 4,5-135mm 120dB IP66 pendente IK10 -40C/+60C 24 VAC/PoE+ 24W</t>
  </si>
  <si>
    <t>AUTODOME IP 5100i Starlight EVA</t>
  </si>
  <si>
    <t>NDP-5523-Z20C</t>
  </si>
  <si>
    <t>BOSCH - AUTODOME IP 5000i Starlight, 1440p60 EVA D/N 1/2.8 20x 6,5-130mm 133dB IP66 ad incasso, IP51, 24 VAC/PoE+ 14,4W</t>
  </si>
  <si>
    <t>NDP-5523-Z20</t>
  </si>
  <si>
    <t>BOSCH - AUTODOME IP 5000i Starlight, 1440p60 EVA D/N,1/2.8,20x 6,5-130mm,133dB IP66, pendente antivand. IK10, 24 VAC/PoE+ 20,1W</t>
  </si>
  <si>
    <t>NDP-5523-Z30L</t>
  </si>
  <si>
    <t>BOSCH - AUTODOME IP 5000i IR Starlight, 1440p60 EVA D/N 1/2.8 30x 6,6-198mm 120dB IP66 pendete antivand. IK10, 24 VAC/PoE+ 25W</t>
  </si>
  <si>
    <t>AutoDome IP 5000 HD</t>
  </si>
  <si>
    <t>NEZ-5230-PPCW4</t>
  </si>
  <si>
    <t>BOSCH - AutoDome IP 5000 1080P30,D/N,30X16X,WDR, da interno,IP66</t>
  </si>
  <si>
    <t>NEZ-5230-EPCW4</t>
  </si>
  <si>
    <t>BOSCH - AutoDome IP 5000 1080P30,D/N,30X16X,WDR, da esterno,IP66</t>
  </si>
  <si>
    <t>AUTODOME IP 7000i Starlight VCA CT</t>
  </si>
  <si>
    <t>NDP-7512-Z30CT</t>
  </si>
  <si>
    <t>BOSCH - Autodome IP 7000i Starlight, 1080p30,720p60, ntelligent Video Analytics,D/N,zoom ottico 30x. Da incasso.</t>
  </si>
  <si>
    <t>NDP-7512-Z30</t>
  </si>
  <si>
    <t>BOSCH - Autodome IP 7000i Starlight, 1080p30,720p60, ntelligent Video Analytics,D/N,zoom ottico 30x. Pendente Muro.</t>
  </si>
  <si>
    <t>NDP-7512-Z30K</t>
  </si>
  <si>
    <t>BOSCH - Autodome IP 7000i Starlight, 1080p30,720p60, ntelligent Video Analytics,D/N,zoom ottico 30x, IK10, pendente muro.</t>
  </si>
  <si>
    <t>AUTODOME Inteox 7000i Starlight IVA Pro</t>
  </si>
  <si>
    <t>NDP-7602-Z30CT</t>
  </si>
  <si>
    <t>BOSCH - AUTODOME Inteox 7000i Starlight, 1080p30,VCA,zoom 30x,da incasso,funzionalità aggiuntive tramite l'installazione di app.</t>
  </si>
  <si>
    <t>NDP-7602-Z30</t>
  </si>
  <si>
    <t>BOSCH - AUTODOME Inteox 7000i Starlight, 1080p30,VCA,30x,pend. muro,IP66,funzionalità aggiuntive tramite l'installazione di app.</t>
  </si>
  <si>
    <t>NDP-7602-Z30K</t>
  </si>
  <si>
    <t>BOSCH - AUTODOME Inteox 7000i Starlight, 1080p30/720p60,VCA,30x,pend. muro,IP66,IK10,funzion. aggiunt. con installazione di app.</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</si>
  <si>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</si>
  <si>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</si>
  <si>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</si>
  <si>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</si>
  <si>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</si>
  <si>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</si>
  <si>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</si>
  <si>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</si>
  <si>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</si>
  <si>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</si>
  <si>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</si>
  <si>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</si>
  <si>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</si>
  <si>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</si>
  <si>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</si>
  <si>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</si>
  <si>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</si>
  <si>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</si>
  <si>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</si>
  <si>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</si>
  <si>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</si>
  <si>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</si>
  <si>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</si>
  <si>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</si>
  <si>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</si>
  <si>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</si>
  <si>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</si>
  <si>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</si>
  <si>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</si>
  <si>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</si>
  <si>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</si>
  <si>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</si>
  <si>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</si>
  <si>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</si>
  <si>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</si>
  <si>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</si>
  <si>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</si>
  <si>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</si>
  <si>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</si>
  <si>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</si>
  <si>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</si>
  <si>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</si>
  <si>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</si>
  <si>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</si>
  <si>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</si>
  <si>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</si>
  <si>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</si>
  <si>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</si>
  <si>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</si>
  <si>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</si>
  <si>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</si>
  <si>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</si>
  <si>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</si>
  <si>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</si>
  <si>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</si>
  <si>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</si>
  <si>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</si>
  <si>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</si>
  <si>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</si>
  <si>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</si>
  <si>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</si>
  <si>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</si>
  <si>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</si>
  <si>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</si>
  <si>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</si>
  <si>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</si>
  <si>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</si>
  <si>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</si>
  <si>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</si>
  <si>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</si>
  <si>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</si>
  <si>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</si>
  <si>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</si>
  <si>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</si>
  <si>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</si>
  <si>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</si>
  <si>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</si>
  <si>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</si>
  <si>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</si>
  <si>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</si>
  <si>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</si>
  <si>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</si>
  <si>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</si>
  <si>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</si>
  <si>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</si>
  <si>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</si>
  <si>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</si>
  <si>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</si>
  <si>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</si>
  <si>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</si>
  <si>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</si>
  <si>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</si>
  <si>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</si>
  <si>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</si>
  <si>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</si>
  <si>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</si>
  <si>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</si>
  <si>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</si>
  <si>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</si>
  <si>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</si>
  <si>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</si>
  <si>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</si>
  <si>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</si>
  <si>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</si>
  <si>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</si>
  <si>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</si>
  <si>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</si>
  <si>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</si>
  <si>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</si>
  <si>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</si>
  <si>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</si>
  <si>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</si>
  <si>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</si>
  <si>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</si>
  <si>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</si>
  <si>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</si>
  <si>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</si>
  <si>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</si>
  <si>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</si>
  <si>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</si>
  <si>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</si>
  <si>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</si>
  <si>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</si>
  <si>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</si>
  <si>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</si>
  <si>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</si>
  <si>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</si>
  <si>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</si>
  <si>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</si>
  <si>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</si>
  <si>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</si>
  <si>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</si>
  <si>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</si>
  <si>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</si>
  <si>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MIC-7130-PB4</t>
  </si>
  <si>
    <t>BOSCH - MIC IP StarLight 7000 HD D/N,720x60 1,37MP, 30X12X IP68,IVA,all.nero</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</si>
  <si>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</si>
  <si>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</si>
  <si>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</si>
  <si>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</si>
  <si>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</si>
  <si>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</si>
  <si>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</si>
  <si>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</si>
  <si>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</si>
  <si>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</si>
  <si>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</si>
  <si>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MFT-EVA</t>
  </si>
  <si>
    <t>BOSCH - Essential Video Analytics a bordo camera</t>
  </si>
  <si>
    <t>MFT-IVA</t>
  </si>
  <si>
    <t>BOSCH - Intelligent Video analytics a bordo camera</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</si>
  <si>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</si>
  <si>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</si>
  <si>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</si>
  <si>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</si>
  <si>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</si>
  <si>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</si>
  <si>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</si>
  <si>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</si>
  <si>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</si>
  <si>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</si>
  <si>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</si>
  <si>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</si>
  <si>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</si>
  <si>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</si>
  <si>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</si>
  <si>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</si>
  <si>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</si>
  <si>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</si>
  <si>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</si>
  <si>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</si>
  <si>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</si>
  <si>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</si>
  <si>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</si>
  <si>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</si>
  <si>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</si>
  <si>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</si>
  <si>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</si>
  <si>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</si>
  <si>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</si>
  <si>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</si>
  <si>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</si>
  <si>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</si>
  <si>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</si>
  <si>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</si>
  <si>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</si>
  <si>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</si>
  <si>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</si>
  <si>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NIR-50850-MRP</t>
  </si>
  <si>
    <t>BOSCH - Illuminatori serie 5000 (MR) 850nm Poe</t>
  </si>
  <si>
    <t>NIR-50940-MRP</t>
  </si>
  <si>
    <t>BOSCH - Illuminatori serie 5000 (MR) 940nm Poe</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</si>
  <si>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</si>
  <si>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</si>
  <si>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</si>
  <si>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</si>
  <si>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</si>
  <si>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</si>
  <si>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</si>
  <si>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</si>
  <si>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</si>
  <si>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</si>
  <si>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ILLUMINATORI Serie UFLED</t>
  </si>
  <si>
    <t>UFLED30-8BD</t>
  </si>
  <si>
    <t>BOSCH - Illumin.AEGIS-IR,BlkDiam,30 Grd110m,850nm,crepus.staffa IP67.12/24V</t>
  </si>
  <si>
    <t>Cavi e collari</t>
  </si>
  <si>
    <t>IIR-MNT-SLB</t>
  </si>
  <si>
    <t>BOSCH - Staffa L N.1 IR serie 5000</t>
  </si>
  <si>
    <t>IIR-MNT-DLB</t>
  </si>
  <si>
    <t>BOSCH - Staffa L N.2 IR serie 5000</t>
  </si>
  <si>
    <t>IIR-MNT-TLB</t>
  </si>
  <si>
    <t>BOSCH - Staffa L N.3 IR serie 5000</t>
  </si>
  <si>
    <t>IIR-MNT-PMB</t>
  </si>
  <si>
    <t>BOSCH - Collare per IIR-MNT-xLB</t>
  </si>
  <si>
    <t>PSU-IIR-35</t>
  </si>
  <si>
    <t>BOSCH - PSU 24VDC 1.25A</t>
  </si>
  <si>
    <t>PSU-IIR-60</t>
  </si>
  <si>
    <t>BOSCH - PSU 24VDC 2.5A</t>
  </si>
  <si>
    <t>PSU-IIR-100</t>
  </si>
  <si>
    <t>BOSCH - PSU 24VDC 4.2A</t>
  </si>
  <si>
    <t>Encoder - Decoder</t>
  </si>
  <si>
    <t>Encoder 2ch e 4ch</t>
  </si>
  <si>
    <t>VJT-X20XF-E</t>
  </si>
  <si>
    <t>BOSCH - VJT-X20XF-E encoder 2 ingressi video, quad-streaming H.264, M-JPEG IntraFrame Only,ris 4CIF/CIF (25fps@4CIF)</t>
  </si>
  <si>
    <t>Decoder</t>
  </si>
  <si>
    <t>VJD-7523</t>
  </si>
  <si>
    <t>BOSCH - VIDEOJET decoder 7000</t>
  </si>
  <si>
    <t>VJD-IPM-X8C</t>
  </si>
  <si>
    <t>BOSCH - Licenza IP Matrix per espandere di 8 telecamere</t>
  </si>
  <si>
    <t>MVS-FCOM-PRCL</t>
  </si>
  <si>
    <t>BOSCH - Licenza MIC 7000 IP per gestione seriale</t>
  </si>
  <si>
    <t>VJD-VOCS-1D</t>
  </si>
  <si>
    <t>BOSCH - Licenza Decoder VOCS per 1 display</t>
  </si>
  <si>
    <t>VIP-VJTXF-RMK</t>
  </si>
  <si>
    <t>BOSCH - Kit montaggio rack per n Grd 5 VIP-X1XF o N Grd 3 VJT-X</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</si>
  <si>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</si>
  <si>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</si>
  <si>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</si>
  <si>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</si>
  <si>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</si>
  <si>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</si>
  <si>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</si>
  <si>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</si>
  <si>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</si>
  <si>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</si>
  <si>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</si>
  <si>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</si>
  <si>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</si>
  <si>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</si>
  <si>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</si>
  <si>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</si>
  <si>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</si>
  <si>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</si>
  <si>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</si>
  <si>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</si>
  <si>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</si>
  <si>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</si>
  <si>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</si>
  <si>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</si>
  <si>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</si>
  <si>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</si>
  <si>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</si>
  <si>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</si>
  <si>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</si>
  <si>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</si>
  <si>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NDA-4020-PIP</t>
  </si>
  <si>
    <t>BOSCH - Piastra inter. AUTODOME 4000</t>
  </si>
  <si>
    <t>NDA-4020-PLEN</t>
  </si>
  <si>
    <t>BOSCH - Accessorio incasso tipo "Plenum" per AUTODOME IP 4000i protezione fire / IP66.</t>
  </si>
  <si>
    <t>NEZ-A4-SMB</t>
  </si>
  <si>
    <t>BOSCH - SMB delle telecamere AUTODOME IP 4000</t>
  </si>
  <si>
    <t>NDA-4020-PTBL</t>
  </si>
  <si>
    <t>BOSCH - Tinted bubble for PTZ dome</t>
  </si>
  <si>
    <t>NEZ-A4-BUB-CTIP</t>
  </si>
  <si>
    <t>BOSCH - Cupola oscurata per AUTODOME IP 4000i incasso</t>
  </si>
  <si>
    <t>BH-VAC-NDA-NPTMET</t>
  </si>
  <si>
    <t>NDA-ADPTR-NPTMET</t>
  </si>
  <si>
    <t>BOSCH - Adattatore da passo NPT a metrico (set).</t>
  </si>
  <si>
    <t>NDA-5020-PTBL</t>
  </si>
  <si>
    <t>NEZ-A5-BUB-CTIP</t>
  </si>
  <si>
    <t>BOSCH - Cupola oscurata per AUTODOME IP 5000i incasso</t>
  </si>
  <si>
    <t>VDA-CMT-PTZDOME</t>
  </si>
  <si>
    <t xml:space="preserve">BOSCH - Autodome 5000 adattatore angola, da usare in combinazione con VEZ-A5-WL.   </t>
  </si>
  <si>
    <t>VEZ-A5-PP</t>
  </si>
  <si>
    <t>BOSCH - AutoDome 5000 pendente soffitto.</t>
  </si>
  <si>
    <t>AUTODOME IP 7000i</t>
  </si>
  <si>
    <t>VG4-A-PA2</t>
  </si>
  <si>
    <t>BOSCH - Staffa per versione pendente muro 230VAC (VGx-xxx-xxx2W).</t>
  </si>
  <si>
    <t>VG4-A-PA0</t>
  </si>
  <si>
    <t>BOSCH - Staffa per versione pendente muro 24VAC (VGx-xxx-xxx0W).</t>
  </si>
  <si>
    <t>VGA-PEND-WPLATE</t>
  </si>
  <si>
    <t>BOSCH - Piastra fissaggio a muro AutoDome,24VAC</t>
  </si>
  <si>
    <t>VGA-SBOX-COVER</t>
  </si>
  <si>
    <t>BOSCH - Copertura box alimentazione AUTODOME</t>
  </si>
  <si>
    <t>VGA-PEND-ARM</t>
  </si>
  <si>
    <t>BOSCH - Pendente muro VG4 e VG5 precablato</t>
  </si>
  <si>
    <t>VG4-A-9541</t>
  </si>
  <si>
    <t>BOSCH - Adat.palo in agg.al pendente muro x VGx-xxx-xxx0M o VGx-xxx-xxx2M</t>
  </si>
  <si>
    <t>VG4-A-9542</t>
  </si>
  <si>
    <t>BOSCH - Adat.angolare in agg.al pendente muro x VGx-xxx-xxx0M o VGx-xxx-xxx2M</t>
  </si>
  <si>
    <t>VGA-ROOF-MOUNT</t>
  </si>
  <si>
    <t>BOSCH - Staffa da parapetto Autodome VG4 e VG5</t>
  </si>
  <si>
    <t>VG4-A-9543</t>
  </si>
  <si>
    <t>BOSCH - Staffa x vers.pendente soffitto 24VAC tubo escl.filett.1''1/2 NPT</t>
  </si>
  <si>
    <t>HAC-PIPE30</t>
  </si>
  <si>
    <t>BOSCH - Tubo filettato di lunghezza 30cm per versione pendente soffitto.</t>
  </si>
  <si>
    <t>HAC-PIPE50</t>
  </si>
  <si>
    <t>BOSCH - Tubo filettato di lunghezza 50cm per versione pendente soffitto.</t>
  </si>
  <si>
    <t>HAC-PIPE80</t>
  </si>
  <si>
    <t>BOSCH - Tubo filettato di lunghezza 80cm per versione pendente soffitto.</t>
  </si>
  <si>
    <t>HAC-PIPE125</t>
  </si>
  <si>
    <t>BOSCH - Tubo filettato di lunghezza 125cm per versione pendente soffitto.</t>
  </si>
  <si>
    <t>HAC-EXT001</t>
  </si>
  <si>
    <t>BOSCH - Prolunga per tubi HAC</t>
  </si>
  <si>
    <t>VGA-IC-SP</t>
  </si>
  <si>
    <t>BOSCH - Kit per installazione ad incasso VG5 per soffitti sospesi</t>
  </si>
  <si>
    <t>VGA-BUBBLE-PTIA</t>
  </si>
  <si>
    <t>BOSCH - Cupola alta-risoluzione AutoDome pendente oscurata</t>
  </si>
  <si>
    <t>VGA-BUBBLE-PCLA</t>
  </si>
  <si>
    <t>BOSCH - Cupola alta-risoluzione AutoDome pendente trasparente</t>
  </si>
  <si>
    <t>VGA-IP54K-IC</t>
  </si>
  <si>
    <t>BOSCH - Kit per installazione ad incasso VG5</t>
  </si>
  <si>
    <t>VGA-BUBHD-CCLA</t>
  </si>
  <si>
    <t>BOSCH - AUTODOME HD InCeil HighRes Bubble Clear</t>
  </si>
  <si>
    <t>VGA-BUBHD-CTIA</t>
  </si>
  <si>
    <t>BOSCH - AUTODOME HD InCeil HighRes Bubble Tint</t>
  </si>
  <si>
    <t>VGA-BUBBLE-CTIA</t>
  </si>
  <si>
    <t>BOSCH - AUTODOME InCeil HighRes Bubble Tint</t>
  </si>
  <si>
    <t>VGA-BUBLRG-CTIA</t>
  </si>
  <si>
    <t>BOSCH - AD Large InCeil Can HighRes Bubble Tint</t>
  </si>
  <si>
    <t>VGA-BUBBLE-CCLA</t>
  </si>
  <si>
    <t>BOSCH - AUTODOME InCeil HighRes Bubble Clear</t>
  </si>
  <si>
    <t>VGA-BUBBLE-IK10</t>
  </si>
  <si>
    <t>BOSCH - Cupola trasparente IK 10 per AD IP 7000</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</si>
  <si>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</si>
  <si>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</si>
  <si>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</si>
  <si>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</si>
  <si>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</si>
  <si>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</si>
  <si>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</si>
  <si>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</si>
  <si>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</si>
  <si>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</si>
  <si>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</si>
  <si>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NDA-7100-BUBIR</t>
  </si>
  <si>
    <t>BOSCH - Cupola ricambio AUTODOME 7100i IR</t>
  </si>
  <si>
    <t>NDA-U-PSU2</t>
  </si>
  <si>
    <t>BOSCH - Alimentatore protetto 2300Vac per AUTODOME 7100i (IR) compatibile con NDA-7100PEN/PENF.</t>
  </si>
  <si>
    <t>NDA-U-PSU0</t>
  </si>
  <si>
    <t>BOSCH - Alimentatore protetto 24Vac per AUTODOME 7100i (IR) compatibile con NDA-7100PEN/PENF.</t>
  </si>
  <si>
    <t>NDA-U-PSU1</t>
  </si>
  <si>
    <t>BOSCH - Alimentatore protetto 110Vac per AUTODOME 7100i (IR) compatibile con NDA-7100PEN/PENF.</t>
  </si>
  <si>
    <t>DINION IP - FLEXIDOME IP - Turret 3000i</t>
  </si>
  <si>
    <t>NDA-3080-PIP</t>
  </si>
  <si>
    <t>BOSCH - Piastra interfaccia pendente compatibile con serie FLEXIDOME 3000i da esterno (NDE-3xxx).</t>
  </si>
  <si>
    <t>NDA-3080-CND</t>
  </si>
  <si>
    <t>BOSCH - Box di giunta FLEXIDOME IP 3000i IR per esterno.</t>
  </si>
  <si>
    <t>NDA-3081-CND</t>
  </si>
  <si>
    <t>BOSCH - 4S adapter plate NDE-3000 dome camera</t>
  </si>
  <si>
    <t>NDA-3082-TBL</t>
  </si>
  <si>
    <t>BOSCH - Adattatore per i modelli da esterno FLEXIDOME IP 3000i e DINION IP 3000i e TURRET IP 3000i, (confezione 5 pezzi).</t>
  </si>
  <si>
    <t>NDA-SMB-MICSMB</t>
  </si>
  <si>
    <t>BOSCH - Box per installazione in esterno/interno per telecamere FlexiDome IP 
micro serie 2000 e serie 5000</t>
  </si>
  <si>
    <t>NDA-3080-4S</t>
  </si>
  <si>
    <t>NBA-7080-PMIP</t>
  </si>
  <si>
    <t>BOSCH - Adattatore per montaggio Palo/Angolo, 4S per DINION IP 300oi e DINION inteox 7100i.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</si>
  <si>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</si>
  <si>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</si>
  <si>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</si>
  <si>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</si>
  <si>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</si>
  <si>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</si>
  <si>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</si>
  <si>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</si>
  <si>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</si>
  <si>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</si>
  <si>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</si>
  <si>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FLEXIDOME IP micro 3000i</t>
  </si>
  <si>
    <t>NDA-3082-PIP</t>
  </si>
  <si>
    <t>BOSCH - Piastra interfaccia pendente compatibile con serie FLEXIDOME IP micro 3000i da esterno (NDE-xxx-Fxx).</t>
  </si>
  <si>
    <t>NDA-3081-4S</t>
  </si>
  <si>
    <t>BOSCH - 4S adapter plate NDV-3000 micro dome</t>
  </si>
  <si>
    <t>NDA-5080-CMB</t>
  </si>
  <si>
    <t>BOSCH - Accessorio per installazione inclinata, angolare, 20° per FLEXIDOME panoramic 5100i IR</t>
  </si>
  <si>
    <t>NDA-SMB-MINISMB</t>
  </si>
  <si>
    <t>BOSCH - Box di giunta per FLEXIDOME IP 3000i e 5000i da esterno.</t>
  </si>
  <si>
    <t>FLEXIDOME IP 4000i e 5000i</t>
  </si>
  <si>
    <t>NDA-5031-PIP</t>
  </si>
  <si>
    <t>BOSCH - Piastra inter. NDI-4/5000</t>
  </si>
  <si>
    <t>NDA-5030-PIP</t>
  </si>
  <si>
    <t>BOSCH - Piastra inter. NDE-4/5000</t>
  </si>
  <si>
    <t>NDA-FMT-DOME</t>
  </si>
  <si>
    <t>BOSCH - Kit per flush mount Flexidome IP 4/5000</t>
  </si>
  <si>
    <t>BUB-CLR-FDI</t>
  </si>
  <si>
    <t>BOSCH - Cupola trasparente Flexidome IP 4000/5000 interno</t>
  </si>
  <si>
    <t>BUB-TIN-FDI</t>
  </si>
  <si>
    <t>BOSCH - Cupola oscurata Flexidome IP 4000/5000 interno</t>
  </si>
  <si>
    <t>BUB-TIN-FDO</t>
  </si>
  <si>
    <t>BOSCH - Cupola oscurata Flexidome IP 4000/5000 esterno</t>
  </si>
  <si>
    <t>BUB-CLR-FDO</t>
  </si>
  <si>
    <t>BOSCH - Cupola trasparente Flexidome IP 4000/5000 esterno</t>
  </si>
  <si>
    <t>NDA-LWMT-DOME</t>
  </si>
  <si>
    <t>BOSCH - Staffa ad L per wall mount Flexidome</t>
  </si>
  <si>
    <t>NDA-ADTVEZ-DOME</t>
  </si>
  <si>
    <t>BOSCH - Piastra adattatrice per Flexidome 4/5000</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</si>
  <si>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</si>
  <si>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</si>
  <si>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</si>
  <si>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</si>
  <si>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</si>
  <si>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</si>
  <si>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</si>
  <si>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</si>
  <si>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</si>
  <si>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</si>
  <si>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</si>
  <si>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</si>
  <si>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</si>
  <si>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</si>
  <si>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</si>
  <si>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</si>
  <si>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</si>
  <si>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</si>
  <si>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</si>
  <si>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</si>
  <si>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</si>
  <si>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</si>
  <si>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</si>
  <si>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</si>
  <si>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</si>
  <si>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</si>
  <si>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</si>
  <si>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</si>
  <si>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</si>
  <si>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</si>
  <si>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</si>
  <si>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</si>
  <si>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BOSCH - Accessorio incasso tipo "Plenum" per Flexidome IP micro 3000i e Panoramic 5100i.</t>
  </si>
  <si>
    <t>NDA-5080-TM</t>
  </si>
  <si>
    <t>BOSCH - Accessorio per installazione inclinata 20° FLEXIDOME IP 4000i/5000i da interno ed esterno e FLEXIDOME panoramic 5100i.</t>
  </si>
  <si>
    <t>NDA-5081-TM</t>
  </si>
  <si>
    <t>BOSCH - Accessorio per installazione inclinata 20°, diametro 110mm, per le telecamere FLEXIDOME panoramic 5100i.</t>
  </si>
  <si>
    <t>NDA-U-CBB</t>
  </si>
  <si>
    <t>BOSCH - Box diametro 148mm per ingresso tubo e giunta per FLEXIDOME panoramic 5100i IR.</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</si>
  <si>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</si>
  <si>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</si>
  <si>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</si>
  <si>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</si>
  <si>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</si>
  <si>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</si>
  <si>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</si>
  <si>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</si>
  <si>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</si>
  <si>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</si>
  <si>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</si>
  <si>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</si>
  <si>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</si>
  <si>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</si>
  <si>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</si>
  <si>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</si>
  <si>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</si>
  <si>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</si>
  <si>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</si>
  <si>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</si>
  <si>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</si>
  <si>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</si>
  <si>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</si>
  <si>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</si>
  <si>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</si>
  <si>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</si>
  <si>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</si>
  <si>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</si>
  <si>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</si>
  <si>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</si>
  <si>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NDA-7040-PIP</t>
  </si>
  <si>
    <t>BOSCH - Piastra interfaccia pendente compatibile con serie FLEXIDOME IP 6000/7000.</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</si>
  <si>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</si>
  <si>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</si>
  <si>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</si>
  <si>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</si>
  <si>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</si>
  <si>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</si>
  <si>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</si>
  <si>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</si>
  <si>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</si>
  <si>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</si>
  <si>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</si>
  <si>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</si>
  <si>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</si>
  <si>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</si>
  <si>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</si>
  <si>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</si>
  <si>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</si>
  <si>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</si>
  <si>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</si>
  <si>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</si>
  <si>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</si>
  <si>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</si>
  <si>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</si>
  <si>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</si>
  <si>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</si>
  <si>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</si>
  <si>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</si>
  <si>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</si>
  <si>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</si>
  <si>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</si>
  <si>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</si>
  <si>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</si>
  <si>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</si>
  <si>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</si>
  <si>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</si>
  <si>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</si>
  <si>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</si>
  <si>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</si>
  <si>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</si>
  <si>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</si>
  <si>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</si>
  <si>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</si>
  <si>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</si>
  <si>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</si>
  <si>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</si>
  <si>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</si>
  <si>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</si>
  <si>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</si>
  <si>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</si>
  <si>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</si>
  <si>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</si>
  <si>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</si>
  <si>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</si>
  <si>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</si>
  <si>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</si>
  <si>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</si>
  <si>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</si>
  <si>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</si>
  <si>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</si>
  <si>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</si>
  <si>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</si>
  <si>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VG4-A-PSU2</t>
  </si>
  <si>
    <t>BOSCH - Alimentatore per esterno IP 66, 230VAC/24VAC 100W.</t>
  </si>
  <si>
    <t>UPA-1220-50</t>
  </si>
  <si>
    <t>BOSCH - Alimentatore 230VAC in, 12VDC 1A Out (per telecamere megapixel)</t>
  </si>
  <si>
    <t>UPA-2420-50</t>
  </si>
  <si>
    <t>BOSCH - Alimentatore 230VAC in, 24VAC 20VA Out.</t>
  </si>
  <si>
    <t>UPA-2450-50</t>
  </si>
  <si>
    <t>BOSCH - Alimentatore 230VAC in, 24VAC 50VA Out.</t>
  </si>
  <si>
    <t>TC8235GIT</t>
  </si>
  <si>
    <t>BOSCH - Trasformatore video di isolamento 1:1.</t>
  </si>
  <si>
    <t>VG4-A-PSU1</t>
  </si>
  <si>
    <t>BOSCH - 120VAC 100W IP66 PSU WHITE</t>
  </si>
  <si>
    <t>UPA-1216-50</t>
  </si>
  <si>
    <t>BOSCH - Alimentatore 12Vdc 1,25A</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</si>
  <si>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</si>
  <si>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</si>
  <si>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</si>
  <si>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</si>
  <si>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</si>
  <si>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</si>
  <si>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</si>
  <si>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</si>
  <si>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</si>
  <si>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</si>
  <si>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</si>
  <si>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</si>
  <si>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</si>
  <si>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</si>
  <si>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</si>
  <si>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</si>
  <si>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</si>
  <si>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</si>
  <si>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</si>
  <si>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</si>
  <si>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</si>
  <si>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</si>
  <si>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</si>
  <si>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</si>
  <si>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</si>
  <si>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</si>
  <si>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</si>
  <si>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</si>
  <si>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</si>
  <si>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</si>
  <si>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</si>
  <si>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</si>
  <si>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NDN-IOC-30M</t>
  </si>
  <si>
    <t xml:space="preserve">BOSCH - Cavo IO per FLEXIDOME IP 4/5000 outdoor </t>
  </si>
  <si>
    <t>NPD-3001-WAP</t>
  </si>
  <si>
    <t>BOSCH - Strumento portatile per l'alimentazione e configurazione della telecamere IP Bosch tramite wifi e App Project Assistant</t>
  </si>
  <si>
    <t>NCA-WLAN-EU</t>
  </si>
  <si>
    <t>BOSCH - Wifi dongle per  configurazione telecamera IP BOSCH tramite Project Assistant app.</t>
  </si>
  <si>
    <t>TC9311PM3T</t>
  </si>
  <si>
    <t xml:space="preserve">BOSCH - Tendireggia per modello TC9311PM3 </t>
  </si>
  <si>
    <t>Accessori (Obsoleti)</t>
  </si>
  <si>
    <t>HAC-IPCCC</t>
  </si>
  <si>
    <t>BOSCH - Dissipatore per telec Dinion IP modelli NBx-4xx-11P e NBx-9xx-2P.</t>
  </si>
  <si>
    <t>VDA-455SMB-IP</t>
  </si>
  <si>
    <t>BOSCH - Box antivandalismo per parete/soffitto serie FlexiDome IP ad incasso (no FlexiDome RD).IP 66.</t>
  </si>
  <si>
    <t>VDA-WMT-DOME</t>
  </si>
  <si>
    <t>BOSCH - Staffa da muro per telecamere FlexiDome IP da incasso.</t>
  </si>
  <si>
    <t>VDA-455CBL</t>
  </si>
  <si>
    <t>BOSCH - Cupola trasparente per Flexidome</t>
  </si>
  <si>
    <t>VDA-455TBL</t>
  </si>
  <si>
    <t>BOSCH - Cupola oscurata per telecamere serie FlexiDome analogica, IP risoluzione standard (SD) e IP alta risoluzione</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</si>
  <si>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</si>
  <si>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</si>
  <si>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</si>
  <si>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</si>
  <si>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</si>
  <si>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</si>
  <si>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</si>
  <si>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</si>
  <si>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MBV-1CHAN-DIP</t>
  </si>
  <si>
    <t>BOSCH - Licenza aggiuntiva 1 ch per DIVAR IP 5000/6000/7000 All-in-one. Verificare licenze già installate comunque necessarie.</t>
  </si>
  <si>
    <t>MBV-1DUR-DIP</t>
  </si>
  <si>
    <t>BOSCH - Licenza elettronica n° 1 canale di dual recording per DIVAR IP AIO.</t>
  </si>
  <si>
    <t>MBV-1FOV-DIP</t>
  </si>
  <si>
    <t>BOSCH - Licenza elettronica n° 1 canale di failover per DIVAR IP AIO.</t>
  </si>
  <si>
    <t>MBV-XKBD-DIP</t>
  </si>
  <si>
    <t>BOSCH - DIVAR IP 3000/7000 Keyboard Expansion (1)</t>
  </si>
  <si>
    <t>MBV-XINT-DIP</t>
  </si>
  <si>
    <t>BOSCH - DIVAR IP Intrusion Panel Expansion</t>
  </si>
  <si>
    <t>MBV-XDVR-DIP</t>
  </si>
  <si>
    <t>BOSCH - DIVAR IP 3000/7000 DVR Expansion (1)</t>
  </si>
  <si>
    <t>MBV-XWST-DIP</t>
  </si>
  <si>
    <t>BOSCH - DIVAR IP 7000 Workstation Expansion (1)</t>
  </si>
  <si>
    <t>MBV-XMVS-DIP</t>
  </si>
  <si>
    <t>BOSCH - Licenza espansione Mobile Video Service (MVS) DIP</t>
  </si>
  <si>
    <t>MBV-XLPR-DIP</t>
  </si>
  <si>
    <t>BOSCH - Licenza espansione n. 1 LPR Tattile per DIVAR IP 3000/7000 e DIVAR IP 5000/6000/7000 All-in-one.</t>
  </si>
  <si>
    <t>MBV-XSITE-DIP</t>
  </si>
  <si>
    <t>BOSCH - Licenza espansione n. 1 Sito Unmanaged per DIVAR IP 3000/7000 e DIVAR IP 5000/6000/7000 All-in-one.</t>
  </si>
  <si>
    <t>MBV-XSUB-DIP</t>
  </si>
  <si>
    <t>BOSCH - Licenza espansione n. 1 Sottosistema per DIVAR IP 3000/7000 e DIVAR IP 5000/6000/7000 All-in-one.</t>
  </si>
  <si>
    <t>DIVAR IP 7000 (DIP-71xx) con BVMS &lt;11</t>
  </si>
  <si>
    <t>MBV-XCHAN-DIP</t>
  </si>
  <si>
    <t>BOSCH - DIVAR IP 7000 8 Channels (Enc/Dec)</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</si>
  <si>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</si>
  <si>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</si>
  <si>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</si>
  <si>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</si>
  <si>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</si>
  <si>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</si>
  <si>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</si>
  <si>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</si>
  <si>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</si>
  <si>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</si>
  <si>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</si>
  <si>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</si>
  <si>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</si>
  <si>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</si>
  <si>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MBV-XKBDLIT</t>
  </si>
  <si>
    <t>BOSCH - La licenza elettronica permette di aggiungere n° 1 tastiera alla workstation con BVMS Lite base ver. 11 o superiore.</t>
  </si>
  <si>
    <t>MBV-XDVRLIT</t>
  </si>
  <si>
    <t>BOSCH - La licenza elettronica permette di aggiungere n° 1 videoregistratore digitale a BVMS Lite base ver. 11 o superiore.</t>
  </si>
  <si>
    <t>MBV-FMAPLIT</t>
  </si>
  <si>
    <t>BOSCH - Licenza elettronica per Online map di BVMS Lite ver. 11 o superiore.</t>
  </si>
  <si>
    <t>MBV-XINTLIT</t>
  </si>
  <si>
    <t>BOSCH - La licenza elettronica permette di aggiungere n° 1 centrale intrusione serie B&amp;G a BVMS Lite base ver. 11 o superiore.</t>
  </si>
  <si>
    <t>MBV-FOBJLIT</t>
  </si>
  <si>
    <t>BOSCH - Licenza elettronica per Map-based tracking assistant di BVMS Lite ver. 11 o superiore.</t>
  </si>
  <si>
    <t>MBV-FPRILIT</t>
  </si>
  <si>
    <t>BOSCH - Licenza elettronica che permette di aggiungere la funzione Privacy Overlay a BVMS Lite base ver. 12 o superiore.</t>
  </si>
  <si>
    <t>BVMS Lite 10.1</t>
  </si>
  <si>
    <t>MBV-XCHANLIT-101</t>
  </si>
  <si>
    <t>BOSCH - La licenza elettronica permette di aggiungere n° 1 canale al software BVMS Lite base ver. 10.1</t>
  </si>
  <si>
    <t>MBV-XFOVLIT-101</t>
  </si>
  <si>
    <t>BOSCH - La licenza elettronica permette di aggiungere n° 1 canale di failover al software BVMS Lite base ver. 10.1</t>
  </si>
  <si>
    <t>MBV-XDURLIT-101</t>
  </si>
  <si>
    <t>BOSCH - La licenza elettronica permette di aggiungere n° 1 canale di dual recording al software BVMS Lite base ver. 10.1</t>
  </si>
  <si>
    <t>MBV-XDVRLIT-101</t>
  </si>
  <si>
    <t>BOSCH - La licenza elettronica permette di aggiungere n° 1 videoregistratore digitale al software BVMS Lite base ver. 10.1</t>
  </si>
  <si>
    <t>MBV-XWSTLIT-101</t>
  </si>
  <si>
    <t>BOSCH - La licenza elettronica permette di aggiungere n° 1 workstation al software BVMS Lite base ver. 10.1</t>
  </si>
  <si>
    <t>MBV-XKBDLIT-101</t>
  </si>
  <si>
    <t>BOSCH - La licenza elettronica permette di aggiungere n° 1 tastiera alla workstation con software BVMS Lite base ver. 10.1</t>
  </si>
  <si>
    <t>MBV-XINTLIT-101</t>
  </si>
  <si>
    <t>BOSCH - La licenza elettronica permette di aggiungere n° 1 centrale intrusione serie B&amp;G al software BVMS Lite base ver. 10.1</t>
  </si>
  <si>
    <t>MBV-XLPRLIT-101</t>
  </si>
  <si>
    <t>BOSCH - La licenza elettronica permette di aggiungere n° 1 telecamera LPR Tattile Vega al software BVMS Lite base ver. 10.1.</t>
  </si>
  <si>
    <t>BVMS Lite 10.0</t>
  </si>
  <si>
    <t>MBV-XCHANLIT-100</t>
  </si>
  <si>
    <t>BOSCH - La licenza elettronica permette di aggiungere n° 1 canale al software BVMS Lite base ver. 10.0</t>
  </si>
  <si>
    <t>MBV-XFOVLIT-100</t>
  </si>
  <si>
    <t>BOSCH - La licenza elettronica permette di aggiungere n° 1 canale di failover al software BVMS Lite base ver. 10.0</t>
  </si>
  <si>
    <t>MBV-XDURLIT-100</t>
  </si>
  <si>
    <t>BOSCH - La licenza elettronica permette di aggiungere n° 1 canale di dual recording al software BVMS Lite base ver. 10.0</t>
  </si>
  <si>
    <t>MBV-XDVRLIT-100</t>
  </si>
  <si>
    <t>BOSCH - La licenza elettronica permette di aggiungere n° 1 videoregistratore digitale al software BVMS Lite base ver. 10.0</t>
  </si>
  <si>
    <t>MBV-XWSTLIT-100</t>
  </si>
  <si>
    <t>BOSCH - La licenza elettronica permette di aggiungere n° 1 workstation al software BVMS Lite base ver. 10.0</t>
  </si>
  <si>
    <t>MBV-XKBDLIT-100</t>
  </si>
  <si>
    <t>BOSCH - La licenza elettronica permette di aggiungere n° 1 tastiera alla workstation con software BVMS Lite base ver. 10.0</t>
  </si>
  <si>
    <t>MBV-XINTLIT-100</t>
  </si>
  <si>
    <t>BOSCH - La licenza elettronica permette di aggiungere n° 1 centrale intrusione serie B&amp;G al software BVMS Lite base ver.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</si>
  <si>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</si>
  <si>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</si>
  <si>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</si>
  <si>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</si>
  <si>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</si>
  <si>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</si>
  <si>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</si>
  <si>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</si>
  <si>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</si>
  <si>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</si>
  <si>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</si>
  <si>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</si>
  <si>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</si>
  <si>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</si>
  <si>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MBV-XKBDPLU</t>
  </si>
  <si>
    <t>BOSCH - La licenza elettronica permette di aggiungere n° 1 tastiera alla workstation con BVMS Plus base ver. 11 o superiore.</t>
  </si>
  <si>
    <t>MBV-FMAPPLU</t>
  </si>
  <si>
    <t>BOSCH - Licenza elettronica per Online map di BVMS Plus ver. 11 o superiore</t>
  </si>
  <si>
    <t>MBV-FOBJPLU</t>
  </si>
  <si>
    <t>BOSCH - Licenza elettronica per Map-based tracking assistant di BVMS Plus ver. 11 o superiore.</t>
  </si>
  <si>
    <t>MBV-XDVRPLU</t>
  </si>
  <si>
    <t xml:space="preserve">BOSCH - La licenza elettronica permette di aggiungere n° 1 videoregistratore digitale a BVMS Plus base ver. 11 o superiore. </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</si>
  <si>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</si>
  <si>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</si>
  <si>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</si>
  <si>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</si>
  <si>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MBV-XMVSPLU</t>
  </si>
  <si>
    <t>BOSCH - Licenza elettronica per espandere di n° 1 Mobile Video Service (MVS) il software BVMS Plus ver. 11 o superiore.</t>
  </si>
  <si>
    <t>MBV-XINTPLU</t>
  </si>
  <si>
    <t>BOSCH - La licenza elettronica permette di aggiungere n° 1 centrale intrusione serie B&amp;G a BVMS Plus base ver. 11 o superiore.</t>
  </si>
  <si>
    <t>MBV-FPRIPLU</t>
  </si>
  <si>
    <t>BOSCH - La licenza elettronica permette di aggiungere la funzione Privacy Overlay a software BVMS Plus base ver. 12 o superiore.</t>
  </si>
  <si>
    <t>BVMS Plus 10.1</t>
  </si>
  <si>
    <t>MBV-XCHANPLU-101</t>
  </si>
  <si>
    <t>BOSCH - La licenza elettronica permette di aggiungere n° 1 canale al software BVMS Plus base ver. 10.1</t>
  </si>
  <si>
    <t>MBV-XFOVPLU-101</t>
  </si>
  <si>
    <t>BOSCH - La licenza elettronica permette di aggiungere n° 1 canale di failover al software BVMS Plus base ver. 10.1</t>
  </si>
  <si>
    <t>MBV-XDURPLU-101</t>
  </si>
  <si>
    <t>BOSCH - La licenza elettronica permette di aggiungere n° 1 canale di dual recording al software BVMS Plus base ver. 10.1</t>
  </si>
  <si>
    <t>MBV-XDVRPLU-101</t>
  </si>
  <si>
    <t>BOSCH - La licenza elettronica permette di aggiungere n° 1 videoregistratore digitale al software BVMS Plus base ver. 10.1</t>
  </si>
  <si>
    <t>MBV-XWSTPLU-101</t>
  </si>
  <si>
    <t>BOSCH - La licenza elettronica permette di aggiungere n° 1 workstation al software BVMS Plus base ver. 10.1</t>
  </si>
  <si>
    <t>MBV-XKBDPLU-101</t>
  </si>
  <si>
    <t>BOSCH - La licenza elettronica permette di aggiungere n° 1 tastiera alla workstation con software BVMS Plus base ver. 10.1</t>
  </si>
  <si>
    <t>MBV-XSITEPLU-101</t>
  </si>
  <si>
    <t>BOSCH - La licenza elettronica permette di aggiungere n° 1 Sito al software BVMS Plus base ver. 10.1</t>
  </si>
  <si>
    <t>MBV-XMVSPLU-101</t>
  </si>
  <si>
    <t>BOSCH - Licenza elettronica per espandere di n° 1 Mobile Video Service (MVS) il software BVMS Plus ver. 10.0.1</t>
  </si>
  <si>
    <t>MBV-XINTPLU-101</t>
  </si>
  <si>
    <t>BOSCH - La licenza elettronica permette di aggiungere n° 1 centrale intrusione serie B&amp;G al software BVMS Plus base ver. 10.1</t>
  </si>
  <si>
    <t>MBV-XSUBPLU-101</t>
  </si>
  <si>
    <t>BOSCH - La licenza elettronica permette di aggiungere n° 1 sotto-sistema al software BVMS Plus ver. 10.1.</t>
  </si>
  <si>
    <t>MBV-XLPRPLU-101</t>
  </si>
  <si>
    <t>BOSCH - La licenza elettronica permette di aggiungere n° 1 telecamera LPR Tattile Vega al software BVMS Plus base ver. 10.1.</t>
  </si>
  <si>
    <t>BVMS Plus 10.0</t>
  </si>
  <si>
    <t>MBV-XCHANPLU-100</t>
  </si>
  <si>
    <t>BOSCH - La licenza elettronica permette di aggiungere n° 1 canale al software BVMS Plus base ver. 10.</t>
  </si>
  <si>
    <t>MBV-XFOVPLU-100</t>
  </si>
  <si>
    <t>BOSCH - La licenza elettronica permette di aggiungere n° 1 canale di failover al software BVMS Plus base ver. 10.</t>
  </si>
  <si>
    <t>MBV-XDURPLU-100</t>
  </si>
  <si>
    <t>BOSCH - La licenza elettronica permette di aggiungere n° 1 canale di dual recording al software BVMS Plus base ver. 10.</t>
  </si>
  <si>
    <t>MBV-XDVRPLU-100</t>
  </si>
  <si>
    <t>BOSCH - La licenza elettronica permette di aggiungere n° 1 videoregistratore digitale al software BVMS Plus base ver. 10.</t>
  </si>
  <si>
    <t>MBV-XWSTPLU-100</t>
  </si>
  <si>
    <t>BOSCH - La licenza elettronica permette di aggiungere n° 1 workstation al software BVMS Plus base ver. 10.</t>
  </si>
  <si>
    <t>MBV-XKBDPLU-100</t>
  </si>
  <si>
    <t>BOSCH - La licenza elettronica permette di aggiungere n° 1 tastiera alla workstation con software BVMS Plus base ver. 10.</t>
  </si>
  <si>
    <t>MBV-XSITEPLU-100</t>
  </si>
  <si>
    <t>BOSCH - La licenza elettronica permette di aggiungere n° 1 Sito al software BVMS Plus base ver. 10.</t>
  </si>
  <si>
    <t>MBV-XMVSPLU-100</t>
  </si>
  <si>
    <t>BOSCH - Licenza elettronica per espandere di n° 1 Mobile Video Service (MVS) il software BVMS Plus ver. 10.0.</t>
  </si>
  <si>
    <t>MBV-XINTPLU-100</t>
  </si>
  <si>
    <t xml:space="preserve">BOSCH - La licenza elettronica permette di aggiungere n° 1 centrale intrusione serie B&amp;G al software BVMS Plus base ver. 10. </t>
  </si>
  <si>
    <t>BVMS Plus 9.0</t>
  </si>
  <si>
    <t>BH-VSW-MBV-XCHANPLU90</t>
  </si>
  <si>
    <t>MBV-XCHANPLU-90</t>
  </si>
  <si>
    <t xml:space="preserve">BOSCH - Licenza elettronica per espandere di n° 1 canale il software BVMS Plus ver. 9.0. </t>
  </si>
  <si>
    <t>MBV-XWSTPLU-90</t>
  </si>
  <si>
    <t xml:space="preserve">BOSCH - Licenza elettronica per espandere di n° 1 Workstation il software BVMS Plus ver. 9.0. </t>
  </si>
  <si>
    <t>MBV-XKBDPLU-90</t>
  </si>
  <si>
    <t>BOSCH - Licenza elettronica per espandere di n° 1 Tastiera il BVMS Plus ver. 9.0. Tastiere supp: KBD-Digital e KBD-UXF</t>
  </si>
  <si>
    <t>MBV-XDVRPLU-90</t>
  </si>
  <si>
    <t>BOSCH - Licenza elettronica per espandere di n° 1 Videoregistratore digitale al software BVMS Plus ver. 9.0</t>
  </si>
  <si>
    <t>MBV-XMVSPLU-90</t>
  </si>
  <si>
    <t>BOSCH - Licenza elettronica per espandere di n° 1 Mobile Video Service (MVS) il software BVMS Plus ver. 9.0</t>
  </si>
  <si>
    <t>MBV-XFOVPLU-90</t>
  </si>
  <si>
    <t>BOSCH - Licenza elettronica per espandere di n° 1 canale failover VRM il software BVMS Plus ver. 9.0</t>
  </si>
  <si>
    <t>MBV-XDURPLU-90</t>
  </si>
  <si>
    <t>BOSCH - Licenza elettronica per espandere di n° 1 canale Dual Recording il software BVMS Plus ver. 9.0</t>
  </si>
  <si>
    <t>MBV-XINTPLU-90</t>
  </si>
  <si>
    <t>BOSCH - Licenza elettronica per n° 1 Centrale Intrusione B&amp;G del software BVMS Plus ver. 9.0.</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</si>
  <si>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</si>
  <si>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</si>
  <si>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</si>
  <si>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</si>
  <si>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</si>
  <si>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</si>
  <si>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</si>
  <si>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</si>
  <si>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</si>
  <si>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</si>
  <si>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</si>
  <si>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</si>
  <si>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</si>
  <si>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</si>
  <si>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MBV-XKBDPRO</t>
  </si>
  <si>
    <t>BOSCH - La licenza elettronica permette di aggiungere n° 1 tastiera alla workstation con BVMS Professional base ver. 11 o super.</t>
  </si>
  <si>
    <t>MBV-FMAPPRO</t>
  </si>
  <si>
    <t>BOSCH - Licenza elettronica per Online map di BVMS Professional ver. 11 o superiore.</t>
  </si>
  <si>
    <t>MBV-FOBJPRO</t>
  </si>
  <si>
    <t>BOSCH - Licenza elettronica per Map-based tracking assistant di BVMS Professional ver. 11 o superiore.</t>
  </si>
  <si>
    <t>MBV-XDVRPRO</t>
  </si>
  <si>
    <t>BOSCH - La licenza elettronica permette di aggiungere n° 1 videoregistratore digitale a BVMS Professional base ver. 11 o super.</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</si>
  <si>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</si>
  <si>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</si>
  <si>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</si>
  <si>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</si>
  <si>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MBV-XMVSPRO</t>
  </si>
  <si>
    <t>BOSCH - Licenza elettronica per espandere di n° 1 Mobile Video Service (MVS) il software BVMS Professional ver. 11 o superiore.</t>
  </si>
  <si>
    <t>MBV-XINTPRO</t>
  </si>
  <si>
    <t>BOSCH - La licenza elettronica permette di aggiungere n° 1 centrale intrusione serie B&amp;G a BVMS Professional base ver. 11 o sup.</t>
  </si>
  <si>
    <t>MBV-X100WSTPRO</t>
  </si>
  <si>
    <t>BOSCH - La licenza elettronica permette di aggiungere n° 100 workstation al software BVMS Professional base ver. 11 o superiore.</t>
  </si>
  <si>
    <t>MBV-MOBJPRO</t>
  </si>
  <si>
    <t>BOSCH - BVMS licenza SMA per MBV-FOBJPRO, 1 anno</t>
  </si>
  <si>
    <t>MBV-FPRIPRO</t>
  </si>
  <si>
    <t>BOSCH -La licenza elettronica permette di aggiungere n° 100 workstationa BVMS Professional base ver. 10.1.</t>
  </si>
  <si>
    <t>BVMS Pro 10.1</t>
  </si>
  <si>
    <t>MBV-XCHAN-101</t>
  </si>
  <si>
    <t>BOSCH - La licenza elettronica permette di aggiungere n° 1 canale video IP al software BVMS Professional base ver. 10.1</t>
  </si>
  <si>
    <t>MBV-XFOV-101</t>
  </si>
  <si>
    <t>BOSCH - La licenza elettronica permette di aggiungere n° 1 canale di failover al software BVMS Professional base ver. 10.1</t>
  </si>
  <si>
    <t>MBV-XDUR-101</t>
  </si>
  <si>
    <t>BOSCH - La licenza elettronica permette di aggiungere n° 1 canale di dual recording al software BVMS Professional base ver. 10.1</t>
  </si>
  <si>
    <t>MBV-XDVR-101</t>
  </si>
  <si>
    <t>BOSCH - La licenza elettronica permette di aggiungere n° 1 videoregistratore digitale al s/w BVMS Professional base ver. 10.1</t>
  </si>
  <si>
    <t>MBV-XWST-101</t>
  </si>
  <si>
    <t>BOSCH - La licenza elettronica permette di aggiungere n° 1 workstation al software BVMS Professional base ver. 10.1</t>
  </si>
  <si>
    <t>MBV-XINT-101</t>
  </si>
  <si>
    <t>BOSCH - La licenza elettronica permette di aggiungere n° 1 centrale intrusione serie B&amp;G al s/W BVMS Professional base ver. 10.1</t>
  </si>
  <si>
    <t>MBV-XKBD-101</t>
  </si>
  <si>
    <t>BOSCH - La licenza elettronica permette di aggiungere n° 1 Sito al software BVMS Professional base ver. 10.</t>
  </si>
  <si>
    <t>MBV-XSITE-101</t>
  </si>
  <si>
    <t>BOSCH - La licenza elettronica permette di aggiungere n° 1 Sito al software BVMS Professional base ver. 10.1.</t>
  </si>
  <si>
    <t>MBV-XSUB-101</t>
  </si>
  <si>
    <t>BOSCH - La licenza elettronica permette di aggiungere n° 1 sotto-sistema al software BVMS Professional ver. 10.1.</t>
  </si>
  <si>
    <t>MBV-XLPR-101</t>
  </si>
  <si>
    <t>BOSCH - La licenza elettronica permette di aggiungere n° 1 telecamera LPR Tattile Vega al S/w BVMS Professional base ver. 10.1.</t>
  </si>
  <si>
    <t>MBV-XMVS-101</t>
  </si>
  <si>
    <t xml:space="preserve">BOSCH - Licenza elettronica per espandere di n° 1 Mobile Video Service (MVS) il software BVMS Professional ver. 10.1. </t>
  </si>
  <si>
    <t>MBV-100WST-101</t>
  </si>
  <si>
    <t>BOSCH - La licenza elettronica permette di aggiungere n° 100 workstation al software BVMS Professional base ver. 10.1.</t>
  </si>
  <si>
    <t>BVMS Pro 10.0</t>
  </si>
  <si>
    <t>MBV-XCHAN-100</t>
  </si>
  <si>
    <t xml:space="preserve">BOSCH - La licenza elettronica permette di aggiungere n° 1 canale video IP al software BVMS Professional base ver. 10. </t>
  </si>
  <si>
    <t>MBV-XFOV-100</t>
  </si>
  <si>
    <t>BOSCH - La licenza elettronica permette di aggiungere n° 1 canale di failover al software BVMS Professional base ver. 10.</t>
  </si>
  <si>
    <t>MBV-XDUR-100</t>
  </si>
  <si>
    <t>BOSCH - La licenza elettronica permette di aggiungere n° 1 canale di dual recording al software BVMS Professional base ver. 10.</t>
  </si>
  <si>
    <t>MBV-XDVR-100</t>
  </si>
  <si>
    <t>BOSCH - La licenza elettronica permette di aggiungere n° 1 videoregistratore digitale al s/w BVMS Professional base ver. 10.</t>
  </si>
  <si>
    <t>MBV-XWST-100</t>
  </si>
  <si>
    <t>BOSCH - La licenza elettronica permette di aggiungere n° 1 workstation al software BVMS Professional base ver. 10.</t>
  </si>
  <si>
    <t>MBV-100WST-100</t>
  </si>
  <si>
    <t>BOSCH - La licenza elettronica permette di aggiungere n° 100 workstation al software BVMS Professional base ver. 10.</t>
  </si>
  <si>
    <t>MBV-XSITE-100</t>
  </si>
  <si>
    <t>MBV-XMVS-100</t>
  </si>
  <si>
    <t>BOSCH - Licenza elettronica per espandere di n° 1 Mobile Video Service (MVS) il software BVMS Professional ver. 10.0.</t>
  </si>
  <si>
    <t>MBV-XINT-100</t>
  </si>
  <si>
    <t xml:space="preserve">BOSCH - La licenza elettronica permette di aggiungere n° 1 centrale intrusione serie B&amp;G al s/W BVMS Professional base ver. 10. </t>
  </si>
  <si>
    <t>MBV-XKBD-100</t>
  </si>
  <si>
    <t>BOSCH - Licenza elettronica per aggiungere n° 1 tastiera alla workstation con software BVMS Professional base ver. 10.</t>
  </si>
  <si>
    <t>MBV-FEUP-100</t>
  </si>
  <si>
    <t xml:space="preserve">BOSCH - La licenza elettronica permette di aggiornare la versione Professional ad Enterprise. </t>
  </si>
  <si>
    <t>BVMS Pro 9.0</t>
  </si>
  <si>
    <t>MBV-XCHAN-90</t>
  </si>
  <si>
    <t>BOSCH - Licenza elettronica per espandere di n° 1 canale il software BVMS Enterprise o BVMS Professional ver. 9.0</t>
  </si>
  <si>
    <t>MBV-XWST-90</t>
  </si>
  <si>
    <t>BOSCH - Licenza elettronica per espandere di n° 1 Workstation il software BVMS Enterprise o BVMS Professional ver. 9.0</t>
  </si>
  <si>
    <t>MBV-XKBD-90</t>
  </si>
  <si>
    <t>BOSCH - Licenza elettronica per espandere di n° 1 Tastiera Joystick il software BVMS Enterprise o BVMS Professional ver. 9.0</t>
  </si>
  <si>
    <t>MBV-XDVR-90</t>
  </si>
  <si>
    <t>BOSCH - Licenza elettronica per espandere di n° 1 Videoregistratore digitale al BVMS Enterprise o BVMS Professional ver. 9.0</t>
  </si>
  <si>
    <t>MBV-XMVS-90</t>
  </si>
  <si>
    <t>BOSCH - Licenza elettronica per espandere di n° 1 Mobile Video Service (MVS) il BVMS Enterprise o BVMS Professional ver. 9.0</t>
  </si>
  <si>
    <t>MBV-XFOV-90</t>
  </si>
  <si>
    <t>BOSCH - Licenza elettronica per espandere di n° 1 canale failover VRM il BVMS Enterprise o BVMS Professional ver. 9.0</t>
  </si>
  <si>
    <t>MBV-XDUR-90</t>
  </si>
  <si>
    <t>BOSCH - Licenza elettronica per espandere di n° 1 canale Dual Recording il BVMS Enterprise o BVMS Professional ver. 9.0</t>
  </si>
  <si>
    <t>MBV-FEUP-90</t>
  </si>
  <si>
    <t>BOSCH - Licenza elettronica per l'upgrade del BVMS Professional alla versione BVMS Enterprise ver. 9.0</t>
  </si>
  <si>
    <t>MBV-XINT-90</t>
  </si>
  <si>
    <t>BOSCH - Licenza elettronica per n° 1 Centrale Intrusione B&amp;G del software BVMS Professional e BVMS Enterprise ver. 9.0.</t>
  </si>
  <si>
    <t>MBV-XSITE-90</t>
  </si>
  <si>
    <t>BOSCH - Licenza elettronica per espandere di n° 1 Sito remoto non gestito il BVMS Enterprise o BVMS Professional ver. 9.0</t>
  </si>
  <si>
    <t>BVMS Enterprise (max.10.000ch)</t>
  </si>
  <si>
    <t>BVMS Ent 10.0</t>
  </si>
  <si>
    <t>MBV-XSUB-100</t>
  </si>
  <si>
    <t>BOSCH - La licenza elettronica permette di aggiungere n° 1 sotto-sistema al software BVMS Enterpise base ver. 10.</t>
  </si>
  <si>
    <t>BVMS Ent 9.0</t>
  </si>
  <si>
    <t>BH-VSW-MBV--XSUB-90</t>
  </si>
  <si>
    <t>MBV-XSUB-90</t>
  </si>
  <si>
    <t>BVMS Professional 9.0, License Enterprise subsystem expansion</t>
  </si>
  <si>
    <t>BVMS Viewer</t>
  </si>
  <si>
    <t>Version indipendent</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</si>
  <si>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</si>
  <si>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</si>
  <si>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</si>
  <si>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</si>
  <si>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</si>
  <si>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</si>
  <si>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</si>
  <si>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</si>
  <si>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</si>
  <si>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MBV-XDVR-VWR</t>
  </si>
  <si>
    <t>BOSCH - Licenza 1 DVR per BVMS Viewer</t>
  </si>
  <si>
    <t>MBV-XSITE-VWR</t>
  </si>
  <si>
    <t>BOSCH - Licenza 1 Sito per BVMS Viewer</t>
  </si>
  <si>
    <t>MBV-XCHAN-VWR</t>
  </si>
  <si>
    <t>BOSCH - Licenza 1 canale BVMS Viewer</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</si>
  <si>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</si>
  <si>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</si>
  <si>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</si>
  <si>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</si>
  <si>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</si>
  <si>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</si>
  <si>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</si>
  <si>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MBV-MEUP</t>
  </si>
  <si>
    <t>BOSCH - Maintenance Enterprise Upgrade for Pro</t>
  </si>
  <si>
    <t>BVMS-LITEPRO-32</t>
  </si>
  <si>
    <t>BOSCH - Upgrade da BVMS Lite 32 a BVMS Pro</t>
  </si>
  <si>
    <t>BVMS-LITEPRO-64</t>
  </si>
  <si>
    <t>BOSCH - Upgrade da BVMS Lite 64 a BVMS Pro</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</si>
  <si>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</si>
  <si>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</si>
  <si>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</si>
  <si>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</si>
  <si>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</si>
  <si>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</si>
  <si>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</si>
  <si>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</si>
  <si>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</si>
  <si>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</si>
  <si>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</si>
  <si>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</si>
  <si>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</si>
  <si>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</si>
  <si>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MBV-MDVRLIT</t>
  </si>
  <si>
    <t>BOSCH - Maintenance licenza DVR (1) per BVMS 10 Lite o sup. Edition, 1 anno</t>
  </si>
  <si>
    <t>MBV-MWSTLIT</t>
  </si>
  <si>
    <t>BOSCH - BVMS Software Maintenance, License for MBV-XWSTLIT-*, 1yr</t>
  </si>
  <si>
    <t>MBV-MKBDLIT</t>
  </si>
  <si>
    <t>BOSCH - BVMS Software Maintenance, License for MBV-XKBDLIT-*, 1yr</t>
  </si>
  <si>
    <t>MBV-MFOVLIT</t>
  </si>
  <si>
    <t>BOSCH - BVMS Software Maintenance, License for MBV-XFOVLIT-*, 1yr</t>
  </si>
  <si>
    <t>MBV-MDURLIT</t>
  </si>
  <si>
    <t>BOSCH - BVMS Software Maintenance, License for MBV-XDURLIT-*, 1yr</t>
  </si>
  <si>
    <t>MBV-MINTLIT</t>
  </si>
  <si>
    <t>BOSCH - BVMS Software Maintenance, License for MBV-XINTLIT-*, 1yr</t>
  </si>
  <si>
    <t>MBV-MMAPLIT</t>
  </si>
  <si>
    <t>BOSCH - BVMS licenza SMA per MBV-FMAPLIT, 1 anno</t>
  </si>
  <si>
    <t>MBV-MLPRLIT</t>
  </si>
  <si>
    <t>BOSCH - BVMS Software Maintenance License for MBV-XLPRLIT-*,1yr</t>
  </si>
  <si>
    <t>MBV-MOBJLIT</t>
  </si>
  <si>
    <t>BOSCH - BVMS licenza SMA per MBV-FOBJLIT, 1 anno</t>
  </si>
  <si>
    <t>MBV-MPRILIT</t>
  </si>
  <si>
    <t>BOSCH - BVMS licenza manutenzione per MBV-FPRILIT,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</si>
  <si>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</si>
  <si>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</si>
  <si>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</si>
  <si>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</si>
  <si>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</si>
  <si>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</si>
  <si>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</si>
  <si>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MBV-MDVRPLU</t>
  </si>
  <si>
    <t>BOSCH - BVMS Software Maintenance, License for MBV-XDVRPLU-*, 1yr</t>
  </si>
  <si>
    <t>MBV-MKBDPLU</t>
  </si>
  <si>
    <t>BOSCH - BVMS Software Maintenance, License for MBV-XKBDPLU-*,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</si>
  <si>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</si>
  <si>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</si>
  <si>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</si>
  <si>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</si>
  <si>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</si>
  <si>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</si>
  <si>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MBV-MINTPLU</t>
  </si>
  <si>
    <t>BOSCH - BVMS Software Maintenance, License for MBV-XINTPLU-*,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</si>
  <si>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</si>
  <si>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</si>
  <si>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</si>
  <si>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</si>
  <si>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</si>
  <si>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</si>
  <si>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</si>
  <si>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</si>
  <si>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</si>
  <si>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</si>
  <si>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</si>
  <si>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</si>
  <si>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</si>
  <si>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</si>
  <si>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</si>
  <si>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</si>
  <si>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</si>
  <si>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MBV-MKBDPRO</t>
  </si>
  <si>
    <t>BOSCH - Maintenance BVMS CCTV Keyboard Expansion, 1 anno.</t>
  </si>
  <si>
    <t>MBV-MDVRPRO</t>
  </si>
  <si>
    <t>BOSCH - Maintenance BVMS DVR Expansion (1 DVR),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</si>
  <si>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</si>
  <si>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</si>
  <si>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</si>
  <si>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</si>
  <si>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</si>
  <si>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</si>
  <si>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</si>
  <si>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</si>
  <si>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</si>
  <si>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</si>
  <si>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MBV-MINTPRO</t>
  </si>
  <si>
    <t>BOSCH - Maintenance BVMS per Intrusion Panel, 1 anno</t>
  </si>
  <si>
    <t>MBV-MLPRPRO</t>
  </si>
  <si>
    <t>BOSCH - BVMS Software Maintenance, License for MBV-XLPR-*,1yr</t>
  </si>
  <si>
    <t>MBV-MFOVPRO</t>
  </si>
  <si>
    <t>BOSCH - BVMS Failover VRM Exp (1Ch) SMA Ext 1 anno</t>
  </si>
  <si>
    <t>BVMS Enterprise SMA 1 anno</t>
  </si>
  <si>
    <t xml:space="preserve">MBV-MENT </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</si>
  <si>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</si>
  <si>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</si>
  <si>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</si>
  <si>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</si>
  <si>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</si>
  <si>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</si>
  <si>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</si>
  <si>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IGI-BASE</t>
  </si>
  <si>
    <t>BOSCH - Intelligent Insights, applicazione web-based  per la visualizz. dati provenienti da Video Analytics telecamere IP Bosch.</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</si>
  <si>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</si>
  <si>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</si>
  <si>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</si>
  <si>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</si>
  <si>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</si>
  <si>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</si>
  <si>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</si>
  <si>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</si>
  <si>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</si>
  <si>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</si>
  <si>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</si>
  <si>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</si>
  <si>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</si>
  <si>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</si>
  <si>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</si>
  <si>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</si>
  <si>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CBS-ALMGT-NOTI1</t>
  </si>
  <si>
    <t>CBS-ALMGT-CAM</t>
  </si>
  <si>
    <t>BOSCH - Alarm management for 1 camera, 1yr</t>
  </si>
  <si>
    <t>CBS-ALMGT-CAT</t>
  </si>
  <si>
    <t>BOSCH - Alarm transmission for 1 camera, 1yr</t>
  </si>
  <si>
    <t>CBS-REC-MINI</t>
  </si>
  <si>
    <t>BOSCH - Cloud Storage, 50GB/month/cam, 1y</t>
  </si>
  <si>
    <t>CBS-REC-LITE</t>
  </si>
  <si>
    <t>BOSCH - Cloud Storage, 125GB/month/cam, 1y</t>
  </si>
  <si>
    <t>CBS-REC-PLUS</t>
  </si>
  <si>
    <t>BOSCH - Cloud Storage, 250GB/month/cam, 1y</t>
  </si>
  <si>
    <t>CBS-REC-PRO</t>
  </si>
  <si>
    <t>BOSCH - Cloud Storage, 500GB/month/cam, 1y</t>
  </si>
  <si>
    <t>CBS-REC-ENT</t>
  </si>
  <si>
    <t>BOSCH - Cloud Storage, 1TB/month/cam, 1y</t>
  </si>
  <si>
    <t>CBS-CLOUD-ENT</t>
  </si>
  <si>
    <t>BOSCH - VSaaS Enterprise Cloud Instance, 1yr</t>
  </si>
  <si>
    <t>CBS-CLOUD-PRO</t>
  </si>
  <si>
    <t>BOSCH - VSaaS Professional Cloud Instance, 1yr</t>
  </si>
  <si>
    <t>DINION IP Thermal</t>
  </si>
  <si>
    <t>EWE-D8IT75-IW</t>
  </si>
  <si>
    <t>BOSCH - 1 anno di estensione garanzia per telecamere IP: NHT-8000-F07QF, NHT-8000-F07QS.</t>
  </si>
  <si>
    <t>EWE-D8IT19-IW</t>
  </si>
  <si>
    <t>BOSCH - 1 anno di estensione garanzia per telecamere IP: NHT-8000-F19QF, NHT-8000-F19QS.</t>
  </si>
  <si>
    <t>EWE-D8IT09-IW</t>
  </si>
  <si>
    <t>BOSCH - 1 anno di estensione garanzia per telecamere IP: NHT-8001-F09VF, NHT-8001-F09VS.</t>
  </si>
  <si>
    <t>EWE-D8IT16-IW</t>
  </si>
  <si>
    <t>BOSCH - 1 anno di estensione garanzia per telecamere IP: NHT-8001-F17VF, NHT-8001-F17VS.</t>
  </si>
  <si>
    <t>EWE-D8IT35-IW</t>
  </si>
  <si>
    <t>BOSCH - 1 anno di estensione garanzia per telecamere IP: NHT-8001-F35VS, NHT-8001-F35VF.</t>
  </si>
  <si>
    <t>EWE-D8IT65-IW</t>
  </si>
  <si>
    <t>BOSCH - 1 anno di estensione garanzia per telecamere IP: NHT-8001-F65VS, NHT-8001-F65VF.</t>
  </si>
  <si>
    <t>AUTODOME IP</t>
  </si>
  <si>
    <t>EWE-AD5HD-IWMP</t>
  </si>
  <si>
    <t>BOSCH - 1 anno di estensione garanzia parti meccaniche NDP-5512-Z30C, NDP-5512-Z30, NDP-5512-Z30L, NDP-5523-Z20, NDP-5523-Z30L</t>
  </si>
  <si>
    <t>EWE-AD7IIP-IWMP</t>
  </si>
  <si>
    <t>BOSCH - 1 anno di estensione garanzia parti meccaniche NDP-7512-Z30C, NDP-7512-Z30, NDP-7512-Z30CT, NDP-7512-Z30K</t>
  </si>
  <si>
    <t>EWE-AD71IP-IWMP</t>
  </si>
  <si>
    <t>BOSCH - 1 anno di estensione garanzia parti meccaniche NDP-7602-Z30-OC, NDP-7602-Z30K, NDP-7602-Z30CT, NDP-7602-Z30</t>
  </si>
  <si>
    <t>EWE-VG4PA2-IW</t>
  </si>
  <si>
    <t>BOSCH - 1 anno di estensione garanzia per alimentatore: VJC-7000-90.</t>
  </si>
  <si>
    <t>EWE-VG4PS2-IW</t>
  </si>
  <si>
    <t>BOSCH - 1 anno di estensione garanzia per alimentatore: VG4-A-PSU2.</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</si>
  <si>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</si>
  <si>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</si>
  <si>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</si>
  <si>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</si>
  <si>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</si>
  <si>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</si>
  <si>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</si>
  <si>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</si>
  <si>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</si>
  <si>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</si>
  <si>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EWE-VJD4-IW</t>
  </si>
  <si>
    <t>BOSCH - 1 anno di estensione garanzia per encoder: VJM-4016, VJM-4016-US, VJM-4016-EU.</t>
  </si>
  <si>
    <t>EWE-VJHPD-IW</t>
  </si>
  <si>
    <t>BOSCH - 1 anno di estensione garanzia per decoder: VJD-7513.</t>
  </si>
  <si>
    <t>EWE-IR5IP-IW</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</si>
  <si>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</si>
  <si>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</si>
  <si>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</si>
  <si>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</si>
  <si>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</si>
  <si>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</si>
  <si>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</si>
  <si>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</si>
  <si>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BH-VAN-VDN-5085-V311S</t>
  </si>
  <si>
    <t>BH-VAN-VEZ-513-IWCR</t>
  </si>
  <si>
    <t>BH-VIP-VG5-7028-E1PC4</t>
  </si>
  <si>
    <t>BH-VIP-NBE-3502-AL</t>
  </si>
  <si>
    <t>BH-VIP-NBE-3503-AL</t>
  </si>
  <si>
    <t>BH-VIP-NBE-4502-AL</t>
  </si>
  <si>
    <t>BH-VIP-NBE-5503-AL</t>
  </si>
  <si>
    <t>BH-VIP-NBE-6502-AL</t>
  </si>
  <si>
    <t>BH-VIP-NBE-7702-ALX</t>
  </si>
  <si>
    <t>BH-VIP-NBE-7702-ALXT</t>
  </si>
  <si>
    <t>BH-VIP-NBE-7703-ALX</t>
  </si>
  <si>
    <t>BH-VIP-NBE-7703-ALXT</t>
  </si>
  <si>
    <t>BH-VIP-NBE-7704-AL</t>
  </si>
  <si>
    <t>BH-VIP-NBE-7704-ALT</t>
  </si>
  <si>
    <t>BH-VIP-NBE-7704-ALX</t>
  </si>
  <si>
    <t>BH-VIP-NBE-7604-AL</t>
  </si>
  <si>
    <t>BH-VIP-NBN-50022-V3</t>
  </si>
  <si>
    <t>BH-VIP-NBN-50022-C</t>
  </si>
  <si>
    <t>BH-VIP-NBN-63013-B</t>
  </si>
  <si>
    <t>BH-VIP-NBN-63023-B</t>
  </si>
  <si>
    <t>BH-VIP-NBN-65023-B</t>
  </si>
  <si>
    <t>BH-VIP-NBN-73013-BA</t>
  </si>
  <si>
    <t>BH-VIP-NBN-73023-BA</t>
  </si>
  <si>
    <t>BH-VIP-NBN-75023-BA</t>
  </si>
  <si>
    <t>BH-VIP-NBN-71022-BA</t>
  </si>
  <si>
    <t>BH-VIP-NBN-80052-BA</t>
  </si>
  <si>
    <t>BH-VIP-NBN-80122-CA</t>
  </si>
  <si>
    <t>BH-VAC-LVF5005C-S1803</t>
  </si>
  <si>
    <t>BH-VAC-LVF-5003C-P271</t>
  </si>
  <si>
    <t>BH-VAC-LVF5005C-S0940</t>
  </si>
  <si>
    <t>BH-VAC-LVF5005N-S1250</t>
  </si>
  <si>
    <t>BH-VAC-LVF8008C-P0413</t>
  </si>
  <si>
    <t>BH-VAC-LFF-8012C-D35</t>
  </si>
  <si>
    <t>BOSCH - Obiettivo Ultra Mega Pixel 2/3" Focale fissa 35mm,Iris manuale F1.8-F16, IR corrected.</t>
  </si>
  <si>
    <t>BH-VAC-LFF-8012C-D50</t>
  </si>
  <si>
    <t>BOSCH - Obiettivo Ultra Mega Pixel 2/3" Focale fissa 50mm,Iris manuale F2-F16, IR corrected.</t>
  </si>
  <si>
    <t>BH-VAC-UHO-HBGS-10</t>
  </si>
  <si>
    <t>BH-VAC-UHO-POE-10</t>
  </si>
  <si>
    <t>BH-VAC-UHO-HGS-11</t>
  </si>
  <si>
    <t>BH-VAC-UHO-HGS-51</t>
  </si>
  <si>
    <t>BH-VAC-UHO-HBGS-11</t>
  </si>
  <si>
    <t>BH-VAC-UHO-HBGS-51</t>
  </si>
  <si>
    <t>BH-VAC-UHO-HBPS-11</t>
  </si>
  <si>
    <t>BH-VAC-UHO-HBPS-51</t>
  </si>
  <si>
    <t>BH-VAC-UHI-OG-0</t>
  </si>
  <si>
    <t>BH-VAC-UHI-OGS-0</t>
  </si>
  <si>
    <t>BH-VAC-VSP-UHO-POE-10</t>
  </si>
  <si>
    <t>BH-VAC-TC9208</t>
  </si>
  <si>
    <t>BH-VAC-MTC-G1001</t>
  </si>
  <si>
    <t>BH-VAC-MTC-S1001</t>
  </si>
  <si>
    <t>BH-VAC-LTC 9215/00</t>
  </si>
  <si>
    <t>BH-VAC-LTC 9210/01</t>
  </si>
  <si>
    <t>BH-VAC-LTC 9215/00S</t>
  </si>
  <si>
    <t>BH-VAC-LTC 9216/00</t>
  </si>
  <si>
    <t>BH-VAC-LTC 9223/01</t>
  </si>
  <si>
    <t>BH-VAC-LTC 9219/01</t>
  </si>
  <si>
    <t>BH-VAC-LTC9213/01</t>
  </si>
  <si>
    <t>BH-VAC-LTC 9225/00</t>
  </si>
  <si>
    <t>BH-VAC-TC9210U</t>
  </si>
  <si>
    <t>BH-VIP-NHT-8000-F07QS</t>
  </si>
  <si>
    <t>BH-VIP-NHT-8000-F07QF</t>
  </si>
  <si>
    <t>BH-VIP-NHT-8000-F19QS</t>
  </si>
  <si>
    <t>BH-VIP-NHT-8000-F19QF</t>
  </si>
  <si>
    <t>BH-VIP-NHT-8001-F09VS</t>
  </si>
  <si>
    <t>BH-VIP-NHT-8001-F09VF</t>
  </si>
  <si>
    <t>BH-VIP-NHT-8001-F17VS</t>
  </si>
  <si>
    <t>BH-VIP-NHT-8001-F17VF</t>
  </si>
  <si>
    <t>BH-VIP-NHT-8001-F35VS</t>
  </si>
  <si>
    <t>BH-VIP-NHT-8001-F35VF</t>
  </si>
  <si>
    <t>BH-VIP-NHT-8001-F65VS</t>
  </si>
  <si>
    <t>BH-VIP-NHT-8001-F65VF</t>
  </si>
  <si>
    <t>BH-VAC-NHA-U-WMT</t>
  </si>
  <si>
    <t>BH-VIP-NDE-3502-AL</t>
  </si>
  <si>
    <t>BH-VIP-NDE-3503-AL</t>
  </si>
  <si>
    <t>BH-VIP-NDE-3512-AL</t>
  </si>
  <si>
    <t>BH-VIP-NDE-3513-AL</t>
  </si>
  <si>
    <t>BH-VIP-NIN-50022-A3</t>
  </si>
  <si>
    <t>BH-VIP-NII-50022-A3</t>
  </si>
  <si>
    <t>BH-VIP-NDN-50022-A3</t>
  </si>
  <si>
    <t>BH-VIP-NDI-50022-A3</t>
  </si>
  <si>
    <t>BH-VIP-NDI-50051-A3</t>
  </si>
  <si>
    <t>BH-VIP-NDE-4502-AL</t>
  </si>
  <si>
    <t>BH-VIP-NDE-5502-AL</t>
  </si>
  <si>
    <t>BH-VIP-NDE-5502-A</t>
  </si>
  <si>
    <t>BH-VIP-NDI-5502-AL</t>
  </si>
  <si>
    <t>BH-VIP-NDI-5502-A</t>
  </si>
  <si>
    <t>BH-VIP-NDE-5503-A</t>
  </si>
  <si>
    <t>BH-VIP-NDE-5503-AL</t>
  </si>
  <si>
    <t>BH-VIP-NDI-5503-A</t>
  </si>
  <si>
    <t>BH-VIP-NDI-5503-AL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</si>
  <si>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</si>
  <si>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</si>
  <si>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</si>
  <si>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</si>
  <si>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</si>
  <si>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</si>
  <si>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</si>
  <si>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</si>
  <si>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</si>
  <si>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</si>
  <si>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</si>
  <si>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</si>
  <si>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BH-VIP-NIN-63013-A3S</t>
  </si>
  <si>
    <t>BH-VIP-NIN-73013-A3AS</t>
  </si>
  <si>
    <t>BH-VIP-NDV-8502-R</t>
  </si>
  <si>
    <t>BH-VIP-NDV-8503-R</t>
  </si>
  <si>
    <t>BH-VIP-NDV-8504-R</t>
  </si>
  <si>
    <t>BH-VIP-NDE-8512-R</t>
  </si>
  <si>
    <t>BH-VIP-NDE-8512-RT</t>
  </si>
  <si>
    <t>BH-VIP-NDE-8513-R</t>
  </si>
  <si>
    <t>BH-VIP-NDE-8513-RT</t>
  </si>
  <si>
    <t>BH-VIP-NDE-8514-R</t>
  </si>
  <si>
    <t>BH-VIP-NDE-8514-RT</t>
  </si>
  <si>
    <t>BH-VIP-NDE-8502-R</t>
  </si>
  <si>
    <t>BH-VIP-NDE-8502-RT</t>
  </si>
  <si>
    <t>BH-VIP-NDE-8503-R</t>
  </si>
  <si>
    <t>BH-VIP-NDE-8503-RT</t>
  </si>
  <si>
    <t>BH-VIP-NDE-8504-R</t>
  </si>
  <si>
    <t>BH-VIP-NDE-8504-RT</t>
  </si>
  <si>
    <t>BH-VIP-NDV-8503-RX</t>
  </si>
  <si>
    <t>BH-VIP-NDV-8502-RX</t>
  </si>
  <si>
    <t>BH-VIP-NDE-8502-RX</t>
  </si>
  <si>
    <t>BH-VIP-NDE-8512-RX</t>
  </si>
  <si>
    <t>BH-VIP-NDE-8502-RXT</t>
  </si>
  <si>
    <t>BH-VIP-NDE-8512-RXT</t>
  </si>
  <si>
    <t>BH-VIP-NDE-8503-RX</t>
  </si>
  <si>
    <t>BH-VIP-NDE-8513-RX</t>
  </si>
  <si>
    <t>BH-VIP-NDE-8503-RXT</t>
  </si>
  <si>
    <t>BH-VIP-NDE-8513-RXT</t>
  </si>
  <si>
    <t>BH-VIP-NDE-7604-AL</t>
  </si>
  <si>
    <t>BH-VIP-NDN-733V03-IP</t>
  </si>
  <si>
    <t>BH-VIP-NDV-3502-F02</t>
  </si>
  <si>
    <t>BH-VIP-NDV-3502-F03</t>
  </si>
  <si>
    <t>BH-VIP-NDV-3503-F02</t>
  </si>
  <si>
    <t>BH-VIP-NDV-3503-F03</t>
  </si>
  <si>
    <t>BH-VIP-NDE-3502-F02</t>
  </si>
  <si>
    <t>BH-VIP-NDE-3502-F03</t>
  </si>
  <si>
    <t>BH-VIP-NDE-3503-F02</t>
  </si>
  <si>
    <t>BH-VIP-NDE-3503-F03</t>
  </si>
  <si>
    <t>BH-VIP-NTV-3502-F03L</t>
  </si>
  <si>
    <t>BH-VIP-NTV-3502-F02L</t>
  </si>
  <si>
    <t>BH-VIP-NTV-3503-F02L</t>
  </si>
  <si>
    <t>BH-VIP-NTV-3503-F03L</t>
  </si>
  <si>
    <t>BH-VIP-NTE-3502-F03L</t>
  </si>
  <si>
    <t>BH-VIP-NTE-3502-F02L</t>
  </si>
  <si>
    <t>BH-VIP-NTE-3503-F02L</t>
  </si>
  <si>
    <t>BH-VIP-NTE-3503-F03L</t>
  </si>
  <si>
    <t>BH-VIP-NTE-3503-F03LP</t>
  </si>
  <si>
    <t>BH-VIP-NDM-7703-A</t>
  </si>
  <si>
    <t>BH-VIP-NDM-7702-A</t>
  </si>
  <si>
    <t>BH-VIP-NDM-7703-AL</t>
  </si>
  <si>
    <t>BH-VIP-NDM-7702-AL</t>
  </si>
  <si>
    <t>BH-VIP-NDS-5704-F360</t>
  </si>
  <si>
    <t>BH-VIP-NDS-5703-F360</t>
  </si>
  <si>
    <t>BH-VIP-NDS-5704F360LE</t>
  </si>
  <si>
    <t>BH-VIP-NDS-5703F360LE</t>
  </si>
  <si>
    <t>BH-VIP-NDP-4502-Z12C</t>
  </si>
  <si>
    <t>BH-VIP-NDP-4502-Z12</t>
  </si>
  <si>
    <t>BH-VIP-NDP-5512-Z30C</t>
  </si>
  <si>
    <t>BH-VIP-NDP-5512-Z30</t>
  </si>
  <si>
    <t>BH-VIP-NDP-5512-Z30L</t>
  </si>
  <si>
    <t>BH-VIP-NDP-5523-Z20C</t>
  </si>
  <si>
    <t>BH-VIP-NDP-5523-Z20</t>
  </si>
  <si>
    <t>BH-VIP-NDP-5523-Z30L</t>
  </si>
  <si>
    <t>BH-VIP-NEZ-5230-PPCW4</t>
  </si>
  <si>
    <t>BH-VIP-NEZ-5230-EPCW4</t>
  </si>
  <si>
    <t>BH-VIP-NDP-7512-Z30CT</t>
  </si>
  <si>
    <t>BH-VIP-NDP-7512-Z30</t>
  </si>
  <si>
    <t>BH-VIP-NDP-7512-Z30K</t>
  </si>
  <si>
    <t>BH-VIP-NDP-7602-Z30CT</t>
  </si>
  <si>
    <t>BH-VIP-NDP-7602-Z30</t>
  </si>
  <si>
    <t>BH-VIP-NDP-7602-Z30K</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</si>
  <si>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</si>
  <si>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</si>
  <si>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</si>
  <si>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</si>
  <si>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</si>
  <si>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</si>
  <si>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</si>
  <si>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</si>
  <si>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</si>
  <si>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</si>
  <si>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</si>
  <si>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</si>
  <si>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</si>
  <si>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</si>
  <si>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</si>
  <si>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</si>
  <si>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</si>
  <si>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</si>
  <si>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</si>
  <si>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</si>
  <si>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</si>
  <si>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</si>
  <si>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</si>
  <si>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</si>
  <si>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</si>
  <si>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</si>
  <si>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</si>
  <si>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</si>
  <si>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</si>
  <si>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</si>
  <si>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</si>
  <si>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</si>
  <si>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</si>
  <si>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</si>
  <si>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</si>
  <si>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</si>
  <si>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</si>
  <si>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</si>
  <si>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</si>
  <si>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</si>
  <si>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</si>
  <si>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</si>
  <si>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</si>
  <si>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</si>
  <si>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</si>
  <si>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</si>
  <si>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</si>
  <si>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</si>
  <si>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</si>
  <si>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BH-VIP-MIC-7130-PB4</t>
  </si>
  <si>
    <t>BH-VIP-MIC-ILB-400</t>
  </si>
  <si>
    <t>BH-VIP-MIC-ILW-400</t>
  </si>
  <si>
    <t>BH-VIP-MIC-ILG-400</t>
  </si>
  <si>
    <t>BH-VAV-MFT-CM</t>
  </si>
  <si>
    <t>BH-VAV-MFT-EVA</t>
  </si>
  <si>
    <t>BH-VAV-MFT-IVA</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</si>
  <si>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</si>
  <si>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</si>
  <si>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</si>
  <si>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</si>
  <si>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</si>
  <si>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</si>
  <si>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</si>
  <si>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</si>
  <si>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</si>
  <si>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</si>
  <si>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</si>
  <si>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</si>
  <si>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</si>
  <si>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</si>
  <si>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</si>
  <si>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BH-VAC-NIR-50850-MRP</t>
  </si>
  <si>
    <t>BH-VAC-NIR-50940-MRP</t>
  </si>
  <si>
    <t>BH-VAC-IIR-50850-LR</t>
  </si>
  <si>
    <t>BH-VAC-IIR-50940-LR</t>
  </si>
  <si>
    <t>BH-VAC-IIR-50850-XR</t>
  </si>
  <si>
    <t>BH-VAC-IIR-50940-XR</t>
  </si>
  <si>
    <t>BH-VAC-UFLED30-8BD</t>
  </si>
  <si>
    <t>BH-VAC-IIR-MNT-SLB</t>
  </si>
  <si>
    <t>BH-VAC-IIR-MNT-DLB</t>
  </si>
  <si>
    <t>BH-VAC-IIR-MNT-TLB</t>
  </si>
  <si>
    <t>BH-VAC-IIR-MNT-PMB</t>
  </si>
  <si>
    <t>BH-VAC-PSU-IIR-35</t>
  </si>
  <si>
    <t>BH-VAC-PSU-IIR-60</t>
  </si>
  <si>
    <t>BH-VAC-PSU-IIR-100</t>
  </si>
  <si>
    <t>BH-VDR-VJT-X20XF-E</t>
  </si>
  <si>
    <t>BH-VIP-VJD-7523</t>
  </si>
  <si>
    <t>BH-VAC-VJD-IPM-X8C</t>
  </si>
  <si>
    <t>BH-VAC-MVS-FCOM-PRCL</t>
  </si>
  <si>
    <t>BH-VAC-VJD-VOCS-1D</t>
  </si>
  <si>
    <t>BH-VAC-VIP-VJTXF-RMK</t>
  </si>
  <si>
    <t>BH-VAC-UML-245-90</t>
  </si>
  <si>
    <t>BH-VAC-UML-275-90</t>
  </si>
  <si>
    <t>BH-VAC-UML-324-90</t>
  </si>
  <si>
    <t>BH-VAC-UML-434-90</t>
  </si>
  <si>
    <t>BH-VAC-UML-554-90</t>
  </si>
  <si>
    <t>BH-VAC-UMM-LW-20B</t>
  </si>
  <si>
    <t>BH-VAC-UMM-LW-30B</t>
  </si>
  <si>
    <t>BH-VIP-UMM-LED27-SD</t>
  </si>
  <si>
    <t>BH-VAC-UMM-LCDUB-RM</t>
  </si>
  <si>
    <t>BH-VAC-UMM-WMT-32</t>
  </si>
  <si>
    <t>BH-VAC-ST650</t>
  </si>
  <si>
    <t>BH-VAC-NDA-4020-PIP</t>
  </si>
  <si>
    <t>BH-VAC-NDA-4020-PLEN</t>
  </si>
  <si>
    <t>BH-VAC-NEZ-A4-SMB</t>
  </si>
  <si>
    <t>BH-VAC-NDA-4020-PTBL</t>
  </si>
  <si>
    <t>BH-VIP-NEZ-A4-BUBCTIP</t>
  </si>
  <si>
    <t>BH-VAC-NDA-5020-PTBL</t>
  </si>
  <si>
    <t>BH-VIP-NEZ-A5-BUBCTIP</t>
  </si>
  <si>
    <t>BH-VAC-VDACMTPTZDOME</t>
  </si>
  <si>
    <t>BH-VAC-VEZ-A5-PP</t>
  </si>
  <si>
    <t>BH-VAC-VG4-A-PA2</t>
  </si>
  <si>
    <t>BH-VAC-VG4-A-PA0</t>
  </si>
  <si>
    <t>BH-VAC-VGA-PENDWPLATE</t>
  </si>
  <si>
    <t>BH-VAC-VGA-SBOX-COVER</t>
  </si>
  <si>
    <t>BH-VAC-VGA-PEND-ARM</t>
  </si>
  <si>
    <t>BH-VAC-VG4-A-9541</t>
  </si>
  <si>
    <t>BH-VAC-VG4-A-9542</t>
  </si>
  <si>
    <t>BH-VAC-VGA-ROOF-MOUNT</t>
  </si>
  <si>
    <t>BH-VAC-VG4-A-9543</t>
  </si>
  <si>
    <t>BH-VAC-HAC-PIPE30</t>
  </si>
  <si>
    <t>BH-VAC-HAC-PIPE50</t>
  </si>
  <si>
    <t>BH-VAC-HAC-PIPE80</t>
  </si>
  <si>
    <t>BH-VAC-HAC-PIPE125</t>
  </si>
  <si>
    <t>BH-VAC-HAC-EXT001</t>
  </si>
  <si>
    <t>BH-VAC-VGA-IC-SP</t>
  </si>
  <si>
    <t>BH-VAC-VGA-BUBBLEPTIA</t>
  </si>
  <si>
    <t>BH-VAC-VGA-BUBBLEPCLA</t>
  </si>
  <si>
    <t>BH-VAC-VGA-IP54K-IC</t>
  </si>
  <si>
    <t>BH-VAC-VGA-BUBHD-CCLA</t>
  </si>
  <si>
    <t>BH-VAC-VGA-BUBHD-CTIA</t>
  </si>
  <si>
    <t>BH-VAC-VGA-BUBBLECTIA</t>
  </si>
  <si>
    <t>BH-VAC-VGA-BUBLRGCTIA</t>
  </si>
  <si>
    <t>BH-VAC-VGA-BUBBLECCLA</t>
  </si>
  <si>
    <t>BH-VAC-VGA-BUBBLEIK10</t>
  </si>
  <si>
    <t>BH-VAC-NDA-7100-PEN</t>
  </si>
  <si>
    <t>BH-VAC-NDA-7100-PENF</t>
  </si>
  <si>
    <t>BH-VAC-NDA-PENDWPLATE</t>
  </si>
  <si>
    <t>BH-VAC-NDA-7100-PIPE</t>
  </si>
  <si>
    <t>BH-VAC-NDA-7100-PIPEF</t>
  </si>
  <si>
    <t>BH-VAC-NDA-7100-BUBIR</t>
  </si>
  <si>
    <t>BH-VAC-NDA-U-PSU2</t>
  </si>
  <si>
    <t>BH-VAC-NDA-U-PSU0</t>
  </si>
  <si>
    <t>BH-VAC-NDA-U-PSU1</t>
  </si>
  <si>
    <t>BH-VIP-NDA-3080-PIP</t>
  </si>
  <si>
    <t>BH-VIP-NDA-3080-CND</t>
  </si>
  <si>
    <t>BH-VAC-NDA-3081-CND</t>
  </si>
  <si>
    <t>BH-VAC-NDA-3082-TBL</t>
  </si>
  <si>
    <t>BH-VAC-NDA-SMB-MICSMB</t>
  </si>
  <si>
    <t>BH-VAC-NDA-3080-4S</t>
  </si>
  <si>
    <t>BH-VAC-NBA-7080-PMIP</t>
  </si>
  <si>
    <t>BH-VAC-NBA-7000-LI</t>
  </si>
  <si>
    <t>BH-VAC-NBA-7000-LIT</t>
  </si>
  <si>
    <t>BH-VAC-NBA-7000-LW</t>
  </si>
  <si>
    <t>BH-VAC-NBA-7000-LWT</t>
  </si>
  <si>
    <t>BH-VAC-NBA-7000-PFT</t>
  </si>
  <si>
    <t>BH-VAC-NDA-3082-PIP</t>
  </si>
  <si>
    <t>BH-VAC-NDA-3081-4S</t>
  </si>
  <si>
    <t>BH-VAC-NDA-5080-CMB</t>
  </si>
  <si>
    <t>BH-VIP-NDA-SMBMINISMB</t>
  </si>
  <si>
    <t>BH-VAC-NDA-5031-PIP</t>
  </si>
  <si>
    <t>BH-VAC-NDA-5030-PIP</t>
  </si>
  <si>
    <t>BH-VAC-NDA-FMT-DOME</t>
  </si>
  <si>
    <t>BH-VAC-BUB-CLR-FDI</t>
  </si>
  <si>
    <t>BH-VAC-BUB-TIN-FDI</t>
  </si>
  <si>
    <t>BH-VAC-BUB-TIN-FDO</t>
  </si>
  <si>
    <t>BH-VAC-BUB-CLR-FDO</t>
  </si>
  <si>
    <t>BH-VAC-NDA-LWMT-DOME</t>
  </si>
  <si>
    <t>BH-VAC-NDA-ADTVEZDOME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</si>
  <si>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</si>
  <si>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</si>
  <si>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</si>
  <si>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</si>
  <si>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</si>
  <si>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</si>
  <si>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</si>
  <si>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</si>
  <si>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</si>
  <si>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</si>
  <si>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</si>
  <si>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</si>
  <si>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</si>
  <si>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</si>
  <si>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</si>
  <si>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</si>
  <si>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</si>
  <si>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</si>
  <si>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</si>
  <si>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</si>
  <si>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</si>
  <si>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</si>
  <si>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</si>
  <si>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</si>
  <si>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</si>
  <si>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</si>
  <si>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</si>
  <si>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</si>
  <si>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</si>
  <si>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</si>
  <si>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</si>
  <si>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BH-VAC-NDA-7040-PIP</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</si>
  <si>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</si>
  <si>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</si>
  <si>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</si>
  <si>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</si>
  <si>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</si>
  <si>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</si>
  <si>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</si>
  <si>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</si>
  <si>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</si>
  <si>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</si>
  <si>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</si>
  <si>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</si>
  <si>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</si>
  <si>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</si>
  <si>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</si>
  <si>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</si>
  <si>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</si>
  <si>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</si>
  <si>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</si>
  <si>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</si>
  <si>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</si>
  <si>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</si>
  <si>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</si>
  <si>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</si>
  <si>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</si>
  <si>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</si>
  <si>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</si>
  <si>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</si>
  <si>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BH-VAC-VG4-A-PSU2</t>
  </si>
  <si>
    <t>BH-VAC-UPA-1220-50</t>
  </si>
  <si>
    <t>BH-VAC-UPA-2420-50</t>
  </si>
  <si>
    <t>BH-VAC-UPA-2450-50</t>
  </si>
  <si>
    <t>BH-VAC-TC8235GIT</t>
  </si>
  <si>
    <t>BH-VAC-VG4-A-PSU1</t>
  </si>
  <si>
    <t>BH-VAC-UPA-1216-50</t>
  </si>
  <si>
    <t>BH-VAC-KBD-UXF</t>
  </si>
  <si>
    <t>BOSCH - Tastiera KBD-Universal XF per Bosch Video Management System (BVMS), DIVAR IP 3000 e DIVAR IP 7000.</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</si>
  <si>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</si>
  <si>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</si>
  <si>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</si>
  <si>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</si>
  <si>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</si>
  <si>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</si>
  <si>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</si>
  <si>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</si>
  <si>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</si>
  <si>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</si>
  <si>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</si>
  <si>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</si>
  <si>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</si>
  <si>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</si>
  <si>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BH-VAC-NDN-IOC-30M</t>
  </si>
  <si>
    <t>BH-VAC-NPD-3001-WAP</t>
  </si>
  <si>
    <t>BH-VAC-NCA-WLAN-EU</t>
  </si>
  <si>
    <t>BH-VAC-TC9311PM3T</t>
  </si>
  <si>
    <t>BH-VAC-HAC-IPCCC</t>
  </si>
  <si>
    <t>BH-VAC-VDA-455SMB-IP</t>
  </si>
  <si>
    <t>BH-VAC-VDA-WMT-DOME</t>
  </si>
  <si>
    <t>BH-VAC-VDA-455CBL</t>
  </si>
  <si>
    <t>BH-VAC-VDA-455TBL</t>
  </si>
  <si>
    <t>BH-VSW-MBV-BLIT-DIP</t>
  </si>
  <si>
    <t>BH-VSW-MBV-BPLU-DIP</t>
  </si>
  <si>
    <t>BH-VSW-MBV-1CHAN-DIP</t>
  </si>
  <si>
    <t>BH-VIP-MBV-1DUR-DIP</t>
  </si>
  <si>
    <t>BH-VIP-MBV-1FOV-DIP</t>
  </si>
  <si>
    <t>BH-VSW-MBV-XKBD-DIP</t>
  </si>
  <si>
    <t>BH-VSW-MBV-XINT-DIP</t>
  </si>
  <si>
    <t>BH-VSW-MBV-XDVR-DIP</t>
  </si>
  <si>
    <t>BH-VSW-MBV-XWST-DIP</t>
  </si>
  <si>
    <t>BH-VSW-MBV-XMVS-DIP</t>
  </si>
  <si>
    <t>BH-VSW-MBV-XLPR-DIP</t>
  </si>
  <si>
    <t>BH-VSW-MBV-XSITE-DIP</t>
  </si>
  <si>
    <t>BH-VSW-MBV-XSUB-DIP</t>
  </si>
  <si>
    <t>BH-VSW-MBV-XCHAN-DIP</t>
  </si>
  <si>
    <t>BH-VSW-MBV-BLIT</t>
  </si>
  <si>
    <t>BH-VSW-MBV-XCHANLIT</t>
  </si>
  <si>
    <t>BH-VSW-MBV-XDURLIT</t>
  </si>
  <si>
    <t>BH-VSW-MBV-XFOVLIT</t>
  </si>
  <si>
    <t>BH-VSW-MBV-XLPRLIT</t>
  </si>
  <si>
    <t>BH-VSW-MBV-XWSTLIT</t>
  </si>
  <si>
    <t>BH-VSW-MBV-XKBDLIT</t>
  </si>
  <si>
    <t>BH-VSW-MBV-XDVRLIT</t>
  </si>
  <si>
    <t>BH-VSW-MBV-FMAPLIT</t>
  </si>
  <si>
    <t>BH-VSW-MBV-XINTLIT</t>
  </si>
  <si>
    <t>BH-VSW-MBV-FOBJLIT</t>
  </si>
  <si>
    <t>BH-VSW-MBV-FPRILIT</t>
  </si>
  <si>
    <t>BH-VSW-MBV-XCHANLIT10</t>
  </si>
  <si>
    <t>BH-VSW-MBV-XFOVLIT100</t>
  </si>
  <si>
    <t>BH-VSW-MBV-XDURLIT100</t>
  </si>
  <si>
    <t>BH-VSW-MBV-XDVRLIT100</t>
  </si>
  <si>
    <t>BH-VSW-MBV-XWSTLIT100</t>
  </si>
  <si>
    <t>BH-VSW-MBV-XKBDLIT100</t>
  </si>
  <si>
    <t>BH-VSW-MBV-XINTLIT100</t>
  </si>
  <si>
    <t>BH-VSW-MBV-XLPRLIT101</t>
  </si>
  <si>
    <t>BH-VIP-MBV-XCHANLIT10</t>
  </si>
  <si>
    <t>BH-VIP-MBV-XFOVLIT100</t>
  </si>
  <si>
    <t>BH-VIP-MBV-XDURLIT100</t>
  </si>
  <si>
    <t>BH-VIP-MBV-XDVRLIT100</t>
  </si>
  <si>
    <t>BH-VIP-MBV-XWSTLIT100</t>
  </si>
  <si>
    <t>BH-VIP-MBV-XKBDLIT100</t>
  </si>
  <si>
    <t>BH-VIP-MBV-XINTLIT100</t>
  </si>
  <si>
    <t>BH-VSW-MBV-BPLU</t>
  </si>
  <si>
    <t>BH-VSW-MBV-XCHANPLU</t>
  </si>
  <si>
    <t>BH-VSW-MBV-XDURPLU</t>
  </si>
  <si>
    <t>BH-VSW-MBV-XFOVPLU</t>
  </si>
  <si>
    <t>BH-VSW-MBV-XLPRPLU</t>
  </si>
  <si>
    <t>BH-VSW-MBV-XWSTPLU</t>
  </si>
  <si>
    <t>BH-VSW-MBV-XKBDPLU</t>
  </si>
  <si>
    <t>BH-VSW-MBV-FMAPPLU</t>
  </si>
  <si>
    <t>BH-VSW-MBV-FOBJPLU</t>
  </si>
  <si>
    <t>BH-VSW-MBV-XDVRPLU</t>
  </si>
  <si>
    <t>BH-VSW-MBV-XSITEPLU</t>
  </si>
  <si>
    <t>BH-VSW-MBV-XSUBPLU</t>
  </si>
  <si>
    <t>BH-VSW-MBV-XMVSPLU</t>
  </si>
  <si>
    <t>BH-VSW-MBV-XINTPLU</t>
  </si>
  <si>
    <t>BH-VSW-MBV-FPRIPLU</t>
  </si>
  <si>
    <t>BH-VSW-MBVXCHANPLU101</t>
  </si>
  <si>
    <t>BH-VSW-MBV-XFOVPLU101</t>
  </si>
  <si>
    <t>BH-VSW-MBV-XDURPLU101</t>
  </si>
  <si>
    <t>BH-VSW-MBV-XDVRPLU101</t>
  </si>
  <si>
    <t>BH-VSW-MBV-XWSTPLU101</t>
  </si>
  <si>
    <t>BH-VSW-MBV-XKBDPLU101</t>
  </si>
  <si>
    <t>BH-VSW-MBVXSITEPLU101</t>
  </si>
  <si>
    <t>BH-VSW-MBV-XMVSPLU101</t>
  </si>
  <si>
    <t>BH-VSW-MBV-XINTPLU101</t>
  </si>
  <si>
    <t>BH-VSW-MBV-XSUBPLU101</t>
  </si>
  <si>
    <t>BH-VSW-MBV-XLPRPLU101</t>
  </si>
  <si>
    <t>BH-VIP-MBV-XCHANPLU10</t>
  </si>
  <si>
    <t>BH-VIP-MBV-XFOVPLU100</t>
  </si>
  <si>
    <t>BH-VIP-MBV-XDURPLU100</t>
  </si>
  <si>
    <t>BH-VIP-MBV-XDVRPLU100</t>
  </si>
  <si>
    <t>BH-VIP-MBV-XWSTPLU100</t>
  </si>
  <si>
    <t>BH-VIP-MBV-XKBDPLU100</t>
  </si>
  <si>
    <t>BH-VIP-MBV-XSITEPLU10</t>
  </si>
  <si>
    <t>BH-VIP-MBV-XMVSPLU100</t>
  </si>
  <si>
    <t>BH-VIP-MBV-XINTPLU100</t>
  </si>
  <si>
    <t>BH-VSW-MBV-XWSTPLU-90</t>
  </si>
  <si>
    <t>BH-VSW-MBV-XKBDPLU-90</t>
  </si>
  <si>
    <t>BH-VSW-MBV-XDVRPLU-90</t>
  </si>
  <si>
    <t>BH-VSW-MBV-XMVSPLU-90</t>
  </si>
  <si>
    <t>BH-VSW-MBV-XFOVPLU-90</t>
  </si>
  <si>
    <t>BH-VSW-MBV-XDURPLU-90</t>
  </si>
  <si>
    <t>BH-VSW-MBV-XINTPLU-90</t>
  </si>
  <si>
    <t>BH-VSW-MBV-BPRO</t>
  </si>
  <si>
    <t>BH-VSW-MBV-XCHANPRO</t>
  </si>
  <si>
    <t>BH-VSW-MBV-XDURPRO</t>
  </si>
  <si>
    <t>BH-VSW-MBV-XFOVPRO</t>
  </si>
  <si>
    <t>BH-VSW-MBV-XLPRPRO</t>
  </si>
  <si>
    <t>BH-VSW-MBV-XWSTPRO</t>
  </si>
  <si>
    <t>BH-VSW-MBV-XKBDPRO</t>
  </si>
  <si>
    <t>BH-VSW-MBV-FMAPPRO</t>
  </si>
  <si>
    <t>BH-VSW-MBV-FOBJPRO</t>
  </si>
  <si>
    <t>BH-VSW-MBV-XDVRPRO</t>
  </si>
  <si>
    <t>BH-VSW-MBV-XSITEPRO</t>
  </si>
  <si>
    <t>BH-VSW-MBV-XSUBPRO</t>
  </si>
  <si>
    <t>BH-VSW-MBV-XMVSPRO</t>
  </si>
  <si>
    <t>BH-VSW-MBV-XINTPRO</t>
  </si>
  <si>
    <t>BH-VSW-MBV-X100WSTPRO</t>
  </si>
  <si>
    <t>BH-VSW-MBV-MOBJPRO</t>
  </si>
  <si>
    <t>BH-VSW-MBV-FPRIPRO</t>
  </si>
  <si>
    <t>BH-VSW-MBV-XCHAN-101</t>
  </si>
  <si>
    <t>BH-VSW-MBV-XFOV-101</t>
  </si>
  <si>
    <t>BH-VSW-MBV-XDUR-101</t>
  </si>
  <si>
    <t>BH-VSW-MBV-XDVR-101</t>
  </si>
  <si>
    <t>BH-VSW-MBV-XWST-101</t>
  </si>
  <si>
    <t>BH-VSW-MBV-XINT-101</t>
  </si>
  <si>
    <t>BH-VSW-MBV-XKBD-101</t>
  </si>
  <si>
    <t>BH-VSW-MBV-XSITE-101</t>
  </si>
  <si>
    <t>BH-VSW-MBV-XSUB-101</t>
  </si>
  <si>
    <t>BH-VSW-MBV-XLPR-101</t>
  </si>
  <si>
    <t>BH-VSW-MBV-XMVS-101</t>
  </si>
  <si>
    <t>BH-VSW-MBV-100WST-101</t>
  </si>
  <si>
    <t>BH-VIP-MBV-XCHAN-100</t>
  </si>
  <si>
    <t>BH-VIP-MBV-XFOV-100</t>
  </si>
  <si>
    <t>BH-VIP-MBV-XDUR-100</t>
  </si>
  <si>
    <t>BH-VIP-MBV-XDVR-100</t>
  </si>
  <si>
    <t>BH-VIP-MBV-XWST-100</t>
  </si>
  <si>
    <t>BH-VIP-MBV-100WST-100</t>
  </si>
  <si>
    <t>BH-VIP-MBV-XSITE-100</t>
  </si>
  <si>
    <t>BH-VIP-MBV-XMVS-100</t>
  </si>
  <si>
    <t>BH-VIP-MBV-XINT-100</t>
  </si>
  <si>
    <t>BH-VIP-MBV-XKBD-100</t>
  </si>
  <si>
    <t>BH-VIP-MBV-FEUP-100</t>
  </si>
  <si>
    <t>BH-VSW-MBV-XCHAN-90</t>
  </si>
  <si>
    <t>BH-VSW-MBV-XWST-90</t>
  </si>
  <si>
    <t>BH-VSW-MBV-XKBD-90</t>
  </si>
  <si>
    <t>BH-VSW-MBV-XDVR-90</t>
  </si>
  <si>
    <t>BH-VSW-MBV-XMVS-90</t>
  </si>
  <si>
    <t>BH-VSW-MBV-XFOV-90</t>
  </si>
  <si>
    <t>BH-VSW-MBV-XDUR-90</t>
  </si>
  <si>
    <t>BH-VSW-MBV-FEUP-90</t>
  </si>
  <si>
    <t>BH-VSW-MBV-XINT-90</t>
  </si>
  <si>
    <t>BH-VSW-MBV-XSITE-90</t>
  </si>
  <si>
    <t>BH-VIP-MBV-XSUB-100</t>
  </si>
  <si>
    <t>BH-VIP-MBV-BVWR</t>
  </si>
  <si>
    <t>BH-VIP-MBV-XDVRVWR</t>
  </si>
  <si>
    <t>BH-VIP-MBV-XSITEVWR</t>
  </si>
  <si>
    <t>BH-VIP-MBV-XCHANVWR</t>
  </si>
  <si>
    <t>BH-VSW-MBV-XDVR-VWR</t>
  </si>
  <si>
    <t>BH-VSW-MBV-XSITE-VWR</t>
  </si>
  <si>
    <t>BH-VSW-MBV-XCHAN-VWR</t>
  </si>
  <si>
    <t>BH-VSW-MVS-MW-2D</t>
  </si>
  <si>
    <t>BH-VSW-MVS-MW-4D</t>
  </si>
  <si>
    <t>BH-VSW-MBV-MEUP</t>
  </si>
  <si>
    <t>BH-VSW-BVMS-LITEPRO32</t>
  </si>
  <si>
    <t>BH-VSW-BVMS-LITEPRO64</t>
  </si>
  <si>
    <t>BH-VSW-MBV-MLIT-DIP</t>
  </si>
  <si>
    <t>BH-VSW-MBV-MPLU-DIP</t>
  </si>
  <si>
    <t>BH-VIP-MBV-MVWR</t>
  </si>
  <si>
    <t>BH-VIP-MBV-MLIT</t>
  </si>
  <si>
    <t>BH-VIP-MBV-MCHANLIT</t>
  </si>
  <si>
    <t>BH-VIP-MBV-MDVRLIT</t>
  </si>
  <si>
    <t>BH-VIP-MBV-MWSTLIT</t>
  </si>
  <si>
    <t>BH-VIP-MBV-MKBDLIT</t>
  </si>
  <si>
    <t>BH-VIP-MBV-MFOVLIT</t>
  </si>
  <si>
    <t>BH-VIP-MBV-MDURLIT</t>
  </si>
  <si>
    <t>BH-VIP-MBV-MINTLIT</t>
  </si>
  <si>
    <t>BH-VIP-MBV-MMAPLIT</t>
  </si>
  <si>
    <t>BH-VIP-MBV-MLPRLIT</t>
  </si>
  <si>
    <t>BH-VIP-MBV-MOBJLIT</t>
  </si>
  <si>
    <t>BH-VIP-MBV-MPRILIT</t>
  </si>
  <si>
    <t>BH-VSW-MBV-MPLU</t>
  </si>
  <si>
    <t>BH-VSW-MBV-MCHANPLU</t>
  </si>
  <si>
    <t>BH-VSW-MBV-MWSTPLU</t>
  </si>
  <si>
    <t>BH-VSW-MBV-MDVRPLU</t>
  </si>
  <si>
    <t>BH-VSW-MBV-MKBDPLU</t>
  </si>
  <si>
    <t>BH-VSW-MBV-MMVSPLU</t>
  </si>
  <si>
    <t>BH-VSW-MBV-MFOVPLU</t>
  </si>
  <si>
    <t>BH-VSW-MBV-MDURPLU</t>
  </si>
  <si>
    <t>BH-VSW-MBV-MINTPLU</t>
  </si>
  <si>
    <t>BH-VIP-MBV-MSITEPLU</t>
  </si>
  <si>
    <t>BH-VIP-MBV-MSUBPLU</t>
  </si>
  <si>
    <t>BH-VIP-MBV-MLPRPLU</t>
  </si>
  <si>
    <t>BH-VIP-MBV-MOBJPLU</t>
  </si>
  <si>
    <t>BH-VIP-MBV-MMAPPLU</t>
  </si>
  <si>
    <t>BH-VSW-MBV-MPRO</t>
  </si>
  <si>
    <t>BH-VSW-MBV-MCHANPRO</t>
  </si>
  <si>
    <t>BH-VSW-MBV-MWSTPRO</t>
  </si>
  <si>
    <t>BH-VSW-MBV-MKBDPRO</t>
  </si>
  <si>
    <t>BH-VSW-MBV-MDVRPRO</t>
  </si>
  <si>
    <t>BH-VSW-MBV-MMVSPRO</t>
  </si>
  <si>
    <t>BH-VSW-MBV-MDURPRO</t>
  </si>
  <si>
    <t>BH-VSW-MBV-M100WSTPRO</t>
  </si>
  <si>
    <t>BH-VSW-MBV-MMAPPRO</t>
  </si>
  <si>
    <t>BH-VSW-MBV-MSITEPRO</t>
  </si>
  <si>
    <t>BH-VSW-MBV-MINTPRO</t>
  </si>
  <si>
    <t>BH-VSW-MBV-MLPRPRO</t>
  </si>
  <si>
    <t>BH-VSW-MBV-MFOVPRO</t>
  </si>
  <si>
    <t>BH-VIP-MBV-MENT</t>
  </si>
  <si>
    <t>BH-VIP-MBV-MSUBPRO</t>
  </si>
  <si>
    <t>BH-VSW-IGI-DASH</t>
  </si>
  <si>
    <t>BH-VSW-IGI-BASE</t>
  </si>
  <si>
    <t>BH-VSW-IGI-XDATAAPI</t>
  </si>
  <si>
    <t>BH-VSW-IGI-XRETENT</t>
  </si>
  <si>
    <t>BH-VSW-IGI-MBASE</t>
  </si>
  <si>
    <t>BH-VSW-IGI-MDASH</t>
  </si>
  <si>
    <t>BH-VSW-IGI-MDATAAPI</t>
  </si>
  <si>
    <t>BH-VSW-IGI-MRETENT</t>
  </si>
  <si>
    <t>BH-VSW-REMOTEPORTAL</t>
  </si>
  <si>
    <t>BH-VSW-CBS-ALMGTNOTI1</t>
  </si>
  <si>
    <t>BH-VSW-CBS-ALMGT-CAM</t>
  </si>
  <si>
    <t>BH-VSW-CBS-ALMGT-CAT</t>
  </si>
  <si>
    <t>BH-VSW-CBS-REC-MINI</t>
  </si>
  <si>
    <t>BH-VSW-CBS-REC-LITE</t>
  </si>
  <si>
    <t>BH-VSW-CBS-REC-PLUS</t>
  </si>
  <si>
    <t>BH-VSW-CBS-REC-PRO</t>
  </si>
  <si>
    <t>BH-VSW-CBS-REC-ENT</t>
  </si>
  <si>
    <t>BH-VSW-CBS-CLOUD-ENT</t>
  </si>
  <si>
    <t>BH-VSW-CBS-CLOUD-PRO</t>
  </si>
  <si>
    <t>BH-VSW-EWE-D8IT75-IW</t>
  </si>
  <si>
    <t>BH-VSW-EWE-D8IT19-IW</t>
  </si>
  <si>
    <t>BH-VSW-EWE-D8IT09-IW</t>
  </si>
  <si>
    <t>BH-VSW-EWE-D8IT16-IW</t>
  </si>
  <si>
    <t>BH-VSW-EWE-D8IT35-IW</t>
  </si>
  <si>
    <t>BH-VSW-EWE-D8IT65-IW</t>
  </si>
  <si>
    <t>BH-VSW-EWE-AD5HD-IWMP</t>
  </si>
  <si>
    <t>BH-VSW-EWE-AD7IIPIWMP</t>
  </si>
  <si>
    <t>BH-VSW-EWE-AD71IPIWMP</t>
  </si>
  <si>
    <t>BH-VSW-EWE-VG4PA2-IW</t>
  </si>
  <si>
    <t>BH-VSW-EWE-VG4PS2-IW</t>
  </si>
  <si>
    <t>BH-VSW-EWE-MICIIR-IW</t>
  </si>
  <si>
    <t>BH-VSW-EWE-MIC9IFFIW</t>
  </si>
  <si>
    <t>BH-VSW-EWE-VJD4-IW</t>
  </si>
  <si>
    <t>BH-VSW-EWE-VJHPD-IW</t>
  </si>
  <si>
    <t>BH-VSW-EWE-IR5IP-IW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</si>
  <si>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</si>
  <si>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</si>
  <si>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</si>
  <si>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</si>
  <si>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</si>
  <si>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</si>
  <si>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</si>
  <si>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</si>
  <si>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</si>
  <si>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</si>
  <si>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</si>
  <si>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</si>
  <si>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</si>
  <si>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</si>
  <si>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</si>
  <si>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</si>
  <si>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</si>
  <si>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</si>
  <si>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</si>
  <si>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</si>
  <si>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</si>
  <si>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</si>
  <si>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</si>
  <si>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</si>
  <si>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</si>
  <si>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WAVE-TEST2</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</si>
  <si>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</si>
  <si>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</si>
  <si>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</si>
  <si>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</si>
  <si>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</si>
  <si>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</si>
  <si>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</si>
  <si>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</si>
  <si>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</si>
  <si>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</si>
  <si>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</si>
  <si>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</si>
  <si>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</si>
  <si>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</si>
  <si>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 xml:space="preserve">CIAS - Barriera a mw per controllo traffico aereo di terra, 250m, banda-K 24Ghz </t>
  </si>
  <si>
    <t>ERMO482X3PROTX-AIR</t>
  </si>
  <si>
    <t>CIAS - KIT TX Ermo482X3Pro banda-K per portate fino a 250m. Include elettronica completa e Cavità TX 24GHz.</t>
  </si>
  <si>
    <t>ERMO482X3PRORX-AIR</t>
  </si>
  <si>
    <t>CIAS - KIT RX Ermo482X3Pro banda-K per portate fino a 250m. Include elettronica completa e Cavità RX 24GHz.</t>
  </si>
  <si>
    <t>ERMO482X3PRO-AIR-TX</t>
  </si>
  <si>
    <t>CIAS - Unità completa Ermo482X3Pro TX 24Ghz. Comprende tutte le parti meccaniche, elettroniche e a microonde 250m.</t>
  </si>
  <si>
    <t>ERMO482X3PRO-AIR-RX</t>
  </si>
  <si>
    <t>CIAS - Unità completa Ermo482X3Pro RX 24Ghz. Comprende tutte le parti meccaniche, elettroniche e a microonde 250 m.</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</si>
  <si>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</si>
  <si>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</si>
  <si>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</si>
  <si>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</si>
  <si>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</si>
  <si>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</si>
  <si>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</si>
  <si>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</si>
  <si>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</si>
  <si>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</si>
  <si>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</si>
  <si>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</si>
  <si>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</si>
  <si>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</si>
  <si>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MICRO-RAY-RRV13-KIM </t>
  </si>
  <si>
    <t xml:space="preserve">CIAS - Kit Assistenza Raggio 3 colonna A (R3-A) o Raggio 1 colonna B (R1-B) </t>
  </si>
  <si>
    <t xml:space="preserve">MICRO-RAY-RTO24-KIM </t>
  </si>
  <si>
    <t>CIAS - Kit Assistenza Raggio 2 colonna A (R2-A) o Raggio 4 colonna B (R4-B)</t>
  </si>
  <si>
    <t xml:space="preserve">MICRO-RAY-RTV13-KIM </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</si>
  <si>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</si>
  <si>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</si>
  <si>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</si>
  <si>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</si>
  <si>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</si>
  <si>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</si>
  <si>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</si>
  <si>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</si>
  <si>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</si>
  <si>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</si>
  <si>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</si>
  <si>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</si>
  <si>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</si>
  <si>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</si>
  <si>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</si>
  <si>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</si>
  <si>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</si>
  <si>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</si>
  <si>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</si>
  <si>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</si>
  <si>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</si>
  <si>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</si>
  <si>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</si>
  <si>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</si>
  <si>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</si>
  <si>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 xml:space="preserve">SIOUXPRO2-REDUNDPOE </t>
  </si>
  <si>
    <t>CIAS - Circuito gestione Ridondanza x Sioux-Pro alimentabile con PoE</t>
  </si>
  <si>
    <t>SIOUX-RODENT-PROOF</t>
  </si>
  <si>
    <t>CIAS - Guaina apribile anti-roditore per cavi Sioux (bobina da 50m).</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</si>
  <si>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</si>
  <si>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</si>
  <si>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</si>
  <si>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</si>
  <si>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</si>
  <si>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</si>
  <si>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</si>
  <si>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</si>
  <si>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 xml:space="preserve">CIAS -Staffa per fissaggio a parete in acciaio inox per colonna TOWER-HT (per installazioni antiscavalcamento). Note: non sostituisce il codice TOWER BASE ma va aggiunto ad esso. </t>
  </si>
  <si>
    <t>CIAS -Distanziale in acciaio inox per installazioni con fissaggio a parete parallele al muro. Note: da usare insieme a TOWER-HT-WALL e TOWER BASE.</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</si>
  <si>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</si>
  <si>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</si>
  <si>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</si>
  <si>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</si>
  <si>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</si>
  <si>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</si>
  <si>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</si>
  <si>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</si>
  <si>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</si>
  <si>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</si>
  <si>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</si>
  <si>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</si>
  <si>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</si>
  <si>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</si>
  <si>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</si>
  <si>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</si>
  <si>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</si>
  <si>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</si>
  <si>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</si>
  <si>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</si>
  <si>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</si>
  <si>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</si>
  <si>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</si>
  <si>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MURENA-CPT+18I</t>
  </si>
  <si>
    <t>CIAS - Radar dual doppler FSK con analisi Fuzzy Logic. Portata 18m con apertura 90° SOLO PER INTERNO, gestibile e configurabile anche tramite WAVETEST2 o CIAS-TUNER. Uscite relè e linea seriale 485 a bordo con possibilità di interfacciamento Over IP e alimentazione PoE tramite accessorio IP-DOORWAY.</t>
  </si>
  <si>
    <t>MURENA-CPT+36I</t>
  </si>
  <si>
    <t>CIAS - Radar dual doppler FSK con analisi Fuzzy Logic. Portata 36m con apertura 45° SOLO PER INTERNO,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</si>
  <si>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</si>
  <si>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</si>
  <si>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</si>
  <si>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</si>
  <si>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</si>
  <si>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</si>
  <si>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</si>
  <si>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</si>
  <si>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</si>
  <si>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</si>
  <si>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</si>
  <si>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</si>
  <si>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</si>
  <si>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</si>
  <si>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</si>
  <si>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</si>
  <si>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</si>
  <si>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Sensore radar: MURENA PLUS</t>
  </si>
  <si>
    <t>Sensori da esterno: AQUARIUS</t>
  </si>
  <si>
    <t>MMD-MW</t>
  </si>
  <si>
    <t>CIAS - Barriera Ermo482X3Pro portata 200m predisposta per montaggio su treppiedi MMD-TRIPOD. Include cavi armati intestati con connettori metallici di tipo militare. Nota: non sono inclusi treppiedi e scatola di trasporto.</t>
  </si>
  <si>
    <t>Su richiesta</t>
  </si>
  <si>
    <t>MMD-MWK</t>
  </si>
  <si>
    <t>CIAS - Barriera Ermo482X3Pro portata 250m predisposta per montaggio su treppiedi MMD-TRIPOD. Include cavi armati intestati con connettori metallici di tipo militare. Nota: non sono inclusi treppiedi e scatola di trasporto.</t>
  </si>
  <si>
    <t>MMD-TRIPOD</t>
  </si>
  <si>
    <t>CIAS - Treppiedi telescopico richiudibile per montaggio barriera MMD-MW. Nota: servono 2 pz. per barriera. Non comprensivo di scatola di trasporto.</t>
  </si>
  <si>
    <t>MMD-CUIB-S</t>
  </si>
  <si>
    <t xml:space="preserve">CIAS - Centrale portatile provvista di uscita ausiliaria per collegamento a IB-System Rack comprensiva di kit radio. Nota: non sono inclusi batteria e scatola di trasporto. </t>
  </si>
  <si>
    <t>MMD-MASTER-S</t>
  </si>
  <si>
    <t>CIAS - Sistema di alimentazione e comunicazione radio per gestione parte ricevente di 1 o 2 ERMO482X3Pro.  Nota: non sono inclusi batteria e scatola di trasporto.</t>
  </si>
  <si>
    <t>MMD-SLAVE-S</t>
  </si>
  <si>
    <t>CIAS - Sistema di alimentazione e comunicazione radio per gestione parte trasmittente di 1 o 2 ERMO482X3Pro.  Nota: non sono inclusi batteria e scatola di trasporto.</t>
  </si>
  <si>
    <t>MMD-MW-BOX</t>
  </si>
  <si>
    <t>CIAS - Scatola di trasporto per alloggiamento di una barriera MMD-MW e due treppiedi MMD-TRIPOD. E' provvista di maniglie e ruote per una più agile movimentazione.</t>
  </si>
  <si>
    <t>MMD-SMALL-BOX</t>
  </si>
  <si>
    <t>CIAS - Scatola di trasporto per alloggiamento di: MMD-CUIB-S, MMD-MASTER/SLAVE.</t>
  </si>
  <si>
    <t>MMD-BATTERY</t>
  </si>
  <si>
    <t>CIAS - Batteria (12V - 25Ah) da inserire all'interno dei codici MMD-CUIB-S, MMD-MASTER/SLAVE. Nota: garantisce un'autonomia del sistema fino a 10 giorni.</t>
  </si>
  <si>
    <t>Applicazioni speciali: PRODOTTI ATEX</t>
  </si>
  <si>
    <t>ERMOX3PRO060ATEX</t>
  </si>
  <si>
    <t>Super-Sensor System: SYNAPSES</t>
  </si>
  <si>
    <t>CIAS - Sistema in grado di classificare gli oggetti tramite analisi video.</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</si>
  <si>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</si>
  <si>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</si>
  <si>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</si>
  <si>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</si>
  <si>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</si>
  <si>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</si>
  <si>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IB-SYSTEMIPTWIN96</t>
  </si>
  <si>
    <t>CIAS - Sw di hot back-up x IB-SYSTEM IP 96</t>
  </si>
  <si>
    <t>Sistemi di raccolta dati: IB-SYSTEM-RACK</t>
  </si>
  <si>
    <t>IB-TERMINALBLOCK</t>
  </si>
  <si>
    <t>CIAS - Morsettiera dedicata opzionale a 16 poli con cavetto flat 1,5m per IB-HUB e IB-ISLAND-8. Note: 1 IB-TERMINAL BLOCK ogni 2 barriere</t>
  </si>
  <si>
    <t>IB-TERM-BLOCK20</t>
  </si>
  <si>
    <t>CIAS - Morsettiera 20 poli con cavetto flat 1,5m per IB-Server-R. Note: 1 IB-TERMINAL BLOCK 20 per ogni IB-SYSTEM</t>
  </si>
  <si>
    <t>IB-BACKPANEL2S</t>
  </si>
  <si>
    <t>SATELLITE-1IO</t>
  </si>
  <si>
    <t>FUORI PRODUZIONE</t>
  </si>
  <si>
    <t>CI-INT-TFNO30VA2</t>
  </si>
  <si>
    <t>CI-INT-CIAS-TUNER</t>
  </si>
  <si>
    <t>CI-INT-IP-DOORWAY-REM</t>
  </si>
  <si>
    <t>CI-INT-CIAS-IP-CONV</t>
  </si>
  <si>
    <t>CI-INT-ERM482X3PR-AIR</t>
  </si>
  <si>
    <t>CI-INT-ERM482X3PRTX-A</t>
  </si>
  <si>
    <t>CI-INT-ERM482X3PRRX-A</t>
  </si>
  <si>
    <t>CI-INT-ERM482X3PR-ATX</t>
  </si>
  <si>
    <t>CI-INT-ERM482X3PR-ARX</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</si>
  <si>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</si>
  <si>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</si>
  <si>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</si>
  <si>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</si>
  <si>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</si>
  <si>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</si>
  <si>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</si>
  <si>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</si>
  <si>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</si>
  <si>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</si>
  <si>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</si>
  <si>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</si>
  <si>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</si>
  <si>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</si>
  <si>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</si>
  <si>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</si>
  <si>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</si>
  <si>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</si>
  <si>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</si>
  <si>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</si>
  <si>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CI-INT-SIOUXRODENTPRO</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</si>
  <si>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</si>
  <si>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</si>
  <si>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</si>
  <si>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</si>
  <si>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</si>
  <si>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</si>
  <si>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</si>
  <si>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</si>
  <si>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</si>
  <si>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</si>
  <si>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</si>
  <si>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CI-INT-MURENA-CPT+18I</t>
  </si>
  <si>
    <t>CI-INT-MURENA-CPT+36I</t>
  </si>
  <si>
    <t>CI-INT-WALL-BRACKET30</t>
  </si>
  <si>
    <t>CI-INT-POLE-BRACKET</t>
  </si>
  <si>
    <t>CI-INT-MURENA-CPT+JB</t>
  </si>
  <si>
    <t>CI-INT-MURENA-CPTTAMP</t>
  </si>
  <si>
    <t>CI-INT-MURENACPTEL12</t>
  </si>
  <si>
    <t>CI-INT-MURENACPTEL12C</t>
  </si>
  <si>
    <t>CI-INT-MURENACPTEL24</t>
  </si>
  <si>
    <t>CI-INT-MURENACPTMEC</t>
  </si>
  <si>
    <t>CI-INT-MMD-MW</t>
  </si>
  <si>
    <t>CI-INT-MMD-MWK</t>
  </si>
  <si>
    <t>CI-INT-MMD-TRIPOD</t>
  </si>
  <si>
    <t>CI-INT-MMD-CUIB-S</t>
  </si>
  <si>
    <t>CI-INT-MMD-MASTER-S</t>
  </si>
  <si>
    <t>CI-INT-MMD-SLAVE-S</t>
  </si>
  <si>
    <t>CI-INT-MMD-MW-BOX</t>
  </si>
  <si>
    <t>CI-INT-MMD-SMALL-BOX</t>
  </si>
  <si>
    <t>CI-INT-MMD-BATTERY</t>
  </si>
  <si>
    <t>CI-INT-EX3PRO060ATEX</t>
  </si>
  <si>
    <t>CI-INT-IB-SYSTEM-LITE</t>
  </si>
  <si>
    <t>CI-INT-IB-SY-LITE-ESP</t>
  </si>
  <si>
    <t>CI-INT-IB-SYPTWIN96</t>
  </si>
  <si>
    <t>CI-INT-IB-TERMINALBLO</t>
  </si>
  <si>
    <t>CI-INT-IB-TERM-BLOCK2</t>
  </si>
  <si>
    <t>CI-INT-IB-BACKPANEL2S</t>
  </si>
  <si>
    <t>TNO-7180RLP</t>
  </si>
  <si>
    <t xml:space="preserve">HANWHA - Telecamera AI Road High Speed Global Shutter con algoritmi di analisi video AI per lettura targhe e analisi traffico.  </t>
  </si>
  <si>
    <t>XRN-815S-8TB-S</t>
  </si>
  <si>
    <t>HANWHA - NVR 8CH 12MP 100Mbps 2 Bay PoE NVR - 8TB HDD</t>
  </si>
  <si>
    <t>HCP-6320A</t>
  </si>
  <si>
    <t>HANWHA - Wisenet HD+ 2MP, Full HD(1080p) 30fps PTZ camera,  zoom 32X  24VAC</t>
  </si>
  <si>
    <t>HCP-6320HA</t>
  </si>
  <si>
    <t>HANWHA - Wisenet HD+ 2MP, Full HD(1080p) 30fps PTZ camera, zoom 32X , 24VAC, IP66 IK10</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</si>
  <si>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</si>
  <si>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</si>
  <si>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</si>
  <si>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</si>
  <si>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</si>
  <si>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</si>
  <si>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</si>
  <si>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</si>
  <si>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</si>
  <si>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</si>
  <si>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</si>
  <si>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</si>
  <si>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</si>
  <si>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</si>
  <si>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</si>
  <si>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</si>
  <si>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</si>
  <si>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</si>
  <si>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</si>
  <si>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</si>
  <si>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</si>
  <si>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</si>
  <si>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</si>
  <si>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</si>
  <si>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</si>
  <si>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</si>
  <si>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</si>
  <si>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</si>
  <si>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</si>
  <si>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</si>
  <si>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</si>
  <si>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</si>
  <si>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</si>
  <si>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</si>
  <si>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</si>
  <si>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</si>
  <si>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</si>
  <si>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</si>
  <si>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HANWHA - Controller, 3-Axis 12 bottoni USB Joystick Controller per NVRs WAVE SSM e Wisenet Viewer</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</si>
  <si>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</si>
  <si>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</si>
  <si>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</si>
  <si>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</si>
  <si>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</si>
  <si>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</si>
  <si>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</si>
  <si>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</si>
  <si>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</si>
  <si>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</si>
  <si>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</si>
  <si>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</si>
  <si>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</si>
  <si>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</si>
  <si>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</si>
  <si>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</si>
  <si>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</si>
  <si>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WD20PURX-64AKYY0-HW</t>
  </si>
  <si>
    <t>HANWHA - 2TB 3.5'' WD Purple HDD (WD20PURX-64AKYY0)</t>
  </si>
  <si>
    <t>WD30PURX-64AKYY0-HW</t>
  </si>
  <si>
    <t>HANWHA - 3TB 3.5'' WD Purple HDD (WD30PURX-64AKYY0)</t>
  </si>
  <si>
    <t>WD42PURU-64C4CY0-HW</t>
  </si>
  <si>
    <t>HANWHA - 4TB 3.5'' WD Purple HDD (WD42PURU-64C4CY0)</t>
  </si>
  <si>
    <t>WD63PURU-64C4FY0-HW</t>
  </si>
  <si>
    <t>HANWHA - 6TB 3.5'' WD Purple HDD (WD63PURU-64C4FY0)</t>
  </si>
  <si>
    <t>WD8001PURA-64B6VY0-HW</t>
  </si>
  <si>
    <t>HANWHA - 8TB 3.5'' WD Purple Pro HDD (WD8001PURA-64B6VY0)</t>
  </si>
  <si>
    <t>WD101PURA-64B5KY0-HW</t>
  </si>
  <si>
    <t>HANWHA - 10TB 3.5'' WD Purple Pro HDD (WD101PURA-64B5KY0)</t>
  </si>
  <si>
    <t>ST10000NM017B-HW</t>
  </si>
  <si>
    <t>HANWHA - Seagate EXOS Enterprise 10TB 3.5" (ST10000NM017B)</t>
  </si>
  <si>
    <t>LS27C310EAUXEN</t>
  </si>
  <si>
    <t>HANWHA - 27" FHD LED Monitor, 1080p (1920x1080), 16:9 aspect ratio, HDMI, VGA, Freesync, Response time 5ms, VESA Compatible</t>
  </si>
  <si>
    <t>SU-VIP-TNO-7180RLP</t>
  </si>
  <si>
    <t>SU-VDR-XRN-815S-8TB-S</t>
  </si>
  <si>
    <t>SU-VAN-HCP-6320A</t>
  </si>
  <si>
    <t>SU-VAN-HCP-6320HA</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</si>
  <si>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</si>
  <si>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</si>
  <si>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</si>
  <si>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</si>
  <si>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</si>
  <si>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</si>
  <si>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</si>
  <si>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</si>
  <si>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</si>
  <si>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</si>
  <si>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</si>
  <si>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</si>
  <si>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</si>
  <si>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</si>
  <si>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</si>
  <si>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</si>
  <si>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</si>
  <si>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</si>
  <si>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</si>
  <si>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</si>
  <si>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</si>
  <si>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</si>
  <si>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</si>
  <si>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</si>
  <si>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</si>
  <si>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</si>
  <si>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</si>
  <si>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</si>
  <si>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SU-VAC-20PURX-64AKYY0</t>
  </si>
  <si>
    <t>SU-VAC-30PURX-64AKYY0</t>
  </si>
  <si>
    <t>SU-VAC-42PURU-64C4CY0</t>
  </si>
  <si>
    <t>SU-VAC-63PURU-64C4FY0</t>
  </si>
  <si>
    <t>SU-VAC-WD8001-64B6VY0</t>
  </si>
  <si>
    <t>SU-VAC-WD101-64B5KY0</t>
  </si>
  <si>
    <t>SU-VAC-ST10000NM017B</t>
  </si>
  <si>
    <t>SU-VAC-LS27C310EAUXEN</t>
  </si>
  <si>
    <t>ML-MKTCC-1080P14-20</t>
  </si>
  <si>
    <t>ML-MKTCC-1080P30-20</t>
  </si>
  <si>
    <t>ML-MKTCC-4MP14-20</t>
  </si>
  <si>
    <t>ML-MKTCC-4MP30-20</t>
  </si>
  <si>
    <t>ML-MKTCC-4K14-20</t>
  </si>
  <si>
    <t>ML-MKTCC-4K30-20</t>
  </si>
  <si>
    <t>ML-MKTCE-20</t>
  </si>
  <si>
    <t>ML-MKTCCR-20</t>
  </si>
  <si>
    <t>ML-MKTCCA-20</t>
  </si>
  <si>
    <t>ML-MKTACA-20</t>
  </si>
  <si>
    <t>ML-KTCGW-2TB-20</t>
  </si>
  <si>
    <t>ML-KTEGW-8TB-20</t>
  </si>
  <si>
    <t>ML-MKTCC-1080P14-30</t>
  </si>
  <si>
    <t>ML-MKTCC-1080P30-30</t>
  </si>
  <si>
    <t>ML-MKTCC-4MP14-30</t>
  </si>
  <si>
    <t>ML-MKTCC-4MP30-30</t>
  </si>
  <si>
    <t>ML-MKTCC-4K14-30</t>
  </si>
  <si>
    <t>ML-MKTCC-4K30-30</t>
  </si>
  <si>
    <t>ML-MKTCE-30</t>
  </si>
  <si>
    <t>ML-MKTCCR-30</t>
  </si>
  <si>
    <t>ML-MKTCCA-30</t>
  </si>
  <si>
    <t>ML-MKTACA-30</t>
  </si>
  <si>
    <t>ML-KTCGW-2TB-30</t>
  </si>
  <si>
    <t>ML-KTEGW-8TB-30</t>
  </si>
  <si>
    <t>ML-MKTCC-1080P14-34</t>
  </si>
  <si>
    <t>ML-MKTCC-1080P30-34</t>
  </si>
  <si>
    <t>ML-MKTCC-4MP14-34</t>
  </si>
  <si>
    <t>ML-MKTCC-4MP30-34</t>
  </si>
  <si>
    <t>ML-MKTCC-4K14-34</t>
  </si>
  <si>
    <t>ML-MKTCC-4K30-34</t>
  </si>
  <si>
    <t>ML-MKTCE-34</t>
  </si>
  <si>
    <t>ML-MKTCCR-34</t>
  </si>
  <si>
    <t>ML-MKTCCA-34</t>
  </si>
  <si>
    <t>ML-MKTACA-34</t>
  </si>
  <si>
    <t>ML-KTCGW-2TB-34</t>
  </si>
  <si>
    <t>ML-KTEGW-8TB-34</t>
  </si>
  <si>
    <t>HONEYWELL - PRO E-18 
Volumetric detector
Passive infrared, Mirror lens
Range 24x21m 
Aperure Angle 50 
HDPE filter</t>
  </si>
  <si>
    <t>HONEYWELL - PRO E-18H
Volumetric detector
Passive infrared, Mirror lens
Range 30x27m 
Aperure Angle 50 
Heater
SIWA filter</t>
  </si>
  <si>
    <t>HONEYWELL - PRO E-18W
Volumetric detector
Passive infrared, Mirror lens
Range 21x24m 
Aperure Angle 90 
HDPE filter</t>
  </si>
  <si>
    <t>HONEYWELL - PRO E-18WH
Volumetric detector
Passive infrared, Mirror lens
Range 27x30m 
Aperure Angle 90 
Heater
SIWA filter</t>
  </si>
  <si>
    <t>HONEYWELL - PRO E-30
Volumetric detector
Passive infrared, Mirror lens
Range 30x20m 
Aperure Angle 50 
HDPE filter</t>
  </si>
  <si>
    <t>HONEYWELL - PRO E-40
Volumetric detector
Passive infrared, Mirror lens
Range 40x10m 
Aperure Angle 15 
HDPE filter</t>
  </si>
  <si>
    <t>HONEYWELL - PRO E-45
Curtain detector
Passive infrared, Mirror lens
Range 50x3.3m 
Aperure Angle 3.8 
HDPE filter</t>
  </si>
  <si>
    <t>HONEYWELL - PRO E-45H
Curtain detector
Passive infrared, Mirror lens
Range 60x3.9m 
Aperure Angle 3.8 
Heater
SIWA filter</t>
  </si>
  <si>
    <t>HONEYWELL - PRO E-100
Curtain detector
Passive infrared, Mirror lens
Range 120x2.7m 
Aperure Angle 1.3 
HDPE filter</t>
  </si>
  <si>
    <t>HONEYWELL - PRO E-100H
Curtain detector
Passive infrared, Mirror lens
Range 150x3.3m 
Aperure Angle 1.3
Heater 
SIWA filter</t>
  </si>
  <si>
    <t>HONEYWELL - PRO E-400H
Curtain detector
Passive infrared, Mirror lens
Range 200x3.3m 
Aperure Angle 1.3
Heater 
SIWA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</si>
  <si>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</si>
  <si>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</si>
  <si>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</si>
  <si>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</si>
  <si>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</si>
  <si>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</si>
  <si>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</si>
  <si>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</si>
  <si>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</si>
  <si>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</si>
  <si>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</si>
  <si>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</si>
  <si>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</si>
  <si>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</si>
  <si>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</si>
  <si>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</si>
  <si>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</si>
  <si>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</si>
  <si>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</si>
  <si>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</si>
  <si>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</si>
  <si>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</si>
  <si>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</si>
  <si>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</si>
  <si>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</si>
  <si>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</si>
  <si>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</si>
  <si>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</si>
  <si>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</si>
  <si>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</si>
  <si>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</si>
  <si>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</si>
  <si>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</si>
  <si>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</si>
  <si>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</si>
  <si>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</si>
  <si>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</si>
  <si>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</si>
  <si>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</si>
  <si>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</si>
  <si>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</si>
  <si>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</si>
  <si>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</si>
  <si>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</si>
  <si>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02341-001</t>
  </si>
  <si>
    <t>AXIS - P1467-LE</t>
  </si>
  <si>
    <t>02342-001</t>
  </si>
  <si>
    <t>AXIS - P1468-LE</t>
  </si>
  <si>
    <t>0644-001</t>
  </si>
  <si>
    <t>AXIS - Q1765-LE PT mount. - 60HZ 18X,2MP,H264,D/N,aud,PoE,IP66</t>
  </si>
  <si>
    <t>01532-001</t>
  </si>
  <si>
    <t>AXIS - P1375</t>
  </si>
  <si>
    <t>01532-031</t>
  </si>
  <si>
    <t>AXIS - P1375 BAREBONE</t>
  </si>
  <si>
    <t>01533-001</t>
  </si>
  <si>
    <t>AXIS - P1375-E</t>
  </si>
  <si>
    <t>01533-031</t>
  </si>
  <si>
    <t>AXIS - P1375-E BAREBONE</t>
  </si>
  <si>
    <t>01808-001</t>
  </si>
  <si>
    <t>AXIS - P1377</t>
  </si>
  <si>
    <t>01809-001</t>
  </si>
  <si>
    <t>AXIS - P1377-LE</t>
  </si>
  <si>
    <t>01810-001</t>
  </si>
  <si>
    <t>AXIS - P1378</t>
  </si>
  <si>
    <t>01811-001</t>
  </si>
  <si>
    <t>AXIS - P1378-LE</t>
  </si>
  <si>
    <t>01161-001</t>
  </si>
  <si>
    <t>AXIS - Q1785-LE telecamera fissa bullet robusta per esterni 2 MP/HDTV, 32x zoom, 50/60fps</t>
  </si>
  <si>
    <t>01162-001</t>
  </si>
  <si>
    <t>AXIS - Q1786-LE telecamera fissa bullet robusta per esterni 4 MP/Quad HD1440p, 32x zoom</t>
  </si>
  <si>
    <t>01702-001</t>
  </si>
  <si>
    <t>AXIS - Q1798-LE telecamera fissa bullet robusta per estern, NEMA 4X, IP66/67, IK10,10 MP/ 4K, day/night</t>
  </si>
  <si>
    <t>Fixed Dome Cameras</t>
  </si>
  <si>
    <t>01732-001</t>
  </si>
  <si>
    <t>AXIS - M3068-P, mini dome ultra compatta da interni 12MP, 360/180 gradi</t>
  </si>
  <si>
    <t>02018-001</t>
  </si>
  <si>
    <t xml:space="preserve">AXIS - M3077-PLVE </t>
  </si>
  <si>
    <t>02371-001</t>
  </si>
  <si>
    <t>AXIS - M3215-LVE</t>
  </si>
  <si>
    <t>02372-001</t>
  </si>
  <si>
    <t>AXIS - M3216-LVE</t>
  </si>
  <si>
    <t>02457-001</t>
  </si>
  <si>
    <t>AXIS - M3057-PLR Mk II DOME CAMERA</t>
  </si>
  <si>
    <t>01604-001</t>
  </si>
  <si>
    <t>AXIS - M3115-LVE</t>
  </si>
  <si>
    <t>01605-001</t>
  </si>
  <si>
    <t>AXIS - M3116-LVE</t>
  </si>
  <si>
    <t>02112-001</t>
  </si>
  <si>
    <t>AXIS - M4216-V</t>
  </si>
  <si>
    <t>02113-001</t>
  </si>
  <si>
    <t>AXIS - M4216-LV</t>
  </si>
  <si>
    <t>02510-001</t>
  </si>
  <si>
    <t>AXIS - M4317-PLVE</t>
  </si>
  <si>
    <t>02511-001</t>
  </si>
  <si>
    <t>AXIS - M4318-PLVE</t>
  </si>
  <si>
    <t>02636-001</t>
  </si>
  <si>
    <t>AXIS - M4327-P</t>
  </si>
  <si>
    <t>02100-001</t>
  </si>
  <si>
    <t>AXIS - M4308-PLE</t>
  </si>
  <si>
    <t>01620-001</t>
  </si>
  <si>
    <t>AXIS - P9106-V WHITE Tlc compatta 3MP, antivandalo (IK10), montaggio angolare e obiettivo da 1.8mm. IP66.</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</si>
  <si>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</si>
  <si>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</si>
  <si>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</si>
  <si>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</si>
  <si>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</si>
  <si>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</si>
  <si>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</si>
  <si>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</si>
  <si>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</si>
  <si>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</si>
  <si>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</si>
  <si>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</si>
  <si>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02331-001</t>
  </si>
  <si>
    <t>AXIS - P3268-LV</t>
  </si>
  <si>
    <t>02332-001</t>
  </si>
  <si>
    <t>AXIS - P3268-LVE</t>
  </si>
  <si>
    <t>02326-001</t>
  </si>
  <si>
    <t>AXIS - P3265-V with Deep Learning Processing Unit (DLPU), Varifocal  3.4-8.9 mm</t>
  </si>
  <si>
    <t>02327-001</t>
  </si>
  <si>
    <t>AXIS - P3265-LV with Deep Learning Processing Unit (DLPU), Varifocal  3.4-8.9 mm</t>
  </si>
  <si>
    <t>02333-001</t>
  </si>
  <si>
    <t>AXIS - P3265-LVE 22 mm</t>
  </si>
  <si>
    <t>02328-001</t>
  </si>
  <si>
    <t>AXIS - P3265-LVE with Deep Learning Processing Unit (DLPU), Varifocal  3.4-8.9 mm</t>
  </si>
  <si>
    <t>02099-001</t>
  </si>
  <si>
    <t>AXIS - P3255-LVE, fixed dome with Deep Learing Processing Unit</t>
  </si>
  <si>
    <t>01078-001</t>
  </si>
  <si>
    <t>AXIS - P3904-R Mk II - 720p fixed dome onboard camera con connettore network maschio RJ-45</t>
  </si>
  <si>
    <t>01071-001</t>
  </si>
  <si>
    <t>AXIS - P3904-R Mk II M12 - 720p fixed dome onboard camera con connettore femmina M12 D-coded</t>
  </si>
  <si>
    <t>01072-001</t>
  </si>
  <si>
    <t xml:space="preserve">AXIS - P3905-R Mk II - 1080p fixed dome onboard camera con connettore network maschio RJ-45 </t>
  </si>
  <si>
    <t>01073-001</t>
  </si>
  <si>
    <t>AXIS - P3905-R Mk II M12 - 1080p fixed dome onboard camera con connettore femmina M12 D-coded</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</si>
  <si>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</si>
  <si>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</si>
  <si>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</si>
  <si>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</si>
  <si>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</si>
  <si>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</si>
  <si>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</si>
  <si>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</si>
  <si>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</si>
  <si>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</si>
  <si>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</si>
  <si>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</si>
  <si>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</si>
  <si>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</si>
  <si>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01048-001</t>
  </si>
  <si>
    <t>AXIS - P3807-PVE telecamera fissa dome con sensori multipli, panoramica 180grd, 8MP, 30fps</t>
  </si>
  <si>
    <t>PTZ Dome</t>
  </si>
  <si>
    <t>1064C001</t>
  </si>
  <si>
    <t>AXIS - CANON telecamera di rete VB-M50B</t>
  </si>
  <si>
    <t>4962B002</t>
  </si>
  <si>
    <t>AXIS - CANON Ceiling Mount Cov B SS40-B-VB</t>
  </si>
  <si>
    <t>6816B001</t>
  </si>
  <si>
    <t>AXIS - CANON Indoor Dome Housing DR41-C-VB</t>
  </si>
  <si>
    <t>6816B002</t>
  </si>
  <si>
    <t>AXIS - CANON Indoor Dome Housing DR41-S-VB</t>
  </si>
  <si>
    <t>Fixed Dome</t>
  </si>
  <si>
    <t>Pan/Tilt/Zoom Cameras</t>
  </si>
  <si>
    <t>01980-001</t>
  </si>
  <si>
    <t>AXIS - Q6010-E 50HZ Outdoor-ready 360 situational awareness camera, comprising of 4x5MP sensors @ 20fps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</si>
  <si>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</si>
  <si>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</si>
  <si>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</si>
  <si>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</si>
  <si>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</si>
  <si>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</si>
  <si>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</si>
  <si>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</si>
  <si>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</si>
  <si>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</si>
  <si>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</si>
  <si>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</si>
  <si>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</si>
  <si>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</si>
  <si>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</si>
  <si>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</si>
  <si>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</si>
  <si>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</si>
  <si>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</si>
  <si>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</si>
  <si>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</si>
  <si>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</si>
  <si>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</si>
  <si>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</si>
  <si>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</si>
  <si>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</si>
  <si>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</si>
  <si>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</si>
  <si>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</si>
  <si>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</si>
  <si>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</si>
  <si>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</si>
  <si>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</si>
  <si>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</si>
  <si>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</si>
  <si>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</si>
  <si>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</si>
  <si>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</si>
  <si>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</si>
  <si>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</si>
  <si>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</si>
  <si>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</si>
  <si>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</si>
  <si>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</si>
  <si>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</si>
  <si>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</si>
  <si>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</si>
  <si>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</si>
  <si>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</si>
  <si>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</si>
  <si>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</si>
  <si>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</si>
  <si>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</si>
  <si>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</si>
  <si>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</si>
  <si>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HANWHA - Vandal Dome P Series 2MP IR Outdoor Vandal Dome con 1TB SolidEDGE WAVE Recording Solution </t>
  </si>
  <si>
    <t>PNV-A6081R-E2T</t>
  </si>
  <si>
    <t>HANWHA - Vandal Dome P Series 2MP IR Outdoor Vandal Dome con 2TB SolidEDGE WAVE Recording Solution </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</si>
  <si>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</si>
  <si>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</si>
  <si>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</si>
  <si>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</si>
  <si>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</si>
  <si>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</si>
  <si>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</si>
  <si>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</si>
  <si>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</si>
  <si>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WRN-1610S-8CH-6TB</t>
  </si>
  <si>
    <t>HANWHA - NVR Wisenet WAVE 2U PoE NVR - 6TB with 8CH WAVE licence</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</si>
  <si>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</si>
  <si>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</si>
  <si>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</si>
  <si>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</si>
  <si>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</si>
  <si>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</si>
  <si>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</si>
  <si>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</si>
  <si>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</si>
  <si>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</si>
  <si>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</si>
  <si>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</si>
  <si>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</si>
  <si>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</si>
  <si>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</si>
  <si>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</si>
  <si>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</si>
  <si>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</si>
  <si>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</si>
  <si>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</si>
  <si>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</si>
  <si>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</si>
  <si>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</si>
  <si>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</si>
  <si>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</si>
  <si>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</si>
  <si>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</si>
  <si>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</si>
  <si>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</si>
  <si>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</si>
  <si>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</si>
  <si>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</si>
  <si>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</si>
  <si>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</si>
  <si>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</si>
  <si>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</si>
  <si>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</si>
  <si>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</si>
  <si>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</si>
  <si>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</si>
  <si>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</si>
  <si>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</si>
  <si>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</si>
  <si>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</si>
  <si>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</si>
  <si>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</si>
  <si>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</si>
  <si>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</si>
  <si>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</si>
  <si>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</si>
  <si>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</si>
  <si>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</si>
  <si>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</si>
  <si>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</si>
  <si>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</si>
  <si>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</si>
  <si>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</si>
  <si>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HDD4TBWDV2-KIT</t>
  </si>
  <si>
    <t>HANWHA - 4TB Surveillance HDD drive for use in NVR/DVR (WD40PURX-64AKYY0)</t>
  </si>
  <si>
    <t>WD Purple HDD 2TB (WD20PURX-64AKYY0)</t>
  </si>
  <si>
    <t>WD Purple HDD 3TB (WD30PURX-64AKYY0)</t>
  </si>
  <si>
    <t>WD Purple HDD 4TB (WD42PURU-64C4CY0)</t>
  </si>
  <si>
    <t>WD Purple HDD 6TB (WD63PURU-64C4FY0)</t>
  </si>
  <si>
    <t>WD Purple Pro HDD 8TB (WD8001PURA-64B6VY0)</t>
  </si>
  <si>
    <t>WD Purple Pro HDD 10TB (WD101PURA-64B5KY0)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</si>
  <si>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</si>
  <si>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</si>
  <si>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</si>
  <si>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</si>
  <si>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</si>
  <si>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</si>
  <si>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</si>
  <si>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</si>
  <si>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</si>
  <si>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</si>
  <si>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</si>
  <si>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</si>
  <si>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</si>
  <si>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</si>
  <si>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</si>
  <si>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</si>
  <si>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</si>
  <si>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</si>
  <si>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</si>
  <si>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</si>
  <si>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</si>
  <si>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</si>
  <si>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SU-VDR-WRN-1610S8CH6T</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</si>
  <si>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</si>
  <si>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</si>
  <si>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</si>
  <si>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</si>
  <si>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</si>
  <si>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</si>
  <si>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</si>
  <si>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</si>
  <si>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</si>
  <si>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</si>
  <si>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</si>
  <si>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</si>
  <si>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</si>
  <si>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</si>
  <si>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</si>
  <si>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</si>
  <si>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</si>
  <si>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</si>
  <si>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</si>
  <si>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</si>
  <si>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</si>
  <si>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</si>
  <si>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</si>
  <si>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</si>
  <si>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</si>
  <si>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</si>
  <si>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</si>
  <si>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</si>
  <si>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</si>
  <si>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</si>
  <si>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SU-VAC-HDD4TBWDV2-KIT</t>
  </si>
  <si>
    <t>SU-VAC-8001PURA-64B6V</t>
  </si>
  <si>
    <t>SU-VAC-101PURA64B5KY0</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</si>
  <si>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</si>
  <si>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</si>
  <si>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</si>
  <si>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</si>
  <si>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</si>
  <si>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</si>
  <si>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</si>
  <si>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</si>
  <si>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</si>
  <si>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</si>
  <si>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</si>
  <si>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</si>
  <si>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</si>
  <si>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</si>
  <si>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</si>
  <si>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</si>
  <si>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</si>
  <si>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</si>
  <si>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</si>
  <si>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</si>
  <si>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</si>
  <si>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</si>
  <si>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</si>
  <si>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</si>
  <si>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</si>
  <si>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</si>
  <si>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</si>
  <si>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</si>
  <si>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</si>
  <si>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</si>
  <si>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</si>
  <si>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</si>
  <si>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</si>
  <si>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</si>
  <si>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</si>
  <si>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</si>
  <si>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</si>
  <si>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</si>
  <si>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</si>
  <si>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</si>
  <si>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</si>
  <si>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</si>
  <si>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</si>
  <si>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</si>
  <si>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</si>
  <si>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</si>
  <si>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</si>
  <si>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</si>
  <si>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</si>
  <si>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</si>
  <si>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</si>
  <si>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</si>
  <si>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</si>
  <si>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</si>
  <si>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</si>
  <si>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</si>
  <si>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</si>
  <si>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</si>
  <si>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</si>
  <si>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</si>
  <si>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</si>
  <si>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</si>
  <si>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</si>
  <si>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</si>
  <si>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</si>
  <si>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</si>
  <si>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</si>
  <si>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</si>
  <si>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</si>
  <si>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</si>
  <si>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</si>
  <si>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</si>
  <si>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</si>
  <si>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</si>
  <si>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</si>
  <si>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</si>
  <si>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SU-VDR-HRX-835-4TB-S</t>
  </si>
  <si>
    <t>HRX-835-4TB-S</t>
  </si>
  <si>
    <t>HANWHA - DVR 8CH Pentabrid (AHD, HDTVI, HDCVI, CVBS, IP) Recorderup to 4 internal SATA HDD (24TB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</si>
  <si>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</si>
  <si>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</si>
  <si>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</si>
  <si>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</si>
  <si>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</si>
  <si>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</si>
  <si>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</si>
  <si>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</si>
  <si>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</si>
  <si>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</si>
  <si>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</si>
  <si>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</si>
  <si>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</si>
  <si>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</si>
  <si>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</si>
  <si>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</si>
  <si>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</si>
  <si>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</si>
  <si>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</si>
  <si>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SU-VAC-MB-MJ256KA</t>
  </si>
  <si>
    <t>SAMSUNG-MB-MJ256KA</t>
  </si>
  <si>
    <t>HANWHA - MicroSD card PRO Endurance 256GB (MOQ 20 pcs)</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</si>
  <si>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</si>
  <si>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</si>
  <si>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</si>
  <si>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</si>
  <si>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</si>
  <si>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</si>
  <si>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</si>
  <si>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</si>
  <si>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</si>
  <si>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</si>
  <si>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</si>
  <si>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</si>
  <si>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</si>
  <si>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</si>
  <si>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</si>
  <si>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QUBE 4 MON UPGRADE T1000</t>
  </si>
  <si>
    <t>HANWHA - 4x Monitor upgrade T1000 4x miniDP Outputs (SSM Only)</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</si>
  <si>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</si>
  <si>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</si>
  <si>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</si>
  <si>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</si>
  <si>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</si>
  <si>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</si>
  <si>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</si>
  <si>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</si>
  <si>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</si>
  <si>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</si>
  <si>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</si>
  <si>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</si>
  <si>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</si>
  <si>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</si>
  <si>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</si>
  <si>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</si>
  <si>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</si>
  <si>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SPA-M1000</t>
  </si>
  <si>
    <t>HANWHA - IP Audio Microphone</t>
  </si>
  <si>
    <t>SPA-S1000</t>
  </si>
  <si>
    <t>HANWHA - IP Audio Server</t>
  </si>
  <si>
    <t>Switch &amp; Router AMG</t>
  </si>
  <si>
    <t>AMG570-2GBT-2GAT-2S-P240/HWEU</t>
  </si>
  <si>
    <t>HANWHA - Industrial 6 Port Managed Switch</t>
  </si>
  <si>
    <t>AMG750-1G-4GAT-1E4-P120/HWEU</t>
  </si>
  <si>
    <t>HANWHA - Industrial 4G/LTE Cat4 EU PoE Router</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</si>
  <si>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</si>
  <si>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</si>
  <si>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</si>
  <si>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</si>
  <si>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</si>
  <si>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</si>
  <si>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</si>
  <si>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</si>
  <si>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</si>
  <si>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</si>
  <si>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</si>
  <si>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SU-VSW-QUBE4MONUPGRAD</t>
  </si>
  <si>
    <t>SU-VSW-AMG2034-1256-DD</t>
  </si>
  <si>
    <t>SU-VIP-SPA-C100B</t>
  </si>
  <si>
    <t>SU-VIP-SPA-C100W</t>
  </si>
  <si>
    <t>SU-VIP-SPA-W100B</t>
  </si>
  <si>
    <t>SU-VIP-SPA-W100W</t>
  </si>
  <si>
    <t>SU-VIP-SPA-H100B</t>
  </si>
  <si>
    <t>SU-VIP-SPA-H100W</t>
  </si>
  <si>
    <t>SU-VIP-SPA-P100B</t>
  </si>
  <si>
    <t>SU-VIP-SPA-P100W</t>
  </si>
  <si>
    <t>SU-VIP-SPA-D1000</t>
  </si>
  <si>
    <t>SU-VIP-SPA-M1000</t>
  </si>
  <si>
    <t>SU-VIP-SPA-S1000</t>
  </si>
  <si>
    <t>SU-VAN-AMG5702GBT2GAT</t>
  </si>
  <si>
    <t>SU-VAN-AMG7501G4GAT</t>
  </si>
  <si>
    <t>SU-VAN-AMG1502GBTP180</t>
  </si>
  <si>
    <t>HW-CAT-MPA2MPSE</t>
  </si>
  <si>
    <t>MPA2MPSE</t>
  </si>
  <si>
    <t>HONEYWELL - Centrale di  controllo degli accessi MPA4 , comprende MPA2RJ e MPA2S5</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</si>
  <si>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</si>
  <si>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</si>
  <si>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</si>
  <si>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</si>
  <si>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</si>
  <si>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</si>
  <si>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</si>
  <si>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</si>
  <si>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</si>
  <si>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</si>
  <si>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</si>
  <si>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</si>
  <si>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</si>
  <si>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</si>
  <si>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</si>
  <si>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</si>
  <si>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</si>
  <si>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</si>
  <si>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</si>
  <si>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</si>
  <si>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</si>
  <si>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</si>
  <si>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</si>
  <si>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</si>
  <si>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</si>
  <si>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</si>
  <si>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</si>
  <si>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</si>
  <si>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</si>
  <si>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</si>
  <si>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</si>
  <si>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</si>
  <si>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</si>
  <si>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</si>
  <si>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</si>
  <si>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</si>
  <si>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</si>
  <si>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</si>
  <si>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</si>
  <si>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</si>
  <si>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</si>
  <si>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</si>
  <si>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</si>
  <si>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</si>
  <si>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</si>
  <si>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</si>
  <si>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</si>
  <si>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</si>
  <si>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</si>
  <si>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</si>
  <si>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</si>
  <si>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</si>
  <si>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</si>
  <si>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</si>
  <si>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</si>
  <si>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</si>
  <si>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</si>
  <si>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</si>
  <si>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</si>
  <si>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</si>
  <si>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</si>
  <si>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</si>
  <si>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</si>
  <si>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</si>
  <si>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</si>
  <si>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</si>
  <si>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</si>
  <si>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</si>
  <si>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SHD-3000F5</t>
  </si>
  <si>
    <t>HANWHA - Montaggio a incasso a soffitto in policanonato, alluminio, classe Plenum UL2820, 352 x 109 mm (13,86 x 4,29""), 2550 g</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</si>
  <si>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</si>
  <si>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</si>
  <si>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</si>
  <si>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</si>
  <si>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</si>
  <si>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</si>
  <si>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</si>
  <si>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</si>
  <si>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</si>
  <si>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</si>
  <si>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</si>
  <si>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</si>
  <si>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</si>
  <si>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</si>
  <si>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</si>
  <si>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</si>
  <si>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</si>
  <si>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</si>
  <si>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</si>
  <si>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</si>
  <si>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LH32QMCEPGCXEN</t>
  </si>
  <si>
    <t>HANWHA - Monitor 32" FHD LED display 1080p (1920x1080), 250nit, 16:9 aspect ratio, contrast ratio 5,000:1, response time 8ms, HDMI, HDCP2.2 VGA</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</si>
  <si>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</si>
  <si>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</si>
  <si>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</si>
  <si>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</si>
  <si>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</si>
  <si>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</si>
  <si>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</si>
  <si>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</si>
  <si>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</si>
  <si>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</si>
  <si>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</si>
  <si>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</si>
  <si>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</si>
  <si>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</si>
  <si>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</si>
  <si>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</si>
  <si>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</si>
  <si>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</si>
  <si>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</si>
  <si>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</si>
  <si>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</si>
  <si>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</si>
  <si>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</si>
  <si>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</si>
  <si>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</si>
  <si>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</si>
  <si>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</si>
  <si>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</si>
  <si>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</si>
  <si>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SU-VAC-SHD-3000F5</t>
  </si>
  <si>
    <t>SU-VAC-SMT-2740</t>
  </si>
  <si>
    <t>SU-VAC-SMT-2710</t>
  </si>
  <si>
    <t>SU-VSW-CQUBE-i72MO4T</t>
  </si>
  <si>
    <t>SU-VSW-CQUBE-i72MO8T</t>
  </si>
  <si>
    <t>SU-VSW-CQUBE-i72MO16T</t>
  </si>
  <si>
    <t>SU-VSW-CQUBE-i72MO24T</t>
  </si>
  <si>
    <t>SU-VAC-ST4000NM000BHW</t>
  </si>
  <si>
    <t>SU-VAC-ST6000VX009HW</t>
  </si>
  <si>
    <t>SU-VAC-ST6000NM019BHW</t>
  </si>
  <si>
    <t>SU-VAC-LH32QMCEPGCXEN</t>
  </si>
  <si>
    <t>SU-VAC-LH43QMCEPGCXEN</t>
  </si>
  <si>
    <t>SU-VAC-LH50QMCEPGCXEN</t>
  </si>
  <si>
    <t>SU-VAC-LH55QMCEBGCXEN</t>
  </si>
  <si>
    <t>SU-VAC-LH65QMCEBGCXEN</t>
  </si>
  <si>
    <t>SU-VAN-AMG1504GATP120</t>
  </si>
  <si>
    <t>0811-001</t>
  </si>
  <si>
    <t>AXIS - M1065-L ,H264, 2,8mm, 110HFOV, int,aud,PoE</t>
  </si>
  <si>
    <t>02234-001</t>
  </si>
  <si>
    <t xml:space="preserve">AXIS - P3245-LVE-3 L. P. Verifier Kit </t>
  </si>
  <si>
    <t>Fixed Box</t>
  </si>
  <si>
    <t>1736C001</t>
  </si>
  <si>
    <t>AXIS - CANON Pendant Cap PC30VE-VB</t>
  </si>
  <si>
    <t>1735C001</t>
  </si>
  <si>
    <t>AXIS - CANON Conduit Box CB30VE-VB</t>
  </si>
  <si>
    <t>1065C001</t>
  </si>
  <si>
    <t>AXIS - CANON Plen Rec Mounting Kit SR30-P-VB</t>
  </si>
  <si>
    <t>4962B001</t>
  </si>
  <si>
    <t>AXIS - CANON Ceiling Mount Cov S SS40-S-VB</t>
  </si>
  <si>
    <t>9920B001</t>
  </si>
  <si>
    <t>AXIS - CANON Surface Mount Spacer SS30-VB</t>
  </si>
  <si>
    <t>0645-001</t>
  </si>
  <si>
    <t>AXIS - Q2901-E 9MM 8.3 FPS</t>
  </si>
  <si>
    <t>0646-001</t>
  </si>
  <si>
    <t>AXIS - Q2901-E PTMOUNT 9MM 8.3 FPS</t>
  </si>
  <si>
    <t>0647-001</t>
  </si>
  <si>
    <t>AXIS - Q2901-E 19MM 8.3 FPS</t>
  </si>
  <si>
    <t>0648-001</t>
  </si>
  <si>
    <t>AXIS - Q2901-E PTMOUNT 19MM 8.3 FPS</t>
  </si>
  <si>
    <t>AX-VIP-02634-001</t>
  </si>
  <si>
    <t>02634-001</t>
  </si>
  <si>
    <t>AXIS - P3737-PLE telecamera panoramica 4x5 MP, 360gr IR</t>
  </si>
  <si>
    <t>0321-002</t>
  </si>
  <si>
    <t>AXIS - P8221 MODULO NETWORK I/O + AUDIO,RS232/485,PoE,psu</t>
  </si>
  <si>
    <t>0321-021</t>
  </si>
  <si>
    <t>AXIS - P8221 MODULO NETWORK I/O + AUDIO,RS232/485,PoE,psu (10 Pack)</t>
  </si>
  <si>
    <t>6-port Video Encoders</t>
  </si>
  <si>
    <t>0319-002</t>
  </si>
  <si>
    <t>AXIS - P7701 decoder H264/MPEG4,aud,psu</t>
  </si>
  <si>
    <t>0319-041</t>
  </si>
  <si>
    <t>AXIS - P7701 scheda PCB decoder H264/MPEG4,aud,PoE</t>
  </si>
  <si>
    <t>0319-051</t>
  </si>
  <si>
    <t>AXIS - P7701 scheda PCB decoder H264/MPEG4,aud,PoE (20 Pack)</t>
  </si>
  <si>
    <t>Listino Generale Aprile 2024 - Security</t>
  </si>
  <si>
    <t>Listino Aprile24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</si>
</sst>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yyyy\-mm\-dd;@"/>
  </numFmts>
  <fonts count="276">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i/>
      <sz val="14"/>
      <color indexed="9"/>
      <name val="Myriad Condensed Web"/>
      <family val="2"/>
    </font>
    <font>
      <i/>
      <sz val="8"/>
      <color indexed="9"/>
      <name val="Arial"/>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b/>
      <i/>
      <sz val="14"/>
      <color theme="0"/>
      <name val="Myriad Condensed Web"/>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b/>
      <i/>
      <sz val="10"/>
      <color theme="0"/>
      <name val="Wingdings"/>
      <charset val="2"/>
    </font>
    <font>
      <sz val="10"/>
      <color theme="0"/>
      <name val="Wingdings"/>
      <charset val="2"/>
    </font>
    <font>
      <b/>
      <sz val="8"/>
      <color theme="0" tint="-4.9989318521683403E-2"/>
      <name val="Arial"/>
      <family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b/>
      <sz val="8"/>
      <color rgb="FFFF0000"/>
      <name val="Arial"/>
      <family val="2"/>
    </font>
    <font>
      <sz val="6"/>
      <color rgb="FF000000"/>
      <name val="Arial"/>
      <family val="2"/>
    </font>
    <font>
      <b/>
      <sz val="8"/>
      <color theme="1"/>
      <name val="Calibri"/>
      <family val="2"/>
      <scheme val="minor"/>
    </font>
    <font>
      <sz val="8"/>
      <color theme="1"/>
      <name val="Calibri"/>
      <family val="2"/>
      <scheme val="minor"/>
    </font>
    <font>
      <sz val="8"/>
      <color theme="0"/>
      <name val="Calibri"/>
      <family val="2"/>
    </font>
    <font>
      <b/>
      <sz val="72"/>
      <color rgb="FF2E4446"/>
      <name val="Arial Narrow"/>
      <family val="2"/>
    </font>
    <font>
      <b/>
      <i/>
      <sz val="6"/>
      <color theme="0"/>
      <name val="Myriad Condensed Web"/>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sz val="120"/>
      <color rgb="FFFF6600"/>
      <name val="Century Gothic"/>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sz val="8"/>
      <color indexed="8"/>
      <name val="Calibri"/>
      <family val="2"/>
    </font>
    <font>
      <b/>
      <sz val="10"/>
      <color indexed="8"/>
      <name val="Wingdings"/>
      <charset val="2"/>
    </font>
    <font>
      <b/>
      <sz val="11"/>
      <name val="Arial"/>
      <family val="2"/>
    </font>
    <font>
      <b/>
      <sz val="11"/>
      <color theme="1"/>
      <name val="Arial"/>
      <family val="2"/>
    </font>
    <font>
      <b/>
      <sz val="8"/>
      <color indexed="9"/>
      <name val="Wingdings"/>
      <charset val="2"/>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9" tint="-0.249977111117893"/>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rgb="FF00FFFF"/>
        <bgColor indexed="64"/>
      </patternFill>
    </fill>
    <fill>
      <patternFill patternType="solid">
        <fgColor rgb="FFFFFF00"/>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4659260841701"/>
      </left>
      <right style="thin">
        <color theme="0" tint="-0.24994659260841701"/>
      </right>
      <top/>
      <bottom style="thin">
        <color theme="0"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499984740745262"/>
      </left>
      <right/>
      <top/>
      <bottom style="thin">
        <color theme="0" tint="-0.24994659260841701"/>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s>
  <cellStyleXfs count="390">
    <xf numFmtId="0" fontId="0" fillId="0" borderId="0"/>
    <xf numFmtId="0" fontId="18" fillId="0" borderId="0" applyNumberFormat="0" applyFill="0" applyBorder="0" applyAlignment="0" applyProtection="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3" fillId="3" borderId="0" applyNumberFormat="0" applyBorder="0" applyAlignment="0" applyProtection="0"/>
    <xf numFmtId="0" fontId="1" fillId="3" borderId="0" applyNumberFormat="0" applyBorder="0" applyAlignment="0" applyProtection="0"/>
    <xf numFmtId="0" fontId="123" fillId="3" borderId="0" applyNumberFormat="0" applyBorder="0" applyAlignment="0" applyProtection="0"/>
    <xf numFmtId="0" fontId="1" fillId="4" borderId="0" applyNumberFormat="0" applyBorder="0" applyAlignment="0" applyProtection="0"/>
    <xf numFmtId="0" fontId="123" fillId="3" borderId="0" applyNumberFormat="0" applyBorder="0" applyAlignment="0" applyProtection="0"/>
    <xf numFmtId="0" fontId="1" fillId="5" borderId="0" applyNumberFormat="0" applyBorder="0" applyAlignment="0" applyProtection="0"/>
    <xf numFmtId="0" fontId="123" fillId="5" borderId="0" applyNumberFormat="0" applyBorder="0" applyAlignment="0" applyProtection="0"/>
    <xf numFmtId="0" fontId="1" fillId="6" borderId="0" applyNumberFormat="0" applyBorder="0" applyAlignment="0" applyProtection="0"/>
    <xf numFmtId="0" fontId="123" fillId="7" borderId="0" applyNumberFormat="0" applyBorder="0" applyAlignment="0" applyProtection="0"/>
    <xf numFmtId="0" fontId="1" fillId="8" borderId="0" applyNumberFormat="0" applyBorder="0" applyAlignment="0" applyProtection="0"/>
    <xf numFmtId="0" fontId="123" fillId="7"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5"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1" fillId="7" borderId="0" applyNumberFormat="0" applyBorder="0" applyAlignment="0" applyProtection="0"/>
    <xf numFmtId="0" fontId="123" fillId="3" borderId="0" applyNumberFormat="0" applyBorder="0" applyAlignment="0" applyProtection="0"/>
    <xf numFmtId="0" fontId="1" fillId="9" borderId="0" applyNumberFormat="0" applyBorder="0" applyAlignment="0" applyProtection="0"/>
    <xf numFmtId="0" fontId="123" fillId="3" borderId="0" applyNumberFormat="0" applyBorder="0" applyAlignment="0" applyProtection="0"/>
    <xf numFmtId="0" fontId="1" fillId="10" borderId="0" applyNumberFormat="0" applyBorder="0" applyAlignment="0" applyProtection="0"/>
    <xf numFmtId="0" fontId="123" fillId="3" borderId="0" applyNumberFormat="0" applyBorder="0" applyAlignment="0" applyProtection="0"/>
    <xf numFmtId="0" fontId="1" fillId="5" borderId="0" applyNumberFormat="0" applyBorder="0" applyAlignment="0" applyProtection="0"/>
    <xf numFmtId="0" fontId="123" fillId="5" borderId="0" applyNumberFormat="0" applyBorder="0" applyAlignment="0" applyProtection="0"/>
    <xf numFmtId="0" fontId="1" fillId="7" borderId="0" applyNumberFormat="0" applyBorder="0" applyAlignment="0" applyProtection="0"/>
    <xf numFmtId="0" fontId="123" fillId="7" borderId="0" applyNumberFormat="0" applyBorder="0" applyAlignment="0" applyProtection="0"/>
    <xf numFmtId="0" fontId="1" fillId="11" borderId="0" applyNumberFormat="0" applyBorder="0" applyAlignment="0" applyProtection="0"/>
    <xf numFmtId="0" fontId="123" fillId="7"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5" borderId="0" applyNumberFormat="0" applyBorder="0" applyAlignment="0" applyProtection="0"/>
    <xf numFmtId="0" fontId="123" fillId="7" borderId="0" applyNumberFormat="0" applyBorder="0" applyAlignment="0" applyProtection="0"/>
    <xf numFmtId="0" fontId="123" fillId="7" borderId="0" applyNumberFormat="0" applyBorder="0" applyAlignment="0" applyProtection="0"/>
    <xf numFmtId="0" fontId="80" fillId="12" borderId="0" applyNumberFormat="0" applyBorder="0" applyAlignment="0" applyProtection="0"/>
    <xf numFmtId="0" fontId="124" fillId="3" borderId="0" applyNumberFormat="0" applyBorder="0" applyAlignment="0" applyProtection="0"/>
    <xf numFmtId="0" fontId="80" fillId="9" borderId="0" applyNumberFormat="0" applyBorder="0" applyAlignment="0" applyProtection="0"/>
    <xf numFmtId="0" fontId="124" fillId="3" borderId="0" applyNumberFormat="0" applyBorder="0" applyAlignment="0" applyProtection="0"/>
    <xf numFmtId="0" fontId="80" fillId="10" borderId="0" applyNumberFormat="0" applyBorder="0" applyAlignment="0" applyProtection="0"/>
    <xf numFmtId="0" fontId="124" fillId="13" borderId="0" applyNumberFormat="0" applyBorder="0" applyAlignment="0" applyProtection="0"/>
    <xf numFmtId="0" fontId="80" fillId="14" borderId="0" applyNumberFormat="0" applyBorder="0" applyAlignment="0" applyProtection="0"/>
    <xf numFmtId="0" fontId="124" fillId="13" borderId="0" applyNumberFormat="0" applyBorder="0" applyAlignment="0" applyProtection="0"/>
    <xf numFmtId="0" fontId="80" fillId="15" borderId="0" applyNumberFormat="0" applyBorder="0" applyAlignment="0" applyProtection="0"/>
    <xf numFmtId="0" fontId="124" fillId="16" borderId="0" applyNumberFormat="0" applyBorder="0" applyAlignment="0" applyProtection="0"/>
    <xf numFmtId="0" fontId="80" fillId="17" borderId="0" applyNumberFormat="0" applyBorder="0" applyAlignment="0" applyProtection="0"/>
    <xf numFmtId="0" fontId="124" fillId="16" borderId="0" applyNumberFormat="0" applyBorder="0" applyAlignment="0" applyProtection="0"/>
    <xf numFmtId="0" fontId="124" fillId="3" borderId="0" applyNumberFormat="0" applyBorder="0" applyAlignment="0" applyProtection="0"/>
    <xf numFmtId="0" fontId="124" fillId="3" borderId="0" applyNumberFormat="0" applyBorder="0" applyAlignment="0" applyProtection="0"/>
    <xf numFmtId="0" fontId="124" fillId="13" borderId="0" applyNumberFormat="0" applyBorder="0" applyAlignment="0" applyProtection="0"/>
    <xf numFmtId="0" fontId="124" fillId="13" borderId="0" applyNumberFormat="0" applyBorder="0" applyAlignment="0" applyProtection="0"/>
    <xf numFmtId="0" fontId="124" fillId="16" borderId="0" applyNumberFormat="0" applyBorder="0" applyAlignment="0" applyProtection="0"/>
    <xf numFmtId="0" fontId="124"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124" fillId="13"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124" fillId="13"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124" fillId="27"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80" fillId="23" borderId="0" applyNumberFormat="0" applyBorder="0" applyAlignment="0" applyProtection="0"/>
    <xf numFmtId="0" fontId="80" fillId="21" borderId="0" applyNumberFormat="0" applyBorder="0" applyAlignment="0" applyProtection="0"/>
    <xf numFmtId="0" fontId="124" fillId="27"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80" fillId="20" borderId="0" applyNumberFormat="0" applyBorder="0" applyAlignment="0" applyProtection="0"/>
    <xf numFmtId="0" fontId="80" fillId="29" borderId="0" applyNumberFormat="0" applyBorder="0" applyAlignment="0" applyProtection="0"/>
    <xf numFmtId="0" fontId="124" fillId="12"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124" fillId="32"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177" fontId="125" fillId="33" borderId="0" applyNumberFormat="0">
      <alignment horizontal="center" vertical="center" shrinkToFit="1"/>
      <protection locked="0"/>
    </xf>
    <xf numFmtId="178" fontId="43" fillId="0" borderId="1">
      <alignment horizontal="left" vertical="top" wrapText="1"/>
      <protection hidden="1"/>
    </xf>
    <xf numFmtId="0" fontId="93" fillId="34" borderId="0" applyNumberFormat="0" applyBorder="0" applyAlignment="0" applyProtection="0"/>
    <xf numFmtId="0" fontId="126" fillId="3" borderId="0" applyNumberFormat="0" applyBorder="0" applyAlignment="0" applyProtection="0"/>
    <xf numFmtId="0" fontId="43" fillId="0" borderId="1">
      <alignment vertical="top" wrapText="1"/>
      <protection hidden="1"/>
    </xf>
    <xf numFmtId="0" fontId="127" fillId="35" borderId="2" applyNumberFormat="0" applyAlignment="0" applyProtection="0"/>
    <xf numFmtId="0" fontId="94" fillId="36" borderId="2" applyNumberFormat="0" applyAlignment="0" applyProtection="0"/>
    <xf numFmtId="0" fontId="127" fillId="35" borderId="2" applyNumberFormat="0" applyAlignment="0" applyProtection="0"/>
    <xf numFmtId="0" fontId="128" fillId="0" borderId="3" applyNumberFormat="0" applyFill="0" applyAlignment="0" applyProtection="0"/>
    <xf numFmtId="0" fontId="155" fillId="50" borderId="58" applyNumberFormat="0" applyAlignment="0" applyProtection="0"/>
    <xf numFmtId="0" fontId="129" fillId="37" borderId="4" applyNumberFormat="0" applyAlignment="0" applyProtection="0"/>
    <xf numFmtId="0" fontId="81" fillId="24" borderId="4" applyNumberFormat="0" applyAlignment="0" applyProtection="0"/>
    <xf numFmtId="0" fontId="129" fillId="37" borderId="4" applyNumberFormat="0" applyAlignment="0" applyProtection="0"/>
    <xf numFmtId="0" fontId="4"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24" fillId="13" borderId="0" applyNumberFormat="0" applyBorder="0" applyAlignment="0" applyProtection="0"/>
    <xf numFmtId="0" fontId="124" fillId="13"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12" borderId="0" applyNumberFormat="0" applyBorder="0" applyAlignment="0" applyProtection="0"/>
    <xf numFmtId="0" fontId="124" fillId="32" borderId="0" applyNumberFormat="0" applyBorder="0" applyAlignment="0" applyProtection="0"/>
    <xf numFmtId="164" fontId="157" fillId="0" borderId="0" applyFont="0" applyFill="0" applyBorder="0" applyAlignment="0" applyProtection="0"/>
    <xf numFmtId="164" fontId="157"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8" fillId="38" borderId="0" applyNumberFormat="0" applyBorder="0" applyAlignment="0" applyProtection="0"/>
    <xf numFmtId="0" fontId="88" fillId="39" borderId="0" applyNumberFormat="0" applyBorder="0" applyAlignment="0" applyProtection="0"/>
    <xf numFmtId="0" fontId="88"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6" fillId="0" borderId="0" applyNumberFormat="0" applyFill="0" applyBorder="0" applyAlignment="0" applyProtection="0"/>
    <xf numFmtId="0" fontId="130" fillId="0" borderId="0" applyNumberFormat="0" applyFill="0" applyBorder="0" applyAlignment="0" applyProtection="0"/>
    <xf numFmtId="181" fontId="131" fillId="0" borderId="1">
      <alignment vertical="top"/>
      <protection hidden="1"/>
    </xf>
    <xf numFmtId="181" fontId="43" fillId="0" borderId="1">
      <alignment vertical="top"/>
      <protection hidden="1"/>
    </xf>
    <xf numFmtId="0" fontId="89" fillId="26" borderId="0" applyNumberFormat="0" applyBorder="0" applyAlignment="0" applyProtection="0"/>
    <xf numFmtId="0" fontId="132" fillId="4" borderId="0" applyNumberFormat="0" applyBorder="0" applyAlignment="0" applyProtection="0"/>
    <xf numFmtId="0" fontId="95" fillId="0" borderId="5" applyNumberFormat="0" applyFill="0" applyAlignment="0" applyProtection="0"/>
    <xf numFmtId="0" fontId="133" fillId="0" borderId="6" applyNumberFormat="0" applyFill="0" applyAlignment="0" applyProtection="0"/>
    <xf numFmtId="0" fontId="96" fillId="0" borderId="7" applyNumberFormat="0" applyFill="0" applyAlignment="0" applyProtection="0"/>
    <xf numFmtId="0" fontId="134" fillId="0" borderId="8" applyNumberFormat="0" applyFill="0" applyAlignment="0" applyProtection="0"/>
    <xf numFmtId="0" fontId="97" fillId="0" borderId="9" applyNumberFormat="0" applyFill="0" applyAlignment="0" applyProtection="0"/>
    <xf numFmtId="0" fontId="135" fillId="0" borderId="10" applyNumberFormat="0" applyFill="0" applyAlignment="0" applyProtection="0"/>
    <xf numFmtId="0" fontId="97" fillId="0" borderId="0" applyNumberFormat="0" applyFill="0" applyBorder="0" applyAlignment="0" applyProtection="0"/>
    <xf numFmtId="0" fontId="135" fillId="0" borderId="0" applyNumberFormat="0" applyFill="0" applyBorder="0" applyAlignment="0" applyProtection="0"/>
    <xf numFmtId="0" fontId="4"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2" fillId="30" borderId="2" applyNumberFormat="0" applyAlignment="0" applyProtection="0"/>
    <xf numFmtId="0" fontId="136" fillId="8" borderId="2" applyNumberFormat="0" applyAlignment="0" applyProtection="0"/>
    <xf numFmtId="0" fontId="98" fillId="0" borderId="3" applyNumberFormat="0" applyFill="0" applyAlignment="0" applyProtection="0"/>
    <xf numFmtId="0" fontId="128" fillId="0" borderId="3" applyNumberFormat="0" applyFill="0" applyAlignment="0" applyProtection="0"/>
    <xf numFmtId="43" fontId="2" fillId="0" borderId="0" applyFont="0" applyFill="0" applyBorder="0" applyAlignment="0" applyProtection="0"/>
    <xf numFmtId="43" fontId="1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3" fillId="0" borderId="0" applyFont="0" applyFill="0" applyBorder="0" applyAlignment="0" applyProtection="0"/>
    <xf numFmtId="164" fontId="2" fillId="0" borderId="0" applyFill="0" applyBorder="0" applyAlignment="0" applyProtection="0"/>
    <xf numFmtId="43" fontId="153" fillId="0" borderId="0" applyFont="0" applyFill="0" applyBorder="0" applyAlignment="0" applyProtection="0"/>
    <xf numFmtId="0" fontId="83" fillId="41"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3" fillId="0" borderId="0"/>
    <xf numFmtId="0" fontId="2" fillId="0" borderId="0"/>
    <xf numFmtId="0" fontId="2" fillId="0" borderId="0"/>
    <xf numFmtId="0" fontId="2" fillId="0" borderId="0"/>
    <xf numFmtId="0" fontId="1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3" fillId="0" borderId="0"/>
    <xf numFmtId="0" fontId="153" fillId="0" borderId="0"/>
    <xf numFmtId="0" fontId="2" fillId="0" borderId="0"/>
    <xf numFmtId="0" fontId="2" fillId="0" borderId="0"/>
    <xf numFmtId="174" fontId="92" fillId="0" borderId="0" applyFill="0"/>
    <xf numFmtId="0" fontId="2" fillId="0" borderId="0" applyBorder="0"/>
    <xf numFmtId="0" fontId="46" fillId="0" borderId="0"/>
    <xf numFmtId="0" fontId="19" fillId="0" borderId="0"/>
    <xf numFmtId="0" fontId="2" fillId="0" borderId="0"/>
    <xf numFmtId="0" fontId="2" fillId="0" borderId="0"/>
    <xf numFmtId="0" fontId="153" fillId="0" borderId="0"/>
    <xf numFmtId="0" fontId="2" fillId="0" borderId="0"/>
    <xf numFmtId="0" fontId="47" fillId="0" borderId="0"/>
    <xf numFmtId="0" fontId="153" fillId="0" borderId="0"/>
    <xf numFmtId="0" fontId="153" fillId="0" borderId="0"/>
    <xf numFmtId="0" fontId="153" fillId="0" borderId="0"/>
    <xf numFmtId="0" fontId="2" fillId="0" borderId="0"/>
    <xf numFmtId="0" fontId="153" fillId="0" borderId="0"/>
    <xf numFmtId="0" fontId="153" fillId="0" borderId="0"/>
    <xf numFmtId="0" fontId="157" fillId="0" borderId="0"/>
    <xf numFmtId="0" fontId="19" fillId="0" borderId="0"/>
    <xf numFmtId="0" fontId="153" fillId="0" borderId="0"/>
    <xf numFmtId="0" fontId="153" fillId="0" borderId="0"/>
    <xf numFmtId="0" fontId="153" fillId="0" borderId="0"/>
    <xf numFmtId="0" fontId="158" fillId="0" borderId="0"/>
    <xf numFmtId="175" fontId="2" fillId="0" borderId="0"/>
    <xf numFmtId="0" fontId="73"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3"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4" fillId="36" borderId="12" applyNumberFormat="0" applyAlignment="0" applyProtection="0"/>
    <xf numFmtId="0" fontId="138" fillId="35" borderId="12" applyNumberFormat="0" applyAlignment="0" applyProtection="0"/>
    <xf numFmtId="9" fontId="2" fillId="0" borderId="0" applyFont="0" applyFill="0" applyBorder="0" applyAlignment="0" applyProtection="0"/>
    <xf numFmtId="9" fontId="15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3" fillId="0" borderId="0" applyFont="0" applyFill="0" applyBorder="0" applyAlignment="0" applyProtection="0"/>
    <xf numFmtId="9" fontId="2" fillId="0" borderId="0" applyFont="0" applyFill="0" applyBorder="0" applyAlignment="0" applyProtection="0"/>
    <xf numFmtId="4" fontId="78" fillId="44" borderId="13" applyNumberFormat="0" applyProtection="0">
      <alignment horizontal="left" vertical="center" indent="1"/>
    </xf>
    <xf numFmtId="0" fontId="99" fillId="0" borderId="0" applyNumberFormat="0" applyFill="0" applyBorder="0" applyAlignment="0" applyProtection="0"/>
    <xf numFmtId="0" fontId="27" fillId="0" borderId="0"/>
    <xf numFmtId="0" fontId="90" fillId="52" borderId="0"/>
    <xf numFmtId="2" fontId="100" fillId="0" borderId="1" applyFont="0" applyFill="0" applyAlignment="0">
      <alignment horizontal="center" vertical="center"/>
    </xf>
    <xf numFmtId="0" fontId="60" fillId="45" borderId="1">
      <alignment horizontal="left" vertical="top" wrapText="1"/>
      <protection hidden="1"/>
    </xf>
    <xf numFmtId="0" fontId="139" fillId="0" borderId="0" applyNumberFormat="0" applyFill="0" applyBorder="0" applyAlignment="0" applyProtection="0"/>
    <xf numFmtId="0" fontId="130"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7" fillId="0" borderId="0" applyNumberFormat="0" applyFill="0" applyBorder="0" applyAlignment="0" applyProtection="0"/>
    <xf numFmtId="0" fontId="133" fillId="0" borderId="6" applyNumberFormat="0" applyFill="0" applyAlignment="0" applyProtection="0"/>
    <xf numFmtId="0" fontId="134" fillId="0" borderId="8" applyNumberFormat="0" applyFill="0" applyAlignment="0" applyProtection="0"/>
    <xf numFmtId="0" fontId="135" fillId="0" borderId="10" applyNumberFormat="0" applyFill="0" applyAlignment="0" applyProtection="0"/>
    <xf numFmtId="0" fontId="135" fillId="0" borderId="0" applyNumberFormat="0" applyFill="0" applyBorder="0" applyAlignment="0" applyProtection="0"/>
    <xf numFmtId="0" fontId="159" fillId="0" borderId="0" applyNumberFormat="0" applyFill="0" applyBorder="0" applyAlignment="0" applyProtection="0"/>
    <xf numFmtId="0" fontId="140" fillId="33" borderId="0">
      <alignment horizontal="center" vertical="center" shrinkToFit="1"/>
      <protection hidden="1"/>
    </xf>
    <xf numFmtId="0" fontId="88" fillId="0" borderId="14" applyNumberFormat="0" applyFill="0" applyAlignment="0" applyProtection="0"/>
    <xf numFmtId="0" fontId="141" fillId="0" borderId="15" applyNumberFormat="0" applyFill="0" applyAlignment="0" applyProtection="0"/>
    <xf numFmtId="0" fontId="141" fillId="0" borderId="15" applyNumberFormat="0" applyFill="0" applyAlignment="0" applyProtection="0"/>
    <xf numFmtId="0" fontId="160" fillId="53" borderId="0" applyNumberFormat="0" applyBorder="0" applyAlignment="0" applyProtection="0"/>
    <xf numFmtId="0" fontId="126" fillId="3" borderId="0" applyNumberFormat="0" applyBorder="0" applyAlignment="0" applyProtection="0"/>
    <xf numFmtId="0" fontId="132"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3" fillId="0" borderId="0" applyFont="0" applyFill="0" applyBorder="0" applyAlignment="0" applyProtection="0"/>
    <xf numFmtId="166" fontId="2" fillId="0" borderId="0" applyFont="0" applyFill="0" applyBorder="0" applyAlignment="0" applyProtection="0"/>
    <xf numFmtId="166" fontId="153" fillId="0" borderId="0" applyFont="0" applyFill="0" applyBorder="0" applyAlignment="0" applyProtection="0"/>
    <xf numFmtId="166" fontId="153" fillId="0" borderId="0" applyFont="0" applyFill="0" applyBorder="0" applyAlignment="0" applyProtection="0"/>
    <xf numFmtId="44" fontId="2" fillId="0" borderId="0" applyFill="0" applyBorder="0" applyAlignment="0" applyProtection="0"/>
    <xf numFmtId="166" fontId="153" fillId="0" borderId="0" applyFont="0" applyFill="0" applyBorder="0" applyAlignment="0" applyProtection="0"/>
    <xf numFmtId="171" fontId="153" fillId="0" borderId="0" applyFont="0" applyFill="0" applyBorder="0" applyAlignment="0" applyProtection="0"/>
    <xf numFmtId="0" fontId="85" fillId="0" borderId="0" applyNumberFormat="0" applyFill="0" applyBorder="0" applyAlignment="0" applyProtection="0"/>
    <xf numFmtId="0" fontId="139" fillId="0" borderId="0" applyNumberFormat="0" applyFill="0" applyBorder="0" applyAlignment="0" applyProtection="0"/>
    <xf numFmtId="183" fontId="153" fillId="0" borderId="0"/>
    <xf numFmtId="0" fontId="161" fillId="0" borderId="0">
      <alignment vertical="center"/>
    </xf>
    <xf numFmtId="183" fontId="2" fillId="0" borderId="0"/>
    <xf numFmtId="0" fontId="2" fillId="0" borderId="0"/>
    <xf numFmtId="0" fontId="162" fillId="0" borderId="0">
      <alignment vertical="center"/>
    </xf>
    <xf numFmtId="0" fontId="2" fillId="0" borderId="0"/>
  </cellStyleXfs>
  <cellXfs count="1383">
    <xf numFmtId="0" fontId="0" fillId="0" borderId="0" xfId="0"/>
    <xf numFmtId="0" fontId="253" fillId="48" borderId="0" xfId="124" applyFont="1" applyFill="1" applyAlignment="1" applyProtection="1">
      <alignment horizontal="right" vertical="top"/>
    </xf>
    <xf numFmtId="0" fontId="0" fillId="47" borderId="0" xfId="3" applyFont="1" applyFill="1"/>
    <xf numFmtId="0" fontId="15" fillId="48" borderId="0" xfId="124" applyFont="1" applyFill="1" applyAlignment="1" applyProtection="1"/>
    <xf numFmtId="0" fontId="9" fillId="48" borderId="0" xfId="124" applyFont="1" applyFill="1" applyAlignment="1" applyProtection="1"/>
    <xf numFmtId="0" fontId="2" fillId="47" borderId="0" xfId="3" applyFont="1" applyFill="1" applyAlignment="1">
      <alignment horizontal="center" vertical="center"/>
    </xf>
    <xf numFmtId="0" fontId="4" fillId="47" borderId="0" xfId="124" applyFill="1" applyAlignment="1" applyProtection="1">
      <alignment horizontal="right"/>
    </xf>
    <xf numFmtId="0" fontId="17" fillId="47" borderId="0" xfId="3" applyFont="1" applyFill="1" applyAlignment="1">
      <alignment horizontal="center"/>
    </xf>
    <xf numFmtId="9" fontId="24" fillId="48" borderId="0" xfId="343" applyFont="1" applyFill="1" applyAlignment="1">
      <alignment horizontal="right" vertical="center"/>
    </xf>
    <xf numFmtId="0" fontId="7" fillId="48" borderId="0" xfId="3" applyFont="1" applyFill="1" applyAlignment="1">
      <alignment horizontal="left"/>
    </xf>
    <xf numFmtId="0" fontId="25" fillId="48" borderId="0" xfId="124" applyFont="1" applyFill="1" applyAlignment="1" applyProtection="1"/>
    <xf numFmtId="0" fontId="0" fillId="48" borderId="0" xfId="3" applyFont="1" applyFill="1"/>
    <xf numFmtId="0" fontId="12" fillId="48" borderId="0" xfId="3" applyFont="1" applyFill="1"/>
    <xf numFmtId="0" fontId="26" fillId="48" borderId="0" xfId="3" applyFont="1" applyFill="1" applyAlignment="1">
      <alignment horizontal="center"/>
    </xf>
    <xf numFmtId="0" fontId="4" fillId="48" borderId="0" xfId="124" applyFill="1" applyAlignment="1" applyProtection="1">
      <alignment horizontal="left"/>
    </xf>
    <xf numFmtId="17" fontId="11" fillId="48" borderId="0" xfId="3" quotePrefix="1" applyNumberFormat="1" applyFont="1" applyFill="1" applyAlignment="1">
      <alignment horizontal="center"/>
    </xf>
    <xf numFmtId="0" fontId="10" fillId="48" borderId="0" xfId="3" applyFont="1" applyFill="1"/>
    <xf numFmtId="0" fontId="4" fillId="48" borderId="0" xfId="124" applyFill="1" applyAlignment="1" applyProtection="1">
      <alignment horizontal="center"/>
    </xf>
    <xf numFmtId="166" fontId="4" fillId="48" borderId="0" xfId="176" applyFont="1" applyFill="1" applyAlignment="1">
      <alignment horizontal="center"/>
    </xf>
    <xf numFmtId="0" fontId="24" fillId="48" borderId="0" xfId="3" applyFont="1" applyFill="1"/>
    <xf numFmtId="0" fontId="18" fillId="48" borderId="0" xfId="3" applyFont="1" applyFill="1" applyAlignment="1">
      <alignment horizontal="center"/>
    </xf>
    <xf numFmtId="9" fontId="26" fillId="48" borderId="0" xfId="343" applyFont="1" applyFill="1" applyAlignment="1" applyProtection="1">
      <alignment horizontal="center"/>
      <protection locked="0"/>
    </xf>
    <xf numFmtId="0" fontId="17" fillId="48" borderId="0" xfId="3" applyFont="1" applyFill="1" applyAlignment="1">
      <alignment horizontal="center"/>
    </xf>
    <xf numFmtId="9" fontId="5" fillId="48" borderId="0" xfId="343" applyFont="1" applyFill="1" applyAlignment="1">
      <alignment horizontal="center"/>
    </xf>
    <xf numFmtId="0" fontId="12" fillId="0" borderId="0" xfId="3" applyFont="1"/>
    <xf numFmtId="0" fontId="0" fillId="47" borderId="0" xfId="3" applyFont="1" applyFill="1" applyAlignment="1">
      <alignment shrinkToFit="1"/>
    </xf>
    <xf numFmtId="0" fontId="4" fillId="48" borderId="0" xfId="124" applyFill="1" applyAlignment="1" applyProtection="1">
      <alignment horizontal="right"/>
    </xf>
    <xf numFmtId="0" fontId="2" fillId="48" borderId="0" xfId="3" applyFont="1" applyFill="1" applyAlignment="1">
      <alignment horizontal="center" vertical="center"/>
    </xf>
    <xf numFmtId="0" fontId="13" fillId="47" borderId="0" xfId="3" applyFont="1" applyFill="1" applyAlignment="1">
      <alignment horizontal="left" vertical="center"/>
    </xf>
    <xf numFmtId="0" fontId="40" fillId="47" borderId="0" xfId="3" applyFont="1" applyFill="1" applyAlignment="1">
      <alignment horizontal="center" vertical="center"/>
    </xf>
    <xf numFmtId="49" fontId="36" fillId="47" borderId="0" xfId="3" applyNumberFormat="1" applyFont="1" applyFill="1" applyAlignment="1">
      <alignment vertical="center"/>
    </xf>
    <xf numFmtId="0" fontId="13" fillId="47" borderId="0" xfId="3" applyFont="1" applyFill="1" applyAlignment="1">
      <alignment horizontal="center" vertical="center"/>
    </xf>
    <xf numFmtId="0" fontId="11" fillId="48" borderId="0" xfId="3" applyFont="1" applyFill="1" applyAlignment="1">
      <alignment vertical="center"/>
    </xf>
    <xf numFmtId="0" fontId="2" fillId="48" borderId="0" xfId="3" applyFont="1" applyFill="1" applyAlignment="1">
      <alignment vertical="center"/>
    </xf>
    <xf numFmtId="0" fontId="11" fillId="48" borderId="16" xfId="3" applyFont="1" applyFill="1" applyBorder="1" applyAlignment="1">
      <alignment vertical="center"/>
    </xf>
    <xf numFmtId="0" fontId="2" fillId="48" borderId="16" xfId="3" applyFont="1" applyFill="1" applyBorder="1" applyAlignment="1">
      <alignment vertical="center"/>
    </xf>
    <xf numFmtId="0" fontId="163" fillId="48" borderId="0" xfId="124" applyFont="1" applyFill="1" applyAlignment="1" applyProtection="1">
      <alignment horizontal="center"/>
    </xf>
    <xf numFmtId="0" fontId="0" fillId="48" borderId="17" xfId="3" applyFont="1" applyFill="1" applyBorder="1"/>
    <xf numFmtId="0" fontId="12" fillId="48" borderId="17" xfId="3" applyFont="1" applyFill="1" applyBorder="1"/>
    <xf numFmtId="0" fontId="0" fillId="48" borderId="18" xfId="3" applyFont="1" applyFill="1" applyBorder="1"/>
    <xf numFmtId="0" fontId="0" fillId="48" borderId="19" xfId="3" applyFont="1" applyFill="1" applyBorder="1"/>
    <xf numFmtId="0" fontId="27" fillId="48" borderId="20" xfId="3" applyFont="1" applyFill="1" applyBorder="1"/>
    <xf numFmtId="0" fontId="0" fillId="48" borderId="20" xfId="3" applyFont="1" applyFill="1" applyBorder="1"/>
    <xf numFmtId="0" fontId="0" fillId="48" borderId="21" xfId="3" applyFont="1" applyFill="1" applyBorder="1"/>
    <xf numFmtId="0" fontId="4" fillId="48" borderId="18" xfId="124" applyFill="1" applyBorder="1" applyAlignment="1" applyProtection="1">
      <alignment horizontal="center"/>
    </xf>
    <xf numFmtId="0" fontId="163" fillId="48" borderId="18" xfId="124" applyFont="1" applyFill="1" applyBorder="1" applyAlignment="1" applyProtection="1">
      <alignment horizontal="center"/>
    </xf>
    <xf numFmtId="0" fontId="4" fillId="48" borderId="17" xfId="124" applyFill="1" applyBorder="1" applyAlignment="1" applyProtection="1">
      <alignment horizontal="right"/>
    </xf>
    <xf numFmtId="0" fontId="18" fillId="48" borderId="17" xfId="3" applyFont="1" applyFill="1" applyBorder="1" applyAlignment="1">
      <alignment horizontal="center"/>
    </xf>
    <xf numFmtId="0" fontId="17" fillId="48" borderId="17" xfId="3" applyFont="1" applyFill="1" applyBorder="1" applyAlignment="1">
      <alignment horizontal="center"/>
    </xf>
    <xf numFmtId="9" fontId="5" fillId="48" borderId="17" xfId="343" applyFont="1" applyFill="1" applyBorder="1" applyAlignment="1">
      <alignment horizontal="center"/>
    </xf>
    <xf numFmtId="9" fontId="26" fillId="48" borderId="18" xfId="343" applyFont="1" applyFill="1" applyBorder="1" applyAlignment="1" applyProtection="1">
      <alignment horizontal="center"/>
      <protection locked="0"/>
    </xf>
    <xf numFmtId="0" fontId="12" fillId="48" borderId="18" xfId="3" applyFont="1" applyFill="1" applyBorder="1"/>
    <xf numFmtId="0" fontId="2" fillId="48" borderId="17" xfId="3" applyFont="1" applyFill="1" applyBorder="1" applyAlignment="1">
      <alignment horizontal="center" vertical="center"/>
    </xf>
    <xf numFmtId="0" fontId="23" fillId="48" borderId="18" xfId="3" applyFont="1" applyFill="1" applyBorder="1" applyAlignment="1">
      <alignment vertical="center" textRotation="90" shrinkToFit="1"/>
    </xf>
    <xf numFmtId="0" fontId="54" fillId="47" borderId="0" xfId="3" applyFont="1" applyFill="1" applyAlignment="1">
      <alignment vertical="center"/>
    </xf>
    <xf numFmtId="1" fontId="0" fillId="47" borderId="0" xfId="3" applyNumberFormat="1" applyFont="1" applyFill="1" applyAlignment="1">
      <alignment vertical="center"/>
    </xf>
    <xf numFmtId="0" fontId="0" fillId="47" borderId="0" xfId="3" applyFont="1" applyFill="1" applyAlignment="1">
      <alignment vertical="center"/>
    </xf>
    <xf numFmtId="0" fontId="55" fillId="47" borderId="0" xfId="3" applyFont="1" applyFill="1" applyAlignment="1">
      <alignment horizontal="center" vertical="center"/>
    </xf>
    <xf numFmtId="0" fontId="20" fillId="47" borderId="0" xfId="3" applyFont="1" applyFill="1" applyAlignment="1">
      <alignment vertical="center"/>
    </xf>
    <xf numFmtId="49" fontId="58" fillId="47" borderId="0" xfId="3" applyNumberFormat="1" applyFont="1" applyFill="1" applyAlignment="1">
      <alignment vertical="center"/>
    </xf>
    <xf numFmtId="0" fontId="2" fillId="47" borderId="0" xfId="3" applyFont="1" applyFill="1" applyAlignment="1">
      <alignment vertical="center"/>
    </xf>
    <xf numFmtId="0" fontId="14" fillId="47" borderId="22" xfId="3" applyFont="1" applyFill="1" applyBorder="1" applyAlignment="1">
      <alignment vertical="center"/>
    </xf>
    <xf numFmtId="167" fontId="0" fillId="47" borderId="0" xfId="3" applyNumberFormat="1" applyFont="1" applyFill="1" applyAlignment="1">
      <alignment vertical="center"/>
    </xf>
    <xf numFmtId="0" fontId="13" fillId="47" borderId="0" xfId="3" applyFont="1" applyFill="1" applyAlignment="1">
      <alignment horizontal="center" vertical="center" wrapText="1"/>
    </xf>
    <xf numFmtId="0" fontId="7" fillId="47" borderId="0" xfId="3" applyFont="1" applyFill="1" applyAlignment="1">
      <alignment vertical="center"/>
    </xf>
    <xf numFmtId="0" fontId="35" fillId="48" borderId="23" xfId="3" applyFont="1" applyFill="1" applyBorder="1" applyAlignment="1">
      <alignment horizontal="left" vertical="center" wrapText="1"/>
    </xf>
    <xf numFmtId="0" fontId="36" fillId="47" borderId="0" xfId="3" applyFont="1" applyFill="1" applyAlignment="1">
      <alignment horizontal="center" vertical="center" wrapText="1"/>
    </xf>
    <xf numFmtId="0" fontId="14" fillId="47" borderId="22" xfId="3" applyFont="1" applyFill="1" applyBorder="1" applyAlignment="1">
      <alignment vertical="center" wrapText="1"/>
    </xf>
    <xf numFmtId="0" fontId="20" fillId="47" borderId="0" xfId="3" applyFont="1" applyFill="1" applyAlignment="1">
      <alignment vertical="center" wrapText="1"/>
    </xf>
    <xf numFmtId="0" fontId="153" fillId="0" borderId="0" xfId="321"/>
    <xf numFmtId="0" fontId="164" fillId="48" borderId="17" xfId="4" applyFont="1" applyFill="1" applyBorder="1" applyAlignment="1">
      <alignment vertical="center" wrapText="1"/>
    </xf>
    <xf numFmtId="0" fontId="153" fillId="0" borderId="0" xfId="321" applyAlignment="1">
      <alignment vertical="center"/>
    </xf>
    <xf numFmtId="0" fontId="164" fillId="48" borderId="24" xfId="4" applyFont="1" applyFill="1" applyBorder="1" applyAlignment="1">
      <alignment vertical="center" wrapText="1"/>
    </xf>
    <xf numFmtId="0" fontId="165" fillId="48" borderId="24" xfId="4" applyFont="1" applyFill="1" applyBorder="1" applyAlignment="1">
      <alignment vertical="center" wrapText="1"/>
    </xf>
    <xf numFmtId="0" fontId="165" fillId="48" borderId="19" xfId="4" applyFont="1" applyFill="1" applyBorder="1" applyAlignment="1">
      <alignment vertical="top" wrapText="1"/>
    </xf>
    <xf numFmtId="0" fontId="153" fillId="0" borderId="0" xfId="321" applyAlignment="1">
      <alignment wrapText="1"/>
    </xf>
    <xf numFmtId="0" fontId="166" fillId="0" borderId="25" xfId="321" applyFont="1" applyBorder="1" applyAlignment="1">
      <alignment vertical="center" wrapText="1"/>
    </xf>
    <xf numFmtId="0" fontId="166" fillId="0" borderId="26" xfId="321" applyFont="1" applyBorder="1" applyAlignment="1">
      <alignment vertical="center" wrapText="1"/>
    </xf>
    <xf numFmtId="0" fontId="77" fillId="54" borderId="19" xfId="3" applyFont="1" applyFill="1" applyBorder="1"/>
    <xf numFmtId="0" fontId="27" fillId="54" borderId="20" xfId="3" applyFont="1" applyFill="1" applyBorder="1"/>
    <xf numFmtId="0" fontId="77" fillId="54" borderId="20" xfId="3" applyFont="1" applyFill="1" applyBorder="1"/>
    <xf numFmtId="0" fontId="77" fillId="54" borderId="21" xfId="3" applyFont="1" applyFill="1" applyBorder="1"/>
    <xf numFmtId="0" fontId="77" fillId="54" borderId="17" xfId="3" applyFont="1" applyFill="1" applyBorder="1"/>
    <xf numFmtId="0" fontId="77" fillId="54" borderId="0" xfId="3" applyFont="1" applyFill="1"/>
    <xf numFmtId="166" fontId="4" fillId="54" borderId="0" xfId="176" applyFont="1" applyFill="1" applyAlignment="1">
      <alignment horizontal="center"/>
    </xf>
    <xf numFmtId="0" fontId="77" fillId="54" borderId="18" xfId="3" applyFont="1" applyFill="1" applyBorder="1"/>
    <xf numFmtId="0" fontId="4" fillId="54" borderId="0" xfId="124" applyFill="1" applyAlignment="1" applyProtection="1">
      <alignment horizontal="left"/>
    </xf>
    <xf numFmtId="17" fontId="11" fillId="54" borderId="0" xfId="3" quotePrefix="1" applyNumberFormat="1" applyFont="1" applyFill="1"/>
    <xf numFmtId="0" fontId="10" fillId="54" borderId="0" xfId="3" applyFont="1" applyFill="1"/>
    <xf numFmtId="0" fontId="4" fillId="54" borderId="0" xfId="124" applyFill="1" applyAlignment="1" applyProtection="1">
      <alignment horizontal="center"/>
    </xf>
    <xf numFmtId="0" fontId="2" fillId="54" borderId="0" xfId="3" applyFont="1" applyFill="1" applyAlignment="1">
      <alignment vertical="top" wrapText="1"/>
    </xf>
    <xf numFmtId="0" fontId="2" fillId="54" borderId="60" xfId="3" applyFont="1" applyFill="1" applyBorder="1" applyAlignment="1">
      <alignment vertical="top" wrapText="1"/>
    </xf>
    <xf numFmtId="0" fontId="4" fillId="54" borderId="18" xfId="124" applyFill="1" applyBorder="1" applyAlignment="1" applyProtection="1">
      <alignment horizontal="right"/>
    </xf>
    <xf numFmtId="0" fontId="77" fillId="54" borderId="17" xfId="3" applyFont="1" applyFill="1" applyBorder="1" applyAlignment="1">
      <alignment shrinkToFit="1"/>
    </xf>
    <xf numFmtId="0" fontId="77" fillId="54" borderId="18" xfId="3" applyFont="1" applyFill="1" applyBorder="1" applyAlignment="1">
      <alignment shrinkToFit="1"/>
    </xf>
    <xf numFmtId="0" fontId="2" fillId="54" borderId="18" xfId="3" applyFont="1" applyFill="1" applyBorder="1" applyAlignment="1">
      <alignment horizontal="center" vertical="center"/>
    </xf>
    <xf numFmtId="0" fontId="77" fillId="54" borderId="27" xfId="3" applyFont="1" applyFill="1" applyBorder="1"/>
    <xf numFmtId="0" fontId="2" fillId="54" borderId="23" xfId="3" applyFont="1" applyFill="1" applyBorder="1" applyAlignment="1">
      <alignment vertical="top" wrapText="1"/>
    </xf>
    <xf numFmtId="0" fontId="2" fillId="54" borderId="28" xfId="3" applyFont="1" applyFill="1" applyBorder="1" applyAlignment="1">
      <alignment horizontal="center" vertical="center"/>
    </xf>
    <xf numFmtId="17" fontId="48" fillId="48" borderId="0" xfId="3" applyNumberFormat="1" applyFont="1" applyFill="1" applyAlignment="1">
      <alignment vertical="center"/>
    </xf>
    <xf numFmtId="0" fontId="10" fillId="48" borderId="0" xfId="3" applyFont="1" applyFill="1" applyAlignment="1">
      <alignment horizontal="center" vertical="center"/>
    </xf>
    <xf numFmtId="49" fontId="35" fillId="48" borderId="0" xfId="3" applyNumberFormat="1" applyFont="1" applyFill="1" applyAlignment="1">
      <alignment vertical="center"/>
    </xf>
    <xf numFmtId="0" fontId="8" fillId="48" borderId="23" xfId="3" applyFont="1" applyFill="1" applyBorder="1" applyAlignment="1">
      <alignment horizontal="left" vertical="center"/>
    </xf>
    <xf numFmtId="0" fontId="10" fillId="48" borderId="23" xfId="3" applyFont="1" applyFill="1" applyBorder="1" applyAlignment="1">
      <alignment horizontal="center" vertical="center"/>
    </xf>
    <xf numFmtId="49" fontId="35" fillId="48" borderId="23" xfId="3" applyNumberFormat="1" applyFont="1" applyFill="1" applyBorder="1" applyAlignment="1">
      <alignment vertical="center"/>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0" fontId="0" fillId="47" borderId="0" xfId="3" applyFont="1" applyFill="1" applyAlignment="1">
      <alignment horizontal="left" vertical="center"/>
    </xf>
    <xf numFmtId="49" fontId="20" fillId="47" borderId="0" xfId="3" applyNumberFormat="1" applyFont="1" applyFill="1" applyAlignment="1">
      <alignment vertical="center"/>
    </xf>
    <xf numFmtId="0" fontId="54" fillId="47" borderId="0" xfId="3" applyFont="1" applyFill="1" applyAlignment="1">
      <alignment horizontal="left" vertical="center"/>
    </xf>
    <xf numFmtId="2" fontId="2" fillId="47" borderId="0" xfId="3" applyNumberFormat="1" applyFont="1" applyFill="1" applyAlignment="1">
      <alignment vertical="center"/>
    </xf>
    <xf numFmtId="0" fontId="65" fillId="47" borderId="0" xfId="3" applyFont="1" applyFill="1" applyAlignment="1">
      <alignment horizontal="center" vertical="center"/>
    </xf>
    <xf numFmtId="168" fontId="0" fillId="47" borderId="0" xfId="3" applyNumberFormat="1" applyFont="1" applyFill="1" applyAlignment="1">
      <alignment vertical="center"/>
    </xf>
    <xf numFmtId="0" fontId="64" fillId="48" borderId="0" xfId="3" applyFont="1" applyFill="1" applyAlignment="1">
      <alignment horizontal="left" vertical="center"/>
    </xf>
    <xf numFmtId="0" fontId="64" fillId="48" borderId="23" xfId="3" applyFont="1" applyFill="1" applyBorder="1" applyAlignment="1">
      <alignment horizontal="left" vertical="center"/>
    </xf>
    <xf numFmtId="0" fontId="8" fillId="48" borderId="23" xfId="3" applyFont="1" applyFill="1" applyBorder="1" applyAlignment="1">
      <alignment horizontal="left" vertical="center" wrapText="1"/>
    </xf>
    <xf numFmtId="0" fontId="66" fillId="47" borderId="22" xfId="3" applyFont="1" applyFill="1" applyBorder="1" applyAlignment="1">
      <alignment horizontal="center" vertical="center"/>
    </xf>
    <xf numFmtId="0" fontId="14" fillId="47" borderId="22" xfId="3" applyFont="1" applyFill="1" applyBorder="1" applyAlignment="1">
      <alignment horizontal="center" vertical="center"/>
    </xf>
    <xf numFmtId="9" fontId="14" fillId="47" borderId="22" xfId="3" applyNumberFormat="1" applyFont="1" applyFill="1" applyBorder="1" applyAlignment="1">
      <alignment horizontal="center" vertical="center"/>
    </xf>
    <xf numFmtId="0" fontId="28" fillId="47" borderId="0" xfId="3" applyFont="1" applyFill="1" applyAlignment="1">
      <alignment horizontal="center" vertical="center"/>
    </xf>
    <xf numFmtId="49" fontId="22" fillId="47" borderId="0" xfId="3" applyNumberFormat="1" applyFont="1" applyFill="1" applyAlignment="1">
      <alignment vertical="center"/>
    </xf>
    <xf numFmtId="0" fontId="22" fillId="47" borderId="0" xfId="3" applyFont="1" applyFill="1" applyAlignment="1">
      <alignment vertical="center" wrapText="1"/>
    </xf>
    <xf numFmtId="9" fontId="54" fillId="47" borderId="0" xfId="3" applyNumberFormat="1" applyFont="1" applyFill="1" applyAlignment="1">
      <alignment horizontal="center" vertical="center"/>
    </xf>
    <xf numFmtId="0" fontId="48" fillId="47" borderId="22" xfId="3" applyFont="1" applyFill="1" applyBorder="1" applyAlignment="1">
      <alignment vertical="center"/>
    </xf>
    <xf numFmtId="168" fontId="2" fillId="47" borderId="0" xfId="3" applyNumberFormat="1" applyFont="1" applyFill="1" applyAlignment="1">
      <alignment vertical="center"/>
    </xf>
    <xf numFmtId="0" fontId="2" fillId="47" borderId="0" xfId="3" applyFont="1" applyFill="1" applyAlignment="1">
      <alignment horizontal="left" vertical="center"/>
    </xf>
    <xf numFmtId="2" fontId="0" fillId="47" borderId="0" xfId="3" applyNumberFormat="1" applyFont="1" applyFill="1" applyAlignment="1">
      <alignment vertical="center"/>
    </xf>
    <xf numFmtId="1" fontId="2" fillId="47" borderId="0" xfId="3" applyNumberFormat="1" applyFont="1" applyFill="1" applyAlignment="1">
      <alignment vertical="center"/>
    </xf>
    <xf numFmtId="1" fontId="7" fillId="47" borderId="0" xfId="3" applyNumberFormat="1" applyFont="1" applyFill="1" applyAlignment="1">
      <alignment vertical="center"/>
    </xf>
    <xf numFmtId="2" fontId="7" fillId="47" borderId="0" xfId="3" applyNumberFormat="1" applyFont="1" applyFill="1" applyAlignment="1">
      <alignment horizontal="right" vertical="center"/>
    </xf>
    <xf numFmtId="2" fontId="7" fillId="47" borderId="0" xfId="3" applyNumberFormat="1" applyFont="1" applyFill="1" applyAlignment="1">
      <alignment vertical="center"/>
    </xf>
    <xf numFmtId="2" fontId="8" fillId="48" borderId="23" xfId="3" applyNumberFormat="1" applyFont="1" applyFill="1" applyBorder="1" applyAlignment="1">
      <alignment horizontal="right" vertical="center"/>
    </xf>
    <xf numFmtId="167" fontId="55" fillId="47" borderId="0" xfId="3" applyNumberFormat="1" applyFont="1" applyFill="1" applyAlignment="1">
      <alignment horizontal="right" vertical="center"/>
    </xf>
    <xf numFmtId="0" fontId="10" fillId="48" borderId="0" xfId="3" applyFont="1" applyFill="1" applyAlignment="1">
      <alignment horizontal="left" vertical="center"/>
    </xf>
    <xf numFmtId="0" fontId="35" fillId="48" borderId="0" xfId="3" applyFont="1" applyFill="1" applyAlignment="1">
      <alignment vertical="center"/>
    </xf>
    <xf numFmtId="0" fontId="8" fillId="48" borderId="23" xfId="3" applyFont="1" applyFill="1" applyBorder="1" applyAlignment="1">
      <alignment vertical="center"/>
    </xf>
    <xf numFmtId="0" fontId="10" fillId="48" borderId="23" xfId="3" applyFont="1" applyFill="1" applyBorder="1" applyAlignment="1">
      <alignment horizontal="left" vertical="center"/>
    </xf>
    <xf numFmtId="0" fontId="35" fillId="48" borderId="23" xfId="3" applyFont="1" applyFill="1" applyBorder="1" applyAlignment="1">
      <alignment vertical="center"/>
    </xf>
    <xf numFmtId="9" fontId="8" fillId="48" borderId="23" xfId="3" applyNumberFormat="1" applyFont="1" applyFill="1" applyBorder="1" applyAlignment="1">
      <alignment horizontal="center" vertical="center"/>
    </xf>
    <xf numFmtId="167" fontId="7" fillId="47" borderId="0" xfId="3" applyNumberFormat="1" applyFont="1" applyFill="1" applyAlignment="1">
      <alignment horizontal="center" vertical="center"/>
    </xf>
    <xf numFmtId="0" fontId="7" fillId="47" borderId="0" xfId="3" applyFont="1" applyFill="1" applyAlignment="1">
      <alignment horizontal="center" vertical="center"/>
    </xf>
    <xf numFmtId="167" fontId="9" fillId="48" borderId="0" xfId="176" applyNumberFormat="1" applyFont="1" applyFill="1" applyAlignment="1">
      <alignment vertical="center"/>
    </xf>
    <xf numFmtId="167" fontId="48" fillId="47" borderId="29" xfId="176" applyNumberFormat="1" applyFont="1" applyFill="1" applyBorder="1" applyAlignment="1">
      <alignment horizontal="center" vertical="center"/>
    </xf>
    <xf numFmtId="167" fontId="7" fillId="0" borderId="0" xfId="243" applyNumberFormat="1" applyFont="1" applyAlignment="1">
      <alignment horizontal="right" vertical="center"/>
    </xf>
    <xf numFmtId="167" fontId="5" fillId="0" borderId="0" xfId="176" applyNumberFormat="1" applyFont="1" applyAlignment="1">
      <alignment vertical="center"/>
    </xf>
    <xf numFmtId="167" fontId="9" fillId="48" borderId="0" xfId="176" applyNumberFormat="1" applyFont="1" applyFill="1" applyAlignment="1">
      <alignment horizontal="right" vertical="center"/>
    </xf>
    <xf numFmtId="167" fontId="167" fillId="0" borderId="0" xfId="124" applyNumberFormat="1" applyFont="1" applyAlignment="1" applyProtection="1">
      <alignment horizontal="right" vertical="center"/>
    </xf>
    <xf numFmtId="167" fontId="5" fillId="0" borderId="30" xfId="176" applyNumberFormat="1" applyFont="1" applyBorder="1" applyAlignment="1">
      <alignment horizontal="right" vertical="center"/>
    </xf>
    <xf numFmtId="167" fontId="5" fillId="0" borderId="0" xfId="176" applyNumberFormat="1" applyFont="1" applyAlignment="1">
      <alignment horizontal="right" vertical="center"/>
    </xf>
    <xf numFmtId="167" fontId="7" fillId="47" borderId="0" xfId="176" applyNumberFormat="1" applyFont="1" applyFill="1" applyAlignment="1">
      <alignment horizontal="right" vertical="center"/>
    </xf>
    <xf numFmtId="167" fontId="167" fillId="48" borderId="23" xfId="176" applyNumberFormat="1" applyFont="1" applyFill="1" applyBorder="1" applyAlignment="1">
      <alignment horizontal="center" vertical="center"/>
    </xf>
    <xf numFmtId="167" fontId="3" fillId="47" borderId="0" xfId="176" applyNumberFormat="1" applyFont="1" applyFill="1" applyAlignment="1">
      <alignment horizontal="center" vertical="center"/>
    </xf>
    <xf numFmtId="167" fontId="14" fillId="47" borderId="31" xfId="176" applyNumberFormat="1" applyFont="1" applyFill="1" applyBorder="1" applyAlignment="1">
      <alignment horizontal="center" vertical="center"/>
    </xf>
    <xf numFmtId="167" fontId="2" fillId="47" borderId="0" xfId="176" applyNumberFormat="1" applyFill="1" applyAlignment="1">
      <alignment vertical="center"/>
    </xf>
    <xf numFmtId="167" fontId="68" fillId="47" borderId="0" xfId="176" applyNumberFormat="1" applyFont="1" applyFill="1" applyAlignment="1">
      <alignment horizontal="center" vertical="center"/>
    </xf>
    <xf numFmtId="167" fontId="48" fillId="47" borderId="31" xfId="176" applyNumberFormat="1" applyFont="1" applyFill="1" applyBorder="1" applyAlignment="1">
      <alignment horizontal="center" vertical="center"/>
    </xf>
    <xf numFmtId="167" fontId="7" fillId="0" borderId="0" xfId="243" applyNumberFormat="1" applyFont="1" applyAlignment="1">
      <alignment horizontal="left" vertical="center"/>
    </xf>
    <xf numFmtId="167" fontId="42" fillId="0" borderId="0" xfId="62" applyNumberFormat="1" applyFont="1" applyFill="1" applyBorder="1" applyAlignment="1">
      <alignment horizontal="right" vertical="center"/>
    </xf>
    <xf numFmtId="167" fontId="6" fillId="0" borderId="0" xfId="62" applyNumberFormat="1" applyFont="1" applyFill="1" applyBorder="1" applyAlignment="1">
      <alignment horizontal="right" vertical="center"/>
    </xf>
    <xf numFmtId="167" fontId="168"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6" applyNumberFormat="1" applyFont="1" applyFill="1" applyAlignment="1">
      <alignment horizontal="right" vertical="center"/>
    </xf>
    <xf numFmtId="167" fontId="50" fillId="47" borderId="0" xfId="176" applyNumberFormat="1" applyFont="1" applyFill="1" applyAlignment="1">
      <alignment horizontal="right" vertical="center"/>
    </xf>
    <xf numFmtId="167" fontId="5" fillId="0" borderId="0" xfId="222" applyNumberFormat="1" applyFont="1" applyAlignment="1">
      <alignment horizontal="right" vertical="center"/>
    </xf>
    <xf numFmtId="167" fontId="5" fillId="0" borderId="0" xfId="370" applyNumberFormat="1" applyFont="1" applyAlignment="1">
      <alignment horizontal="right" vertical="center"/>
    </xf>
    <xf numFmtId="167" fontId="18" fillId="47" borderId="0" xfId="176" applyNumberFormat="1" applyFont="1" applyFill="1" applyAlignment="1">
      <alignment horizontal="right" vertical="center"/>
    </xf>
    <xf numFmtId="167" fontId="5" fillId="0" borderId="0" xfId="370" applyNumberFormat="1" applyFont="1" applyAlignment="1">
      <alignment horizontal="right" vertical="center" wrapText="1"/>
    </xf>
    <xf numFmtId="167" fontId="167" fillId="48" borderId="23" xfId="176" applyNumberFormat="1" applyFont="1" applyFill="1" applyBorder="1" applyAlignment="1">
      <alignment horizontal="right" vertical="center"/>
    </xf>
    <xf numFmtId="167" fontId="3" fillId="47" borderId="0" xfId="176" applyNumberFormat="1" applyFont="1" applyFill="1" applyAlignment="1">
      <alignment horizontal="right" vertical="center"/>
    </xf>
    <xf numFmtId="167" fontId="14" fillId="47" borderId="31" xfId="176" applyNumberFormat="1" applyFont="1" applyFill="1" applyBorder="1" applyAlignment="1">
      <alignment horizontal="right" vertical="center"/>
    </xf>
    <xf numFmtId="167" fontId="2" fillId="47" borderId="0" xfId="176" applyNumberFormat="1" applyFill="1" applyAlignment="1">
      <alignment horizontal="right" vertical="center"/>
    </xf>
    <xf numFmtId="0" fontId="169" fillId="48" borderId="0" xfId="3" applyFont="1" applyFill="1" applyAlignment="1">
      <alignment horizontal="left" vertical="center"/>
    </xf>
    <xf numFmtId="0" fontId="7" fillId="47" borderId="0" xfId="3" applyFont="1" applyFill="1" applyAlignment="1">
      <alignment horizontal="left"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58" fillId="47" borderId="0" xfId="3" applyFont="1" applyFill="1" applyAlignment="1">
      <alignment horizontal="left" vertical="center"/>
    </xf>
    <xf numFmtId="0" fontId="58" fillId="47" borderId="0" xfId="3" applyFont="1" applyFill="1" applyAlignment="1">
      <alignment horizontal="left" vertical="center" wrapText="1"/>
    </xf>
    <xf numFmtId="0" fontId="20" fillId="47" borderId="0" xfId="3" applyFont="1" applyFill="1" applyAlignment="1">
      <alignment horizontal="left" vertical="center"/>
    </xf>
    <xf numFmtId="0" fontId="20" fillId="47" borderId="0" xfId="3" applyFont="1" applyFill="1" applyAlignment="1">
      <alignment horizontal="left" vertical="center" wrapText="1"/>
    </xf>
    <xf numFmtId="0" fontId="35" fillId="48" borderId="23" xfId="3" applyFont="1" applyFill="1" applyBorder="1" applyAlignment="1">
      <alignment vertical="center" wrapText="1"/>
    </xf>
    <xf numFmtId="0" fontId="35" fillId="47" borderId="0" xfId="3" applyFont="1" applyFill="1" applyAlignment="1">
      <alignment vertical="center"/>
    </xf>
    <xf numFmtId="0" fontId="35" fillId="47" borderId="0" xfId="3" applyFont="1" applyFill="1" applyAlignment="1">
      <alignment vertical="center" wrapText="1"/>
    </xf>
    <xf numFmtId="2" fontId="8" fillId="47" borderId="0" xfId="3" applyNumberFormat="1" applyFont="1" applyFill="1" applyAlignment="1">
      <alignment horizontal="right" vertical="center"/>
    </xf>
    <xf numFmtId="0" fontId="48" fillId="47" borderId="22" xfId="3" applyFont="1" applyFill="1" applyBorder="1" applyAlignment="1">
      <alignment horizontal="left" vertical="center"/>
    </xf>
    <xf numFmtId="0" fontId="48" fillId="47" borderId="22" xfId="3" applyFont="1" applyFill="1" applyBorder="1" applyAlignment="1">
      <alignment vertical="center" wrapText="1"/>
    </xf>
    <xf numFmtId="2" fontId="48" fillId="47" borderId="22" xfId="3" applyNumberFormat="1" applyFont="1" applyFill="1" applyBorder="1" applyAlignment="1">
      <alignment horizontal="right" vertical="center"/>
    </xf>
    <xf numFmtId="0" fontId="41" fillId="47" borderId="0" xfId="3" applyFill="1" applyAlignment="1">
      <alignment horizontal="center" vertical="center"/>
    </xf>
    <xf numFmtId="167" fontId="68" fillId="47" borderId="0" xfId="176" applyNumberFormat="1" applyFont="1" applyFill="1" applyAlignment="1">
      <alignment horizontal="right" vertical="center"/>
    </xf>
    <xf numFmtId="167" fontId="48" fillId="47" borderId="31" xfId="176" applyNumberFormat="1" applyFont="1" applyFill="1" applyBorder="1" applyAlignment="1">
      <alignment horizontal="right" vertical="center"/>
    </xf>
    <xf numFmtId="0" fontId="170" fillId="0" borderId="61" xfId="0" applyFont="1" applyBorder="1" applyAlignment="1">
      <alignment horizontal="left" vertical="center" wrapText="1"/>
    </xf>
    <xf numFmtId="0" fontId="170" fillId="0" borderId="61" xfId="0" applyFont="1" applyBorder="1" applyAlignment="1">
      <alignment horizontal="left" vertical="center"/>
    </xf>
    <xf numFmtId="0" fontId="14" fillId="47" borderId="32" xfId="3" applyFont="1" applyFill="1" applyBorder="1" applyAlignment="1">
      <alignment vertical="center"/>
    </xf>
    <xf numFmtId="0" fontId="14" fillId="47" borderId="32" xfId="3" applyFont="1" applyFill="1" applyBorder="1" applyAlignment="1">
      <alignment horizontal="center" vertical="center"/>
    </xf>
    <xf numFmtId="0" fontId="14" fillId="47" borderId="32" xfId="3" applyFont="1" applyFill="1" applyBorder="1" applyAlignment="1">
      <alignment vertical="center" wrapText="1"/>
    </xf>
    <xf numFmtId="166" fontId="18" fillId="47" borderId="0" xfId="176" applyFont="1" applyFill="1" applyAlignment="1">
      <alignment horizontal="right" vertical="center"/>
    </xf>
    <xf numFmtId="1" fontId="8" fillId="48" borderId="23" xfId="3" applyNumberFormat="1" applyFont="1" applyFill="1" applyBorder="1" applyAlignment="1">
      <alignment horizontal="center" vertical="center"/>
    </xf>
    <xf numFmtId="1" fontId="13" fillId="47" borderId="0" xfId="3" applyNumberFormat="1" applyFont="1" applyFill="1" applyAlignment="1">
      <alignment horizontal="center" vertical="center"/>
    </xf>
    <xf numFmtId="1" fontId="14" fillId="47" borderId="32" xfId="3" applyNumberFormat="1" applyFont="1" applyFill="1" applyBorder="1" applyAlignment="1">
      <alignment horizontal="center" vertical="center"/>
    </xf>
    <xf numFmtId="1" fontId="0" fillId="47" borderId="0" xfId="3" applyNumberFormat="1" applyFont="1" applyFill="1" applyAlignment="1">
      <alignment horizontal="center" vertical="center"/>
    </xf>
    <xf numFmtId="17" fontId="48" fillId="48" borderId="0" xfId="4" applyNumberFormat="1" applyFont="1" applyFill="1" applyAlignment="1">
      <alignment vertical="center"/>
    </xf>
    <xf numFmtId="0" fontId="64" fillId="48" borderId="0" xfId="4" applyFont="1" applyFill="1" applyAlignment="1">
      <alignment horizontal="left" vertical="center"/>
    </xf>
    <xf numFmtId="0" fontId="35" fillId="48" borderId="0" xfId="4" applyFont="1" applyFill="1" applyAlignment="1">
      <alignment vertical="center"/>
    </xf>
    <xf numFmtId="1" fontId="2" fillId="47" borderId="0" xfId="4" applyNumberFormat="1" applyFill="1" applyAlignment="1">
      <alignment vertical="center"/>
    </xf>
    <xf numFmtId="0" fontId="2" fillId="47" borderId="0" xfId="4" applyFill="1" applyAlignment="1">
      <alignment vertical="center"/>
    </xf>
    <xf numFmtId="0" fontId="8" fillId="48" borderId="23" xfId="4" applyFont="1" applyFill="1" applyBorder="1" applyAlignment="1">
      <alignment vertical="center"/>
    </xf>
    <xf numFmtId="0" fontId="64" fillId="48" borderId="23" xfId="4" applyFont="1" applyFill="1" applyBorder="1" applyAlignment="1">
      <alignment horizontal="left" vertical="center"/>
    </xf>
    <xf numFmtId="0" fontId="35" fillId="48" borderId="23" xfId="4" applyFont="1" applyFill="1" applyBorder="1" applyAlignment="1">
      <alignment vertical="center"/>
    </xf>
    <xf numFmtId="0" fontId="35" fillId="48" borderId="23" xfId="4" applyFont="1" applyFill="1" applyBorder="1" applyAlignment="1">
      <alignment vertical="center" wrapText="1"/>
    </xf>
    <xf numFmtId="0" fontId="54" fillId="47" borderId="0" xfId="4" applyFont="1" applyFill="1" applyAlignment="1">
      <alignment vertical="center"/>
    </xf>
    <xf numFmtId="0" fontId="65" fillId="47" borderId="0" xfId="4" applyFont="1" applyFill="1" applyAlignment="1">
      <alignment horizontal="center" vertical="center"/>
    </xf>
    <xf numFmtId="0" fontId="35" fillId="47" borderId="0" xfId="4" applyFont="1" applyFill="1" applyAlignment="1">
      <alignment vertical="center"/>
    </xf>
    <xf numFmtId="0" fontId="35" fillId="47" borderId="0" xfId="4" applyFont="1" applyFill="1" applyAlignment="1">
      <alignment vertical="center" wrapText="1"/>
    </xf>
    <xf numFmtId="0" fontId="48" fillId="47" borderId="22" xfId="4" applyFont="1" applyFill="1" applyBorder="1" applyAlignment="1">
      <alignment vertical="center"/>
    </xf>
    <xf numFmtId="0" fontId="66" fillId="47" borderId="22" xfId="4" applyFont="1" applyFill="1" applyBorder="1" applyAlignment="1">
      <alignment horizontal="center" vertical="center"/>
    </xf>
    <xf numFmtId="0" fontId="48" fillId="47" borderId="22" xfId="4" applyFont="1" applyFill="1" applyBorder="1" applyAlignment="1">
      <alignment vertical="center" wrapText="1"/>
    </xf>
    <xf numFmtId="0" fontId="48" fillId="47" borderId="22" xfId="4" applyFont="1" applyFill="1" applyBorder="1" applyAlignment="1">
      <alignment horizontal="center" vertical="center"/>
    </xf>
    <xf numFmtId="9" fontId="48" fillId="47" borderId="22" xfId="4" applyNumberFormat="1" applyFont="1" applyFill="1" applyBorder="1" applyAlignment="1">
      <alignment horizontal="center" vertical="center"/>
    </xf>
    <xf numFmtId="1" fontId="7" fillId="47" borderId="0" xfId="4" applyNumberFormat="1" applyFont="1" applyFill="1" applyAlignment="1">
      <alignment vertical="center"/>
    </xf>
    <xf numFmtId="0" fontId="7" fillId="47" borderId="0" xfId="4" applyFont="1" applyFill="1" applyAlignment="1">
      <alignment vertical="center"/>
    </xf>
    <xf numFmtId="1" fontId="52" fillId="47" borderId="0" xfId="4" applyNumberFormat="1" applyFont="1" applyFill="1" applyAlignment="1">
      <alignment vertical="center"/>
    </xf>
    <xf numFmtId="0" fontId="52" fillId="47" borderId="0" xfId="4" applyFont="1" applyFill="1" applyAlignment="1">
      <alignment vertical="center"/>
    </xf>
    <xf numFmtId="0" fontId="28" fillId="47" borderId="0" xfId="4" applyFont="1" applyFill="1" applyAlignment="1">
      <alignment horizontal="center" vertical="center"/>
    </xf>
    <xf numFmtId="0" fontId="20" fillId="47" borderId="0" xfId="4" applyFont="1" applyFill="1" applyAlignment="1">
      <alignment vertical="center"/>
    </xf>
    <xf numFmtId="0" fontId="20" fillId="47" borderId="0" xfId="4" applyFont="1" applyFill="1" applyAlignment="1">
      <alignment vertical="center" wrapText="1"/>
    </xf>
    <xf numFmtId="1" fontId="5" fillId="47" borderId="0" xfId="3" applyNumberFormat="1" applyFont="1" applyFill="1" applyAlignment="1">
      <alignment vertical="center"/>
    </xf>
    <xf numFmtId="0" fontId="5" fillId="47" borderId="0" xfId="3" applyFont="1" applyFill="1" applyAlignment="1">
      <alignment vertical="center"/>
    </xf>
    <xf numFmtId="0" fontId="8" fillId="48" borderId="23" xfId="4" applyFont="1" applyFill="1" applyBorder="1" applyAlignment="1">
      <alignment horizontal="center" vertical="center"/>
    </xf>
    <xf numFmtId="0" fontId="8" fillId="47" borderId="0" xfId="4" applyFont="1" applyFill="1" applyAlignment="1">
      <alignment horizontal="center" vertical="center"/>
    </xf>
    <xf numFmtId="0" fontId="7" fillId="47" borderId="0" xfId="4" applyFont="1" applyFill="1" applyAlignment="1">
      <alignment horizontal="center" vertical="center"/>
    </xf>
    <xf numFmtId="0" fontId="7" fillId="54" borderId="62" xfId="3" applyFont="1" applyFill="1" applyBorder="1"/>
    <xf numFmtId="0" fontId="77" fillId="48" borderId="62" xfId="3" applyFont="1" applyFill="1" applyBorder="1"/>
    <xf numFmtId="0" fontId="39" fillId="48" borderId="62" xfId="124" applyFont="1" applyFill="1" applyBorder="1" applyAlignment="1" applyProtection="1"/>
    <xf numFmtId="0" fontId="38" fillId="48" borderId="62" xfId="124" applyFont="1" applyFill="1" applyBorder="1" applyAlignment="1" applyProtection="1">
      <alignment horizontal="center"/>
    </xf>
    <xf numFmtId="0" fontId="51" fillId="48" borderId="62" xfId="3" applyFont="1" applyFill="1" applyBorder="1"/>
    <xf numFmtId="0" fontId="12" fillId="48" borderId="62" xfId="3" applyFont="1" applyFill="1" applyBorder="1"/>
    <xf numFmtId="0" fontId="12" fillId="0" borderId="62" xfId="3" applyFont="1" applyBorder="1"/>
    <xf numFmtId="0" fontId="75" fillId="48" borderId="62" xfId="3" applyFont="1" applyFill="1" applyBorder="1"/>
    <xf numFmtId="0" fontId="75" fillId="0" borderId="62" xfId="0" applyFont="1" applyBorder="1"/>
    <xf numFmtId="0" fontId="77" fillId="48" borderId="62" xfId="3" applyFont="1" applyFill="1" applyBorder="1" applyAlignment="1">
      <alignment horizontal="left"/>
    </xf>
    <xf numFmtId="0" fontId="5" fillId="48" borderId="62" xfId="3" applyFont="1" applyFill="1" applyBorder="1" applyAlignment="1">
      <alignment horizontal="left"/>
    </xf>
    <xf numFmtId="0" fontId="12" fillId="48" borderId="62" xfId="3" applyFont="1" applyFill="1" applyBorder="1" applyAlignment="1">
      <alignment horizontal="left"/>
    </xf>
    <xf numFmtId="0" fontId="9" fillId="48" borderId="62" xfId="124" applyFont="1" applyFill="1" applyBorder="1" applyAlignment="1" applyProtection="1">
      <alignment horizontal="left"/>
    </xf>
    <xf numFmtId="0" fontId="76" fillId="48" borderId="62" xfId="124" applyFont="1" applyFill="1" applyBorder="1" applyAlignment="1" applyProtection="1">
      <alignment horizontal="left"/>
    </xf>
    <xf numFmtId="0" fontId="75" fillId="48" borderId="62" xfId="4" applyFont="1" applyFill="1" applyBorder="1" applyAlignment="1">
      <alignment horizontal="left"/>
    </xf>
    <xf numFmtId="0" fontId="75" fillId="0" borderId="62" xfId="0" applyFont="1" applyBorder="1" applyAlignment="1">
      <alignment horizontal="left"/>
    </xf>
    <xf numFmtId="0" fontId="0" fillId="0" borderId="0" xfId="0" applyAlignment="1">
      <alignment horizontal="left"/>
    </xf>
    <xf numFmtId="0" fontId="4" fillId="48" borderId="62" xfId="124" applyFill="1" applyBorder="1" applyAlignment="1" applyProtection="1">
      <alignment horizontal="left"/>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8" fillId="48" borderId="23" xfId="3" applyFont="1" applyFill="1" applyBorder="1" applyAlignment="1">
      <alignment horizontal="center" vertical="center"/>
    </xf>
    <xf numFmtId="0" fontId="35" fillId="55" borderId="0" xfId="4" applyFont="1" applyFill="1" applyAlignment="1">
      <alignment vertical="center"/>
    </xf>
    <xf numFmtId="0" fontId="0" fillId="55" borderId="0" xfId="0" applyFill="1"/>
    <xf numFmtId="0" fontId="48" fillId="55" borderId="0" xfId="4" applyFont="1" applyFill="1" applyAlignment="1">
      <alignment vertical="center"/>
    </xf>
    <xf numFmtId="0" fontId="5" fillId="55" borderId="0" xfId="0" applyFont="1" applyFill="1"/>
    <xf numFmtId="167" fontId="8" fillId="48" borderId="23" xfId="3"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4" applyNumberFormat="1" applyFont="1" applyFill="1" applyBorder="1" applyAlignment="1">
      <alignment horizontal="right" vertical="center"/>
    </xf>
    <xf numFmtId="167" fontId="8" fillId="47" borderId="0" xfId="4" applyNumberFormat="1" applyFont="1" applyFill="1" applyAlignment="1">
      <alignment horizontal="right" vertical="center"/>
    </xf>
    <xf numFmtId="167" fontId="48" fillId="47" borderId="22" xfId="4" applyNumberFormat="1" applyFont="1" applyFill="1" applyBorder="1" applyAlignment="1">
      <alignment horizontal="right" vertical="center"/>
    </xf>
    <xf numFmtId="167" fontId="7" fillId="47" borderId="0" xfId="4" applyNumberFormat="1" applyFont="1" applyFill="1" applyAlignment="1">
      <alignment horizontal="right" vertical="center"/>
    </xf>
    <xf numFmtId="0" fontId="48" fillId="47" borderId="61" xfId="3" applyFont="1" applyFill="1" applyBorder="1" applyAlignment="1">
      <alignment horizontal="left" vertical="center"/>
    </xf>
    <xf numFmtId="0" fontId="48" fillId="47" borderId="61" xfId="3" applyFont="1" applyFill="1" applyBorder="1" applyAlignment="1">
      <alignment horizontal="left" vertical="center" wrapText="1"/>
    </xf>
    <xf numFmtId="2" fontId="7" fillId="48" borderId="23" xfId="3" applyNumberFormat="1" applyFont="1" applyFill="1" applyBorder="1" applyAlignment="1">
      <alignment horizontal="right" vertical="center"/>
    </xf>
    <xf numFmtId="2" fontId="59" fillId="47" borderId="0" xfId="3" applyNumberFormat="1" applyFont="1" applyFill="1" applyAlignment="1">
      <alignment horizontal="right" vertical="center"/>
    </xf>
    <xf numFmtId="0" fontId="56" fillId="47" borderId="22" xfId="3" applyFont="1" applyFill="1" applyBorder="1" applyAlignment="1">
      <alignment horizontal="center" vertical="center"/>
    </xf>
    <xf numFmtId="0" fontId="101" fillId="48" borderId="0" xfId="3" applyFont="1" applyFill="1"/>
    <xf numFmtId="0" fontId="171" fillId="48" borderId="0" xfId="124" applyFont="1" applyFill="1" applyProtection="1">
      <alignment vertical="top"/>
    </xf>
    <xf numFmtId="0" fontId="102" fillId="47" borderId="0" xfId="3" applyFont="1" applyFill="1" applyAlignment="1">
      <alignment horizontal="left"/>
    </xf>
    <xf numFmtId="0" fontId="103" fillId="47" borderId="0" xfId="3" applyFont="1" applyFill="1"/>
    <xf numFmtId="0" fontId="101" fillId="47" borderId="0" xfId="3" applyFont="1" applyFill="1"/>
    <xf numFmtId="0" fontId="104" fillId="48" borderId="0" xfId="3" applyFont="1" applyFill="1"/>
    <xf numFmtId="0" fontId="105" fillId="48" borderId="0" xfId="3" applyFont="1" applyFill="1"/>
    <xf numFmtId="0" fontId="172" fillId="48" borderId="0" xfId="3" applyFont="1" applyFill="1" applyAlignment="1">
      <alignment horizontal="center" vertical="top"/>
    </xf>
    <xf numFmtId="0" fontId="106" fillId="48" borderId="0" xfId="124" applyFont="1" applyFill="1" applyAlignment="1" applyProtection="1">
      <alignment vertical="center" textRotation="90" wrapText="1"/>
    </xf>
    <xf numFmtId="0" fontId="173" fillId="48" borderId="0" xfId="124" applyFont="1" applyFill="1" applyAlignment="1" applyProtection="1">
      <alignment vertical="center"/>
    </xf>
    <xf numFmtId="0" fontId="174" fillId="48" borderId="0" xfId="124" applyFont="1" applyFill="1" applyAlignment="1" applyProtection="1">
      <alignment vertical="center"/>
    </xf>
    <xf numFmtId="0" fontId="175" fillId="48" borderId="0" xfId="3" applyFont="1" applyFill="1" applyAlignment="1">
      <alignment vertical="center"/>
    </xf>
    <xf numFmtId="0" fontId="176" fillId="48" borderId="0" xfId="3" applyFont="1" applyFill="1" applyAlignment="1">
      <alignment vertical="center"/>
    </xf>
    <xf numFmtId="0" fontId="107" fillId="48" borderId="0" xfId="124" applyFont="1" applyFill="1" applyAlignment="1" applyProtection="1">
      <alignment vertical="center" textRotation="90" wrapText="1"/>
    </xf>
    <xf numFmtId="0" fontId="177" fillId="48" borderId="0" xfId="3" applyFont="1" applyFill="1"/>
    <xf numFmtId="0" fontId="108" fillId="48" borderId="0" xfId="3" applyFont="1" applyFill="1"/>
    <xf numFmtId="0" fontId="172" fillId="48" borderId="0" xfId="3" applyFont="1" applyFill="1" applyAlignment="1">
      <alignment horizontal="left" vertical="top"/>
    </xf>
    <xf numFmtId="0" fontId="110" fillId="48" borderId="0" xfId="124" applyFont="1" applyFill="1" applyAlignment="1" applyProtection="1">
      <alignment horizontal="center" vertical="center" textRotation="90" wrapText="1" shrinkToFit="1"/>
    </xf>
    <xf numFmtId="0" fontId="178" fillId="48" borderId="0" xfId="124" applyFont="1" applyFill="1" applyAlignment="1" applyProtection="1">
      <alignment horizontal="right"/>
    </xf>
    <xf numFmtId="0" fontId="105" fillId="0" borderId="0" xfId="0" applyFont="1"/>
    <xf numFmtId="0" fontId="179" fillId="48" borderId="0" xfId="3" applyFont="1" applyFill="1" applyAlignment="1">
      <alignment vertical="center"/>
    </xf>
    <xf numFmtId="0" fontId="111" fillId="48" borderId="0" xfId="124" applyFont="1" applyFill="1" applyAlignment="1" applyProtection="1">
      <alignment vertical="center" textRotation="90" wrapText="1"/>
    </xf>
    <xf numFmtId="9" fontId="112" fillId="48" borderId="0" xfId="343" applyFont="1" applyFill="1" applyAlignment="1" applyProtection="1">
      <alignment wrapText="1"/>
      <protection locked="0"/>
    </xf>
    <xf numFmtId="0" fontId="113" fillId="48" borderId="0" xfId="3" applyFont="1" applyFill="1"/>
    <xf numFmtId="0" fontId="180" fillId="48" borderId="0" xfId="124" applyFont="1" applyFill="1" applyAlignment="1" applyProtection="1">
      <alignment vertical="center"/>
    </xf>
    <xf numFmtId="0" fontId="105" fillId="48" borderId="33" xfId="3" applyFont="1" applyFill="1" applyBorder="1"/>
    <xf numFmtId="0" fontId="114" fillId="48" borderId="33" xfId="3" applyFont="1" applyFill="1" applyBorder="1"/>
    <xf numFmtId="0" fontId="116" fillId="48" borderId="0" xfId="124" applyFont="1" applyFill="1" applyAlignment="1" applyProtection="1">
      <alignment vertical="center" textRotation="90" wrapText="1" shrinkToFit="1"/>
    </xf>
    <xf numFmtId="0" fontId="114" fillId="48" borderId="0" xfId="3" applyFont="1" applyFill="1"/>
    <xf numFmtId="0" fontId="113" fillId="48" borderId="63" xfId="3" applyFont="1" applyFill="1" applyBorder="1"/>
    <xf numFmtId="0" fontId="113" fillId="48" borderId="34" xfId="3" applyFont="1" applyFill="1" applyBorder="1"/>
    <xf numFmtId="0" fontId="105" fillId="54" borderId="0" xfId="3" applyFont="1" applyFill="1"/>
    <xf numFmtId="0" fontId="113" fillId="54" borderId="0" xfId="3" applyFont="1" applyFill="1"/>
    <xf numFmtId="0" fontId="109" fillId="54" borderId="0" xfId="3" applyFont="1" applyFill="1"/>
    <xf numFmtId="0" fontId="175" fillId="54" borderId="0" xfId="3" applyFont="1" applyFill="1" applyAlignment="1">
      <alignment vertical="center"/>
    </xf>
    <xf numFmtId="0" fontId="111" fillId="48" borderId="34" xfId="124" applyFont="1" applyFill="1" applyBorder="1" applyAlignment="1" applyProtection="1">
      <alignment vertical="center" textRotation="90" wrapText="1"/>
    </xf>
    <xf numFmtId="0" fontId="118" fillId="48" borderId="0" xfId="124" applyFont="1" applyFill="1" applyAlignment="1" applyProtection="1">
      <alignment vertical="center" textRotation="90" wrapText="1"/>
    </xf>
    <xf numFmtId="0" fontId="110" fillId="48" borderId="0" xfId="124" applyFont="1" applyFill="1" applyAlignment="1" applyProtection="1">
      <alignment vertical="center" textRotation="90" wrapText="1" shrinkToFit="1"/>
    </xf>
    <xf numFmtId="0" fontId="181" fillId="0" borderId="64" xfId="3" applyFont="1" applyBorder="1" applyAlignment="1">
      <alignment vertical="center"/>
    </xf>
    <xf numFmtId="0" fontId="181" fillId="0" borderId="65" xfId="3" applyFont="1" applyBorder="1" applyAlignment="1">
      <alignment vertical="center"/>
    </xf>
    <xf numFmtId="0" fontId="119" fillId="48" borderId="0" xfId="124" applyFont="1" applyFill="1" applyAlignment="1" applyProtection="1">
      <alignment vertical="center" textRotation="90" wrapText="1"/>
    </xf>
    <xf numFmtId="0" fontId="181" fillId="0" borderId="66" xfId="3" applyFont="1" applyBorder="1" applyAlignment="1">
      <alignment vertical="center"/>
    </xf>
    <xf numFmtId="0" fontId="120" fillId="54" borderId="0" xfId="3" applyFont="1" applyFill="1" applyAlignment="1">
      <alignment horizontal="left"/>
    </xf>
    <xf numFmtId="0" fontId="182" fillId="48" borderId="0" xfId="3" applyFont="1" applyFill="1" applyAlignment="1">
      <alignment vertical="center"/>
    </xf>
    <xf numFmtId="0" fontId="182" fillId="48" borderId="0" xfId="3" applyFont="1" applyFill="1"/>
    <xf numFmtId="0" fontId="181" fillId="0" borderId="67" xfId="3" applyFont="1" applyBorder="1" applyAlignment="1">
      <alignment vertical="center"/>
    </xf>
    <xf numFmtId="0" fontId="183" fillId="48" borderId="0" xfId="3" applyFont="1" applyFill="1" applyAlignment="1">
      <alignment horizontal="left"/>
    </xf>
    <xf numFmtId="0" fontId="183" fillId="48" borderId="0" xfId="3" applyFont="1" applyFill="1" applyAlignment="1">
      <alignment horizontal="center"/>
    </xf>
    <xf numFmtId="0" fontId="181" fillId="0" borderId="68" xfId="3" applyFont="1" applyBorder="1" applyAlignment="1">
      <alignment vertical="center"/>
    </xf>
    <xf numFmtId="0" fontId="113" fillId="54" borderId="34" xfId="3" applyFont="1" applyFill="1" applyBorder="1"/>
    <xf numFmtId="0" fontId="175" fillId="48" borderId="0" xfId="4" applyFont="1" applyFill="1" applyAlignment="1">
      <alignment vertical="center"/>
    </xf>
    <xf numFmtId="0" fontId="181" fillId="0" borderId="66" xfId="4" applyFont="1" applyBorder="1" applyAlignment="1">
      <alignment vertical="center"/>
    </xf>
    <xf numFmtId="0" fontId="113" fillId="48" borderId="0" xfId="4" applyFont="1" applyFill="1"/>
    <xf numFmtId="0" fontId="113" fillId="48" borderId="69" xfId="4" applyFont="1" applyFill="1" applyBorder="1"/>
    <xf numFmtId="0" fontId="181" fillId="48" borderId="0" xfId="4" applyFont="1" applyFill="1"/>
    <xf numFmtId="0" fontId="105" fillId="48" borderId="0" xfId="4" applyFont="1" applyFill="1"/>
    <xf numFmtId="0" fontId="113" fillId="48" borderId="70" xfId="4" applyFont="1" applyFill="1" applyBorder="1"/>
    <xf numFmtId="0" fontId="181" fillId="54" borderId="71" xfId="4" applyFont="1" applyFill="1" applyBorder="1" applyAlignment="1">
      <alignment vertical="center"/>
    </xf>
    <xf numFmtId="0" fontId="181" fillId="54" borderId="0" xfId="4" applyFont="1" applyFill="1" applyAlignment="1">
      <alignment vertical="center"/>
    </xf>
    <xf numFmtId="0" fontId="113" fillId="54" borderId="0" xfId="4" applyFont="1" applyFill="1"/>
    <xf numFmtId="0" fontId="181" fillId="54" borderId="70" xfId="4" applyFont="1" applyFill="1" applyBorder="1" applyAlignment="1">
      <alignment vertical="center"/>
    </xf>
    <xf numFmtId="0" fontId="181" fillId="0" borderId="62" xfId="4" applyFont="1" applyBorder="1" applyAlignment="1">
      <alignment vertical="center"/>
    </xf>
    <xf numFmtId="9" fontId="112" fillId="48" borderId="62" xfId="343" applyFont="1" applyFill="1" applyBorder="1" applyAlignment="1" applyProtection="1">
      <alignment wrapText="1"/>
      <protection locked="0"/>
    </xf>
    <xf numFmtId="0" fontId="181" fillId="54" borderId="62" xfId="4" applyFont="1" applyFill="1" applyBorder="1" applyAlignment="1">
      <alignment vertical="center"/>
    </xf>
    <xf numFmtId="0" fontId="117" fillId="48" borderId="0" xfId="4" applyFont="1" applyFill="1"/>
    <xf numFmtId="0" fontId="121" fillId="47" borderId="0" xfId="3" applyFont="1" applyFill="1"/>
    <xf numFmtId="0" fontId="52" fillId="47" borderId="0" xfId="3" applyFont="1" applyFill="1" applyAlignment="1">
      <alignment vertical="center"/>
    </xf>
    <xf numFmtId="0" fontId="9" fillId="0" borderId="0" xfId="124" applyFont="1" applyAlignment="1" applyProtection="1">
      <alignment horizontal="center" vertical="center"/>
    </xf>
    <xf numFmtId="0" fontId="9" fillId="0" borderId="0" xfId="124" applyFont="1" applyAlignment="1" applyProtection="1">
      <alignment vertical="center" wrapText="1"/>
    </xf>
    <xf numFmtId="0" fontId="58" fillId="47" borderId="0" xfId="3"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9" fillId="56" borderId="61" xfId="249" applyNumberFormat="1" applyFont="1" applyFill="1" applyBorder="1" applyAlignment="1">
      <alignment horizontal="right" vertical="center"/>
    </xf>
    <xf numFmtId="1" fontId="79" fillId="56" borderId="61" xfId="4" applyNumberFormat="1" applyFont="1" applyFill="1" applyBorder="1" applyAlignment="1">
      <alignment horizontal="center" vertical="center"/>
    </xf>
    <xf numFmtId="0" fontId="8" fillId="47" borderId="0" xfId="3"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4" applyFont="1" applyFill="1" applyBorder="1" applyAlignment="1">
      <alignment vertical="top" wrapText="1"/>
    </xf>
    <xf numFmtId="0" fontId="35" fillId="47" borderId="0" xfId="4" applyFont="1" applyFill="1" applyAlignment="1">
      <alignment vertical="top" wrapText="1"/>
    </xf>
    <xf numFmtId="0" fontId="48" fillId="47" borderId="22" xfId="4" applyFont="1" applyFill="1" applyBorder="1" applyAlignment="1">
      <alignment vertical="top" wrapText="1"/>
    </xf>
    <xf numFmtId="0" fontId="0" fillId="55" borderId="0" xfId="0" applyFill="1" applyAlignment="1">
      <alignment vertical="top" wrapText="1"/>
    </xf>
    <xf numFmtId="0" fontId="4" fillId="48" borderId="62" xfId="124" applyFill="1" applyBorder="1" applyAlignment="1" applyProtection="1"/>
    <xf numFmtId="0" fontId="75" fillId="48" borderId="62" xfId="4" applyFont="1" applyFill="1" applyBorder="1"/>
    <xf numFmtId="0" fontId="122" fillId="56" borderId="61" xfId="0" applyFont="1" applyFill="1" applyBorder="1" applyAlignment="1">
      <alignment horizontal="center" vertical="center"/>
    </xf>
    <xf numFmtId="0" fontId="74" fillId="48" borderId="62" xfId="4" applyFont="1" applyFill="1" applyBorder="1" applyAlignment="1">
      <alignment horizontal="left"/>
    </xf>
    <xf numFmtId="0" fontId="122" fillId="56" borderId="72" xfId="0" applyFont="1" applyFill="1" applyBorder="1" applyAlignment="1">
      <alignment vertical="center"/>
    </xf>
    <xf numFmtId="0" fontId="184" fillId="57" borderId="61" xfId="356" applyFont="1" applyFill="1" applyBorder="1" applyAlignment="1" applyProtection="1">
      <alignment vertical="center"/>
    </xf>
    <xf numFmtId="0" fontId="70" fillId="57" borderId="61" xfId="356" applyFont="1" applyFill="1" applyBorder="1" applyAlignment="1" applyProtection="1">
      <alignment horizontal="center" vertical="center"/>
    </xf>
    <xf numFmtId="167" fontId="71" fillId="57" borderId="61" xfId="356" applyNumberFormat="1" applyFont="1" applyFill="1" applyBorder="1" applyAlignment="1" applyProtection="1">
      <alignment horizontal="center" vertical="center"/>
    </xf>
    <xf numFmtId="0" fontId="6" fillId="57" borderId="61" xfId="356" applyFont="1" applyFill="1" applyBorder="1" applyAlignment="1" applyProtection="1">
      <alignment horizontal="right" vertical="center"/>
    </xf>
    <xf numFmtId="1" fontId="79" fillId="56" borderId="72" xfId="4" applyNumberFormat="1" applyFont="1" applyFill="1" applyBorder="1" applyAlignment="1">
      <alignment horizontal="center" vertical="center"/>
    </xf>
    <xf numFmtId="0" fontId="185" fillId="47" borderId="0" xfId="3" applyFont="1" applyFill="1" applyAlignment="1">
      <alignment horizontal="center" vertical="center"/>
    </xf>
    <xf numFmtId="167" fontId="79" fillId="56" borderId="72" xfId="243" applyNumberFormat="1" applyFont="1" applyFill="1" applyBorder="1" applyAlignment="1">
      <alignment horizontal="right" vertical="center"/>
    </xf>
    <xf numFmtId="0" fontId="185" fillId="48" borderId="23" xfId="4" applyFont="1" applyFill="1" applyBorder="1" applyAlignment="1">
      <alignment horizontal="center" vertical="center"/>
    </xf>
    <xf numFmtId="9" fontId="186" fillId="47" borderId="22" xfId="4" applyNumberFormat="1" applyFont="1" applyFill="1" applyBorder="1" applyAlignment="1">
      <alignment horizontal="center" vertical="center"/>
    </xf>
    <xf numFmtId="0" fontId="185" fillId="47" borderId="0" xfId="4" applyFont="1" applyFill="1" applyAlignment="1">
      <alignment horizontal="center" vertical="center"/>
    </xf>
    <xf numFmtId="167" fontId="79" fillId="56" borderId="72" xfId="248" applyNumberFormat="1" applyFont="1" applyFill="1" applyBorder="1" applyAlignment="1">
      <alignment horizontal="right" vertical="center"/>
    </xf>
    <xf numFmtId="9" fontId="187" fillId="47" borderId="0" xfId="3" applyNumberFormat="1" applyFont="1" applyFill="1" applyAlignment="1">
      <alignment horizontal="center" vertical="center"/>
    </xf>
    <xf numFmtId="9" fontId="188" fillId="47" borderId="32" xfId="3" applyNumberFormat="1" applyFont="1" applyFill="1" applyBorder="1" applyAlignment="1">
      <alignment horizontal="center" vertical="center"/>
    </xf>
    <xf numFmtId="0" fontId="53" fillId="0" borderId="61" xfId="0" applyFont="1" applyBorder="1" applyAlignment="1">
      <alignment horizontal="center" vertical="center"/>
    </xf>
    <xf numFmtId="167" fontId="48" fillId="47" borderId="61"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189" fillId="48" borderId="61" xfId="3" applyFont="1" applyFill="1" applyBorder="1" applyAlignment="1">
      <alignment vertical="center"/>
    </xf>
    <xf numFmtId="0" fontId="35" fillId="48" borderId="61" xfId="3" applyFont="1" applyFill="1" applyBorder="1" applyAlignment="1">
      <alignment vertical="center"/>
    </xf>
    <xf numFmtId="0" fontId="8" fillId="48" borderId="61" xfId="3" applyFont="1" applyFill="1" applyBorder="1" applyAlignment="1">
      <alignment vertical="center"/>
    </xf>
    <xf numFmtId="0" fontId="35" fillId="48" borderId="61" xfId="3" applyFont="1" applyFill="1" applyBorder="1" applyAlignment="1">
      <alignment vertical="center" wrapText="1"/>
    </xf>
    <xf numFmtId="0" fontId="8" fillId="48" borderId="61" xfId="3" applyFont="1" applyFill="1" applyBorder="1" applyAlignment="1">
      <alignment horizontal="center" vertical="center"/>
    </xf>
    <xf numFmtId="0" fontId="185" fillId="48" borderId="61" xfId="3" applyFont="1" applyFill="1" applyBorder="1" applyAlignment="1">
      <alignment horizontal="center" vertical="center"/>
    </xf>
    <xf numFmtId="0" fontId="54" fillId="47" borderId="61" xfId="3" applyFont="1" applyFill="1" applyBorder="1" applyAlignment="1">
      <alignment vertical="center"/>
    </xf>
    <xf numFmtId="0" fontId="58" fillId="47" borderId="61" xfId="3" applyFont="1" applyFill="1" applyBorder="1" applyAlignment="1">
      <alignment vertical="center"/>
    </xf>
    <xf numFmtId="0" fontId="58" fillId="47" borderId="61" xfId="3" applyFont="1" applyFill="1" applyBorder="1" applyAlignment="1">
      <alignment vertical="center" wrapText="1"/>
    </xf>
    <xf numFmtId="0" fontId="55" fillId="47" borderId="61" xfId="3" applyFont="1" applyFill="1" applyBorder="1" applyAlignment="1">
      <alignment horizontal="center" vertical="center"/>
    </xf>
    <xf numFmtId="0" fontId="190" fillId="47" borderId="61" xfId="3" applyFont="1" applyFill="1" applyBorder="1" applyAlignment="1">
      <alignment horizontal="center" vertical="center"/>
    </xf>
    <xf numFmtId="0" fontId="48" fillId="47" borderId="61" xfId="3" applyFont="1" applyFill="1" applyBorder="1" applyAlignment="1">
      <alignment vertical="center"/>
    </xf>
    <xf numFmtId="0" fontId="48" fillId="47" borderId="61" xfId="3" applyFont="1" applyFill="1" applyBorder="1" applyAlignment="1">
      <alignment horizontal="center" vertical="center"/>
    </xf>
    <xf numFmtId="0" fontId="48" fillId="47" borderId="61" xfId="3" applyFont="1" applyFill="1" applyBorder="1" applyAlignment="1">
      <alignment horizontal="center" vertical="center" wrapText="1"/>
    </xf>
    <xf numFmtId="0" fontId="186" fillId="47" borderId="61" xfId="3" applyFont="1" applyFill="1" applyBorder="1" applyAlignment="1">
      <alignment horizontal="center" vertical="center"/>
    </xf>
    <xf numFmtId="0" fontId="33" fillId="0" borderId="0" xfId="0" applyFont="1" applyAlignment="1">
      <alignment horizontal="left" vertical="center"/>
    </xf>
    <xf numFmtId="0" fontId="49" fillId="0" borderId="0" xfId="124" applyFont="1" applyAlignment="1" applyProtection="1">
      <alignment horizontal="center" vertical="center"/>
    </xf>
    <xf numFmtId="9" fontId="48" fillId="48" borderId="23" xfId="3" applyNumberFormat="1" applyFont="1" applyFill="1" applyBorder="1" applyAlignment="1">
      <alignment horizontal="center" vertical="center"/>
    </xf>
    <xf numFmtId="9" fontId="142" fillId="47" borderId="0" xfId="3" applyNumberFormat="1" applyFont="1" applyFill="1" applyAlignment="1">
      <alignment horizontal="center" vertical="center"/>
    </xf>
    <xf numFmtId="9" fontId="18" fillId="47" borderId="0" xfId="3" applyNumberFormat="1" applyFont="1" applyFill="1" applyAlignment="1">
      <alignment horizontal="center" vertical="center"/>
    </xf>
    <xf numFmtId="167" fontId="5" fillId="0" borderId="0" xfId="243" applyNumberFormat="1" applyFont="1" applyAlignment="1">
      <alignment horizontal="right" vertical="center"/>
    </xf>
    <xf numFmtId="9" fontId="2" fillId="47" borderId="0" xfId="3" applyNumberFormat="1" applyFont="1" applyFill="1" applyAlignment="1">
      <alignment horizontal="center" vertical="center"/>
    </xf>
    <xf numFmtId="0" fontId="0" fillId="47" borderId="0" xfId="3" applyFont="1" applyFill="1" applyAlignment="1">
      <alignment horizontal="center" vertical="center"/>
    </xf>
    <xf numFmtId="0" fontId="7" fillId="0" borderId="61" xfId="0" applyFont="1" applyBorder="1" applyAlignment="1">
      <alignment horizontal="left" vertical="center"/>
    </xf>
    <xf numFmtId="0" fontId="18" fillId="47" borderId="0" xfId="3" applyFont="1" applyFill="1" applyAlignment="1">
      <alignment vertical="center"/>
    </xf>
    <xf numFmtId="0" fontId="33" fillId="0" borderId="61" xfId="0" applyFont="1" applyBorder="1" applyAlignment="1">
      <alignment horizontal="left" vertical="center"/>
    </xf>
    <xf numFmtId="0" fontId="191" fillId="0" borderId="61" xfId="0" applyFont="1" applyBorder="1" applyAlignment="1">
      <alignment horizontal="left" vertical="center"/>
    </xf>
    <xf numFmtId="0" fontId="191" fillId="0" borderId="0" xfId="0" applyFont="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4" applyFont="1" applyFill="1" applyBorder="1" applyAlignment="1">
      <alignment horizontal="left" vertical="center" wrapText="1"/>
    </xf>
    <xf numFmtId="0" fontId="191" fillId="0" borderId="61" xfId="0" applyFont="1" applyBorder="1" applyAlignment="1">
      <alignment horizontal="left" vertical="center" wrapText="1"/>
    </xf>
    <xf numFmtId="0" fontId="191" fillId="0" borderId="0" xfId="0" applyFont="1" applyAlignment="1">
      <alignment horizontal="left" vertical="center" wrapText="1"/>
    </xf>
    <xf numFmtId="1" fontId="33" fillId="0" borderId="61" xfId="248" applyNumberFormat="1" applyFont="1" applyBorder="1" applyAlignment="1">
      <alignment horizontal="center" vertical="center"/>
    </xf>
    <xf numFmtId="167" fontId="79" fillId="56" borderId="72" xfId="248" applyNumberFormat="1" applyFont="1" applyFill="1" applyBorder="1" applyAlignment="1">
      <alignment horizontal="center" vertical="center"/>
    </xf>
    <xf numFmtId="0" fontId="7" fillId="0" borderId="73" xfId="222" applyFont="1" applyBorder="1" applyAlignment="1">
      <alignment horizontal="left" vertical="center"/>
    </xf>
    <xf numFmtId="0" fontId="14" fillId="47" borderId="32" xfId="3" applyFont="1" applyFill="1" applyBorder="1" applyAlignment="1">
      <alignment horizontal="right" vertical="center"/>
    </xf>
    <xf numFmtId="2" fontId="0" fillId="47" borderId="0" xfId="3" applyNumberFormat="1" applyFont="1" applyFill="1" applyAlignment="1">
      <alignment horizontal="right" vertical="center"/>
    </xf>
    <xf numFmtId="9" fontId="192" fillId="48" borderId="23" xfId="3" applyNumberFormat="1" applyFont="1" applyFill="1" applyBorder="1" applyAlignment="1">
      <alignment horizontal="center" vertical="center"/>
    </xf>
    <xf numFmtId="9" fontId="192" fillId="47" borderId="0" xfId="3" applyNumberFormat="1" applyFont="1" applyFill="1" applyAlignment="1">
      <alignment horizontal="center" vertical="center"/>
    </xf>
    <xf numFmtId="0" fontId="31" fillId="56" borderId="61" xfId="4" applyFont="1" applyFill="1" applyBorder="1" applyAlignment="1">
      <alignment horizontal="left" vertical="center" wrapText="1"/>
    </xf>
    <xf numFmtId="167" fontId="32" fillId="0" borderId="74" xfId="248" applyNumberFormat="1" applyFont="1" applyBorder="1" applyAlignment="1">
      <alignment horizontal="right" vertical="center"/>
    </xf>
    <xf numFmtId="1" fontId="33" fillId="0" borderId="61" xfId="248" applyNumberFormat="1" applyFont="1" applyFill="1" applyBorder="1" applyAlignment="1">
      <alignment horizontal="center" vertical="center"/>
    </xf>
    <xf numFmtId="1" fontId="32" fillId="0" borderId="61" xfId="248" applyNumberFormat="1" applyFont="1" applyFill="1" applyBorder="1" applyAlignment="1">
      <alignment horizontal="center"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4" applyFont="1" applyFill="1" applyAlignment="1">
      <alignment horizontal="left" vertical="center" wrapText="1"/>
    </xf>
    <xf numFmtId="0" fontId="79" fillId="56" borderId="61" xfId="249" applyNumberFormat="1" applyFont="1" applyFill="1" applyBorder="1" applyAlignment="1">
      <alignment horizontal="center" vertical="center"/>
    </xf>
    <xf numFmtId="1" fontId="79" fillId="56" borderId="0" xfId="4" applyNumberFormat="1" applyFont="1" applyFill="1" applyAlignment="1">
      <alignment horizontal="center" vertical="center"/>
    </xf>
    <xf numFmtId="167" fontId="5" fillId="0" borderId="0" xfId="370" applyNumberFormat="1" applyFont="1" applyFill="1" applyAlignment="1">
      <alignment horizontal="right" vertical="center" wrapText="1"/>
    </xf>
    <xf numFmtId="0" fontId="64" fillId="48" borderId="0" xfId="4" applyFont="1" applyFill="1" applyAlignment="1">
      <alignment horizontal="center" vertical="center"/>
    </xf>
    <xf numFmtId="0" fontId="64" fillId="48" borderId="23" xfId="4" applyFont="1" applyFill="1" applyBorder="1" applyAlignment="1">
      <alignment horizontal="center" vertical="center"/>
    </xf>
    <xf numFmtId="0" fontId="2" fillId="55" borderId="0" xfId="0" applyFont="1" applyFill="1" applyAlignment="1">
      <alignment horizontal="center"/>
    </xf>
    <xf numFmtId="0" fontId="181" fillId="0" borderId="71" xfId="4" applyFont="1" applyBorder="1" applyAlignment="1">
      <alignment vertical="center"/>
    </xf>
    <xf numFmtId="0" fontId="115" fillId="0" borderId="77" xfId="124" applyFont="1" applyFill="1" applyBorder="1" applyAlignment="1" applyProtection="1"/>
    <xf numFmtId="0" fontId="20" fillId="0" borderId="73" xfId="222" applyFont="1" applyBorder="1" applyAlignment="1">
      <alignment horizontal="left" vertical="center"/>
    </xf>
    <xf numFmtId="0" fontId="20" fillId="54" borderId="73" xfId="222" applyFont="1" applyFill="1" applyBorder="1" applyAlignment="1">
      <alignment horizontal="left" vertical="center"/>
    </xf>
    <xf numFmtId="9" fontId="193" fillId="48" borderId="0" xfId="343" applyFont="1" applyFill="1" applyAlignment="1" applyProtection="1">
      <alignment horizontal="center" vertical="center"/>
      <protection locked="0"/>
    </xf>
    <xf numFmtId="167" fontId="79" fillId="56" borderId="72" xfId="257" applyNumberFormat="1" applyFont="1" applyFill="1" applyBorder="1" applyAlignment="1">
      <alignment horizontal="right" vertical="center"/>
    </xf>
    <xf numFmtId="0" fontId="0" fillId="56" borderId="0" xfId="0" applyFill="1" applyAlignment="1">
      <alignment horizontal="left" vertical="center"/>
    </xf>
    <xf numFmtId="0" fontId="170" fillId="54" borderId="61" xfId="120" applyNumberFormat="1" applyFont="1" applyFill="1" applyBorder="1" applyAlignment="1" applyProtection="1">
      <alignment horizontal="left" vertical="center"/>
      <protection hidden="1"/>
    </xf>
    <xf numFmtId="0" fontId="20" fillId="54" borderId="61" xfId="367" applyNumberFormat="1" applyFont="1" applyFill="1" applyBorder="1" applyAlignment="1" applyProtection="1">
      <alignment horizontal="left" vertical="center" wrapText="1"/>
      <protection hidden="1"/>
    </xf>
    <xf numFmtId="0" fontId="20" fillId="54" borderId="61" xfId="120" applyNumberFormat="1" applyFont="1" applyFill="1" applyBorder="1" applyAlignment="1" applyProtection="1">
      <alignment horizontal="left" vertical="center"/>
      <protection hidden="1"/>
    </xf>
    <xf numFmtId="0" fontId="185" fillId="48" borderId="23" xfId="3" applyFont="1" applyFill="1" applyBorder="1" applyAlignment="1">
      <alignment horizontal="center" vertical="center"/>
    </xf>
    <xf numFmtId="0" fontId="190" fillId="47" borderId="0" xfId="3" applyFont="1" applyFill="1" applyAlignment="1">
      <alignment horizontal="center" vertical="center"/>
    </xf>
    <xf numFmtId="1" fontId="33" fillId="0" borderId="61" xfId="257" applyNumberFormat="1" applyFont="1" applyBorder="1" applyAlignment="1">
      <alignment horizontal="center" vertical="center"/>
    </xf>
    <xf numFmtId="9" fontId="146" fillId="47" borderId="0" xfId="3" applyNumberFormat="1" applyFont="1" applyFill="1" applyAlignment="1">
      <alignment horizontal="center" vertical="center"/>
    </xf>
    <xf numFmtId="9" fontId="5" fillId="47" borderId="0" xfId="3" applyNumberFormat="1" applyFont="1" applyFill="1" applyAlignment="1">
      <alignment horizontal="center" vertical="center"/>
    </xf>
    <xf numFmtId="167" fontId="48" fillId="47" borderId="29" xfId="176" applyNumberFormat="1" applyFont="1" applyFill="1" applyBorder="1" applyAlignment="1">
      <alignment horizontal="right" vertical="center"/>
    </xf>
    <xf numFmtId="167" fontId="5" fillId="0" borderId="74" xfId="176" applyNumberFormat="1" applyFont="1" applyBorder="1" applyAlignment="1">
      <alignment horizontal="right" vertical="center"/>
    </xf>
    <xf numFmtId="167" fontId="5" fillId="0" borderId="0" xfId="176" applyNumberFormat="1" applyFont="1" applyBorder="1" applyAlignment="1">
      <alignment horizontal="right" vertical="center"/>
    </xf>
    <xf numFmtId="1" fontId="33" fillId="0" borderId="61" xfId="257" applyNumberFormat="1" applyFont="1" applyFill="1" applyBorder="1" applyAlignment="1">
      <alignment horizontal="center" vertical="center"/>
    </xf>
    <xf numFmtId="1" fontId="32" fillId="0" borderId="61" xfId="257" applyNumberFormat="1" applyFont="1" applyFill="1" applyBorder="1" applyAlignment="1">
      <alignment horizontal="center" vertical="center"/>
    </xf>
    <xf numFmtId="167" fontId="79" fillId="56" borderId="72" xfId="257" applyNumberFormat="1" applyFont="1" applyFill="1" applyBorder="1" applyAlignment="1">
      <alignment horizontal="center" vertical="center"/>
    </xf>
    <xf numFmtId="167" fontId="33" fillId="0" borderId="61" xfId="257" applyNumberFormat="1" applyFont="1" applyFill="1" applyBorder="1" applyAlignment="1">
      <alignment horizontal="right" vertical="center"/>
    </xf>
    <xf numFmtId="0" fontId="0" fillId="55" borderId="0" xfId="0" applyFill="1" applyAlignment="1">
      <alignment horizontal="center" vertical="center"/>
    </xf>
    <xf numFmtId="0" fontId="66" fillId="47" borderId="61" xfId="3"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3" applyFont="1" applyFill="1" applyBorder="1" applyAlignment="1">
      <alignment horizontal="center" vertical="center"/>
    </xf>
    <xf numFmtId="0" fontId="65" fillId="47" borderId="61" xfId="3" applyFont="1" applyFill="1" applyBorder="1" applyAlignment="1">
      <alignment horizontal="center" vertical="center"/>
    </xf>
    <xf numFmtId="9" fontId="8" fillId="47" borderId="22" xfId="3" applyNumberFormat="1" applyFont="1" applyFill="1" applyBorder="1" applyAlignment="1">
      <alignment horizontal="center" vertical="center"/>
    </xf>
    <xf numFmtId="0" fontId="64" fillId="48" borderId="0" xfId="3" applyFont="1" applyFill="1" applyAlignment="1">
      <alignment vertical="center"/>
    </xf>
    <xf numFmtId="0" fontId="64" fillId="48" borderId="23" xfId="3" applyFont="1" applyFill="1" applyBorder="1" applyAlignment="1">
      <alignment vertical="center"/>
    </xf>
    <xf numFmtId="0" fontId="65" fillId="47" borderId="0" xfId="3" applyFont="1" applyFill="1" applyAlignment="1">
      <alignment vertical="center"/>
    </xf>
    <xf numFmtId="0" fontId="66" fillId="47" borderId="22" xfId="3" applyFont="1" applyFill="1" applyBorder="1" applyAlignment="1">
      <alignment vertical="center"/>
    </xf>
    <xf numFmtId="0" fontId="28" fillId="47" borderId="0" xfId="3" applyFont="1" applyFill="1" applyAlignment="1">
      <alignment vertical="center"/>
    </xf>
    <xf numFmtId="167" fontId="79" fillId="56" borderId="72" xfId="244" applyNumberFormat="1" applyFont="1" applyFill="1" applyBorder="1" applyAlignment="1">
      <alignment horizontal="right" vertical="center"/>
    </xf>
    <xf numFmtId="1" fontId="33" fillId="0" borderId="61" xfId="244" applyNumberFormat="1" applyFont="1" applyBorder="1" applyAlignment="1">
      <alignment horizontal="center" vertical="center"/>
    </xf>
    <xf numFmtId="1" fontId="32" fillId="0" borderId="61" xfId="244" applyNumberFormat="1" applyFont="1" applyBorder="1" applyAlignment="1">
      <alignment horizontal="center" vertical="center"/>
    </xf>
    <xf numFmtId="167" fontId="33" fillId="0" borderId="61" xfId="244" applyNumberFormat="1" applyFont="1" applyBorder="1" applyAlignment="1">
      <alignment horizontal="right" vertical="center"/>
    </xf>
    <xf numFmtId="17" fontId="48" fillId="48" borderId="61" xfId="3" applyNumberFormat="1" applyFont="1" applyFill="1" applyBorder="1" applyAlignment="1">
      <alignment vertical="center"/>
    </xf>
    <xf numFmtId="0" fontId="10" fillId="48" borderId="61" xfId="3" applyFont="1" applyFill="1" applyBorder="1" applyAlignment="1">
      <alignment horizontal="center" vertical="center"/>
    </xf>
    <xf numFmtId="0" fontId="13" fillId="47" borderId="61" xfId="3" applyFont="1" applyFill="1" applyBorder="1" applyAlignment="1">
      <alignment vertical="center"/>
    </xf>
    <xf numFmtId="0" fontId="40" fillId="47" borderId="61" xfId="3" applyFont="1" applyFill="1" applyBorder="1" applyAlignment="1">
      <alignment horizontal="center" vertical="center"/>
    </xf>
    <xf numFmtId="0" fontId="36" fillId="47" borderId="61" xfId="3" applyFont="1" applyFill="1" applyBorder="1" applyAlignment="1">
      <alignment vertical="center"/>
    </xf>
    <xf numFmtId="0" fontId="122" fillId="56" borderId="0" xfId="0" applyFont="1" applyFill="1" applyAlignment="1">
      <alignment vertical="center"/>
    </xf>
    <xf numFmtId="167" fontId="79" fillId="56" borderId="0" xfId="248" applyNumberFormat="1" applyFont="1" applyFill="1" applyBorder="1" applyAlignment="1">
      <alignment horizontal="right" vertical="center"/>
    </xf>
    <xf numFmtId="0" fontId="195" fillId="0" borderId="0" xfId="0" applyFont="1"/>
    <xf numFmtId="167" fontId="79" fillId="56" borderId="0" xfId="248" applyNumberFormat="1" applyFont="1" applyFill="1" applyBorder="1" applyAlignment="1">
      <alignment horizontal="center" vertical="center"/>
    </xf>
    <xf numFmtId="0" fontId="7" fillId="0" borderId="61" xfId="0" applyFont="1" applyBorder="1"/>
    <xf numFmtId="0" fontId="52" fillId="56" borderId="72" xfId="0" applyFont="1" applyFill="1" applyBorder="1" applyAlignment="1">
      <alignment horizontal="left" vertical="center"/>
    </xf>
    <xf numFmtId="0" fontId="31" fillId="56" borderId="72" xfId="4" applyFont="1" applyFill="1" applyBorder="1" applyAlignment="1">
      <alignment horizontal="center" vertical="center" wrapText="1"/>
    </xf>
    <xf numFmtId="0" fontId="31" fillId="56" borderId="72" xfId="4" applyFont="1" applyFill="1" applyBorder="1" applyAlignment="1">
      <alignment horizontal="right" vertical="center" wrapText="1"/>
    </xf>
    <xf numFmtId="1" fontId="32" fillId="0" borderId="61" xfId="257" applyNumberFormat="1" applyFont="1" applyFill="1" applyBorder="1" applyAlignment="1">
      <alignment horizontal="left" vertical="center"/>
    </xf>
    <xf numFmtId="3" fontId="7" fillId="54" borderId="61" xfId="0" applyNumberFormat="1" applyFont="1" applyFill="1" applyBorder="1" applyAlignment="1" applyProtection="1">
      <alignment horizontal="center" vertical="center"/>
      <protection hidden="1"/>
    </xf>
    <xf numFmtId="0" fontId="5" fillId="56" borderId="81"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4" applyFont="1" applyFill="1" applyBorder="1" applyAlignment="1">
      <alignment horizontal="left" vertical="center" wrapText="1"/>
    </xf>
    <xf numFmtId="1" fontId="79" fillId="56" borderId="75" xfId="4" applyNumberFormat="1" applyFont="1" applyFill="1" applyBorder="1" applyAlignment="1">
      <alignment horizontal="center" vertical="center"/>
    </xf>
    <xf numFmtId="0" fontId="122" fillId="56" borderId="75" xfId="0" applyFont="1" applyFill="1" applyBorder="1" applyAlignment="1">
      <alignment horizontal="center" vertical="center"/>
    </xf>
    <xf numFmtId="0" fontId="79" fillId="56" borderId="75" xfId="249" applyNumberFormat="1" applyFont="1" applyFill="1" applyBorder="1" applyAlignment="1">
      <alignment horizontal="center" vertical="center"/>
    </xf>
    <xf numFmtId="0" fontId="75" fillId="54" borderId="62" xfId="4" applyFont="1" applyFill="1" applyBorder="1"/>
    <xf numFmtId="0" fontId="75" fillId="0" borderId="62" xfId="4" applyFont="1" applyBorder="1"/>
    <xf numFmtId="0" fontId="7" fillId="0" borderId="0" xfId="4" applyFont="1"/>
    <xf numFmtId="0" fontId="75" fillId="0" borderId="62" xfId="4" applyFont="1" applyBorder="1" applyAlignment="1">
      <alignment horizontal="left"/>
    </xf>
    <xf numFmtId="0" fontId="75" fillId="54" borderId="62" xfId="4" applyFont="1" applyFill="1" applyBorder="1" applyAlignment="1">
      <alignment horizontal="left"/>
    </xf>
    <xf numFmtId="0" fontId="196" fillId="54" borderId="62" xfId="4" applyFont="1" applyFill="1" applyBorder="1"/>
    <xf numFmtId="0" fontId="170" fillId="0" borderId="0" xfId="0" applyFont="1" applyAlignment="1">
      <alignment horizontal="left" vertical="center"/>
    </xf>
    <xf numFmtId="167" fontId="79" fillId="56" borderId="0" xfId="244" applyNumberFormat="1" applyFont="1" applyFill="1" applyAlignment="1">
      <alignment horizontal="right" vertical="center"/>
    </xf>
    <xf numFmtId="0" fontId="170" fillId="0" borderId="0" xfId="0" applyFont="1" applyAlignment="1">
      <alignment horizontal="left" vertical="center" wrapText="1"/>
    </xf>
    <xf numFmtId="1" fontId="33" fillId="0" borderId="0" xfId="244" applyNumberFormat="1" applyFont="1" applyAlignment="1">
      <alignment horizontal="center" vertical="center"/>
    </xf>
    <xf numFmtId="0" fontId="197" fillId="0" borderId="61" xfId="0" applyFont="1" applyBorder="1" applyAlignment="1">
      <alignment horizontal="center" vertical="center"/>
    </xf>
    <xf numFmtId="0" fontId="35" fillId="48" borderId="0" xfId="4" applyFont="1" applyFill="1" applyAlignment="1">
      <alignment horizontal="left" vertical="center"/>
    </xf>
    <xf numFmtId="0" fontId="35" fillId="48" borderId="23" xfId="4" applyFont="1" applyFill="1" applyBorder="1" applyAlignment="1">
      <alignment horizontal="left" vertical="center"/>
    </xf>
    <xf numFmtId="0" fontId="35" fillId="47" borderId="0" xfId="4" applyFont="1" applyFill="1" applyAlignment="1">
      <alignment horizontal="left" vertical="center"/>
    </xf>
    <xf numFmtId="0" fontId="48" fillId="47" borderId="22" xfId="4" applyFont="1" applyFill="1" applyBorder="1" applyAlignment="1">
      <alignment horizontal="left" vertical="center"/>
    </xf>
    <xf numFmtId="0" fontId="20" fillId="47" borderId="0" xfId="4" applyFont="1" applyFill="1" applyAlignment="1">
      <alignment horizontal="left" vertical="center"/>
    </xf>
    <xf numFmtId="0" fontId="7" fillId="0" borderId="61" xfId="0" applyFont="1" applyBorder="1" applyAlignment="1">
      <alignmen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198" fillId="57" borderId="61" xfId="356" applyFont="1" applyFill="1" applyBorder="1" applyAlignment="1" applyProtection="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43" fillId="56" borderId="75" xfId="0" applyFont="1" applyFill="1" applyBorder="1" applyAlignment="1">
      <alignment horizontal="center" vertical="center"/>
    </xf>
    <xf numFmtId="0" fontId="197" fillId="0" borderId="0" xfId="0" applyFont="1" applyAlignment="1">
      <alignment horizontal="center" vertical="center"/>
    </xf>
    <xf numFmtId="0" fontId="197" fillId="56" borderId="0" xfId="0" applyFont="1" applyFill="1" applyAlignment="1">
      <alignment horizontal="center" vertical="center"/>
    </xf>
    <xf numFmtId="0" fontId="199" fillId="56" borderId="0" xfId="0" applyFont="1" applyFill="1" applyAlignment="1">
      <alignment horizontal="left" vertical="center" wrapText="1"/>
    </xf>
    <xf numFmtId="0" fontId="66" fillId="59" borderId="0" xfId="4" applyFont="1" applyFill="1" applyAlignment="1">
      <alignment horizontal="center" vertical="center"/>
    </xf>
    <xf numFmtId="0" fontId="66" fillId="56" borderId="0" xfId="4" applyFont="1" applyFill="1" applyAlignment="1">
      <alignment horizontal="center" vertical="center"/>
    </xf>
    <xf numFmtId="0" fontId="197" fillId="59" borderId="0" xfId="0" applyFont="1" applyFill="1" applyAlignment="1">
      <alignment horizontal="center" vertical="center"/>
    </xf>
    <xf numFmtId="0" fontId="195" fillId="0" borderId="0" xfId="0" applyFont="1" applyAlignment="1">
      <alignment horizontal="center" vertical="center"/>
    </xf>
    <xf numFmtId="2" fontId="7" fillId="0" borderId="0" xfId="0" applyNumberFormat="1" applyFont="1" applyAlignment="1">
      <alignment horizontal="right" vertical="center" wrapText="1"/>
    </xf>
    <xf numFmtId="0" fontId="195" fillId="56" borderId="0" xfId="0" applyFont="1" applyFill="1" applyAlignment="1">
      <alignment horizontal="center" vertical="center"/>
    </xf>
    <xf numFmtId="0" fontId="195" fillId="56" borderId="0" xfId="0" applyFont="1" applyFill="1"/>
    <xf numFmtId="2" fontId="200" fillId="56" borderId="0" xfId="0" applyNumberFormat="1" applyFont="1" applyFill="1" applyAlignment="1">
      <alignment horizontal="right" vertical="center" wrapText="1"/>
    </xf>
    <xf numFmtId="2" fontId="168" fillId="56" borderId="0" xfId="0" applyNumberFormat="1" applyFont="1" applyFill="1" applyAlignment="1">
      <alignment horizontal="right" vertical="center" wrapText="1"/>
    </xf>
    <xf numFmtId="1" fontId="48" fillId="59" borderId="0" xfId="0" applyNumberFormat="1" applyFont="1" applyFill="1" applyAlignment="1">
      <alignment horizontal="center" vertical="center"/>
    </xf>
    <xf numFmtId="0" fontId="48" fillId="59" borderId="0" xfId="4" applyFont="1" applyFill="1" applyAlignment="1">
      <alignment horizontal="center" vertical="center"/>
    </xf>
    <xf numFmtId="2" fontId="48" fillId="59" borderId="0" xfId="4" applyNumberFormat="1" applyFont="1" applyFill="1" applyAlignment="1">
      <alignment horizontal="center" vertical="center"/>
    </xf>
    <xf numFmtId="1" fontId="48" fillId="56" borderId="0" xfId="0" applyNumberFormat="1" applyFont="1" applyFill="1" applyAlignment="1">
      <alignment horizontal="center" vertical="center"/>
    </xf>
    <xf numFmtId="0" fontId="48" fillId="56" borderId="0" xfId="4" applyFont="1" applyFill="1" applyAlignment="1">
      <alignment horizontal="center" vertical="center"/>
    </xf>
    <xf numFmtId="2" fontId="48" fillId="56" borderId="0" xfId="4" applyNumberFormat="1" applyFont="1" applyFill="1" applyAlignment="1">
      <alignment horizontal="center" vertical="center"/>
    </xf>
    <xf numFmtId="2" fontId="7" fillId="56" borderId="0" xfId="1" applyNumberFormat="1" applyFont="1" applyFill="1" applyBorder="1" applyAlignment="1">
      <alignment horizontal="right" vertical="center" wrapText="1"/>
    </xf>
    <xf numFmtId="0" fontId="195" fillId="59" borderId="0" xfId="0" applyFont="1" applyFill="1" applyAlignment="1">
      <alignment horizontal="center" vertical="center"/>
    </xf>
    <xf numFmtId="0" fontId="195" fillId="59" borderId="0" xfId="0" applyFont="1" applyFill="1"/>
    <xf numFmtId="2" fontId="7" fillId="59" borderId="0" xfId="1" applyNumberFormat="1" applyFont="1" applyFill="1" applyBorder="1" applyAlignment="1">
      <alignment horizontal="right" vertical="center" wrapText="1"/>
    </xf>
    <xf numFmtId="167" fontId="2" fillId="47" borderId="0" xfId="176" applyNumberFormat="1" applyFont="1" applyFill="1" applyAlignment="1">
      <alignment horizontal="right" vertical="center"/>
    </xf>
    <xf numFmtId="0" fontId="201" fillId="56" borderId="0" xfId="0" applyFont="1" applyFill="1" applyAlignment="1">
      <alignment horizontal="left" vertical="center" wrapText="1"/>
    </xf>
    <xf numFmtId="167" fontId="185" fillId="56" borderId="61" xfId="248" applyNumberFormat="1" applyFont="1" applyFill="1" applyBorder="1" applyAlignment="1">
      <alignment horizontal="center" vertical="center"/>
    </xf>
    <xf numFmtId="0" fontId="48" fillId="56" borderId="61" xfId="4" applyFont="1" applyFill="1" applyBorder="1" applyAlignment="1">
      <alignment horizontal="left" vertical="center"/>
    </xf>
    <xf numFmtId="0" fontId="48" fillId="56" borderId="61" xfId="4"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4" applyNumberFormat="1" applyFont="1" applyFill="1" applyBorder="1" applyAlignment="1">
      <alignment horizontal="right" vertical="center"/>
    </xf>
    <xf numFmtId="2" fontId="8" fillId="47" borderId="0" xfId="4" applyNumberFormat="1" applyFont="1" applyFill="1" applyAlignment="1">
      <alignment horizontal="right" vertical="center"/>
    </xf>
    <xf numFmtId="2" fontId="48" fillId="47" borderId="22" xfId="4" applyNumberFormat="1" applyFont="1" applyFill="1" applyBorder="1" applyAlignment="1">
      <alignment horizontal="right" vertical="center"/>
    </xf>
    <xf numFmtId="2" fontId="79" fillId="56" borderId="61" xfId="248" applyNumberFormat="1" applyFont="1" applyFill="1" applyBorder="1" applyAlignment="1">
      <alignment horizontal="right" vertical="center"/>
    </xf>
    <xf numFmtId="2" fontId="7" fillId="47" borderId="0" xfId="4" applyNumberFormat="1" applyFont="1" applyFill="1" applyAlignment="1">
      <alignment horizontal="right" vertical="center"/>
    </xf>
    <xf numFmtId="0" fontId="66" fillId="56" borderId="61" xfId="4" applyFont="1" applyFill="1" applyBorder="1" applyAlignment="1">
      <alignment horizontal="center" vertical="center"/>
    </xf>
    <xf numFmtId="0" fontId="147" fillId="56" borderId="61" xfId="4" applyFont="1" applyFill="1" applyBorder="1" applyAlignment="1">
      <alignment horizontal="left" vertical="center" wrapText="1"/>
    </xf>
    <xf numFmtId="0" fontId="20" fillId="0" borderId="61" xfId="0" applyFont="1" applyBorder="1" applyAlignment="1">
      <alignment vertical="center" wrapText="1"/>
    </xf>
    <xf numFmtId="0" fontId="202" fillId="56" borderId="75" xfId="0" applyFont="1" applyFill="1" applyBorder="1" applyAlignment="1">
      <alignment horizontal="left" vertical="center"/>
    </xf>
    <xf numFmtId="0" fontId="17" fillId="56" borderId="75" xfId="4" applyFont="1" applyFill="1" applyBorder="1" applyAlignment="1">
      <alignment horizontal="left" vertical="center" wrapText="1"/>
    </xf>
    <xf numFmtId="1" fontId="5" fillId="56" borderId="75" xfId="4" applyNumberFormat="1" applyFont="1" applyFill="1" applyBorder="1" applyAlignment="1">
      <alignment horizontal="center" vertical="center"/>
    </xf>
    <xf numFmtId="0" fontId="203" fillId="56" borderId="75" xfId="243" applyNumberFormat="1" applyFont="1" applyFill="1" applyBorder="1" applyAlignment="1">
      <alignment horizontal="center" vertical="center"/>
    </xf>
    <xf numFmtId="0" fontId="204" fillId="56" borderId="61" xfId="0" applyFont="1" applyFill="1" applyBorder="1" applyAlignment="1">
      <alignment horizontal="left" vertical="center"/>
    </xf>
    <xf numFmtId="0" fontId="205" fillId="56" borderId="61" xfId="0" applyFont="1" applyFill="1" applyBorder="1" applyAlignment="1">
      <alignment horizontal="left" vertical="center"/>
    </xf>
    <xf numFmtId="0" fontId="206" fillId="56" borderId="61" xfId="4" applyFont="1" applyFill="1" applyBorder="1" applyAlignment="1">
      <alignment horizontal="left" vertical="center" wrapText="1"/>
    </xf>
    <xf numFmtId="1" fontId="7" fillId="56" borderId="61" xfId="4" applyNumberFormat="1" applyFont="1" applyFill="1" applyBorder="1" applyAlignment="1">
      <alignment horizontal="center" vertical="center"/>
    </xf>
    <xf numFmtId="167" fontId="195" fillId="56" borderId="61" xfId="243" applyNumberFormat="1" applyFont="1" applyFill="1" applyBorder="1" applyAlignment="1">
      <alignment horizontal="center" vertical="center"/>
    </xf>
    <xf numFmtId="0" fontId="7" fillId="0" borderId="82" xfId="222" applyFont="1" applyBorder="1" applyAlignment="1">
      <alignment horizontal="left" vertical="center"/>
    </xf>
    <xf numFmtId="0" fontId="5" fillId="56" borderId="83" xfId="0" applyFont="1" applyFill="1" applyBorder="1" applyAlignment="1">
      <alignment horizontal="left" vertical="center"/>
    </xf>
    <xf numFmtId="167" fontId="8" fillId="48" borderId="61" xfId="3" applyNumberFormat="1" applyFont="1" applyFill="1" applyBorder="1" applyAlignment="1">
      <alignment horizontal="right" vertical="center"/>
    </xf>
    <xf numFmtId="167" fontId="16" fillId="47" borderId="61" xfId="3" applyNumberFormat="1" applyFont="1" applyFill="1" applyBorder="1" applyAlignment="1">
      <alignment horizontal="right" vertical="center"/>
    </xf>
    <xf numFmtId="167" fontId="0" fillId="47" borderId="0" xfId="3" applyNumberFormat="1" applyFont="1" applyFill="1" applyAlignment="1">
      <alignment horizontal="right" vertical="center"/>
    </xf>
    <xf numFmtId="167" fontId="79" fillId="56" borderId="72" xfId="244" applyNumberFormat="1" applyFont="1" applyFill="1" applyBorder="1" applyAlignment="1">
      <alignment horizontal="center" vertical="center"/>
    </xf>
    <xf numFmtId="0" fontId="9" fillId="0" borderId="0" xfId="124" applyFont="1" applyAlignment="1" applyProtection="1">
      <alignment horizontal="right" vertical="center"/>
    </xf>
    <xf numFmtId="0" fontId="8" fillId="48" borderId="23" xfId="3" applyFont="1" applyFill="1" applyBorder="1" applyAlignment="1">
      <alignment horizontal="right" vertical="center"/>
    </xf>
    <xf numFmtId="0" fontId="16" fillId="47" borderId="0" xfId="3" applyFont="1" applyFill="1" applyAlignment="1">
      <alignment horizontal="right" vertical="center"/>
    </xf>
    <xf numFmtId="4" fontId="14" fillId="47" borderId="22" xfId="3" applyNumberFormat="1" applyFont="1" applyFill="1" applyBorder="1" applyAlignment="1">
      <alignment horizontal="right" vertical="center"/>
    </xf>
    <xf numFmtId="167" fontId="33" fillId="0" borderId="61" xfId="248" applyNumberFormat="1" applyFont="1" applyBorder="1" applyAlignment="1">
      <alignment horizontal="right" vertical="center"/>
    </xf>
    <xf numFmtId="4" fontId="0" fillId="47" borderId="0" xfId="3" applyNumberFormat="1" applyFont="1" applyFill="1" applyAlignment="1">
      <alignment horizontal="right" vertical="center"/>
    </xf>
    <xf numFmtId="0" fontId="7" fillId="56" borderId="72" xfId="0" applyFont="1" applyFill="1" applyBorder="1" applyAlignment="1">
      <alignment horizontal="left" vertical="center"/>
    </xf>
    <xf numFmtId="0" fontId="204" fillId="56" borderId="72" xfId="0" applyFont="1" applyFill="1" applyBorder="1" applyAlignment="1">
      <alignment horizontal="left" vertical="center"/>
    </xf>
    <xf numFmtId="0" fontId="205" fillId="56" borderId="72" xfId="0" applyFont="1" applyFill="1" applyBorder="1" applyAlignment="1">
      <alignment horizontal="left" vertical="center"/>
    </xf>
    <xf numFmtId="0" fontId="206" fillId="56" borderId="72" xfId="4" applyFont="1" applyFill="1" applyBorder="1" applyAlignment="1">
      <alignment horizontal="left" vertical="center" wrapText="1"/>
    </xf>
    <xf numFmtId="0" fontId="28" fillId="56" borderId="72" xfId="0" applyFont="1" applyFill="1" applyBorder="1" applyAlignment="1">
      <alignment horizontal="left" vertical="center"/>
    </xf>
    <xf numFmtId="0" fontId="202" fillId="56" borderId="72" xfId="0" applyFont="1" applyFill="1" applyBorder="1" applyAlignment="1">
      <alignment horizontal="left" vertical="center"/>
    </xf>
    <xf numFmtId="0" fontId="20" fillId="56" borderId="72" xfId="4" applyFont="1" applyFill="1" applyBorder="1" applyAlignment="1">
      <alignment horizontal="left" vertical="center" wrapText="1"/>
    </xf>
    <xf numFmtId="166" fontId="7" fillId="56" borderId="72" xfId="370" applyFont="1" applyFill="1" applyBorder="1" applyAlignment="1">
      <alignment horizontal="left" vertical="center"/>
    </xf>
    <xf numFmtId="166" fontId="28" fillId="56" borderId="72" xfId="370" applyFont="1" applyFill="1" applyBorder="1" applyAlignment="1">
      <alignment horizontal="left" vertical="center"/>
    </xf>
    <xf numFmtId="166" fontId="202" fillId="56" borderId="72" xfId="370" applyFont="1" applyFill="1" applyBorder="1" applyAlignment="1">
      <alignment horizontal="left" vertical="center"/>
    </xf>
    <xf numFmtId="166" fontId="20" fillId="56" borderId="72" xfId="370" applyFont="1" applyFill="1" applyBorder="1" applyAlignment="1">
      <alignment horizontal="left" vertical="center" wrapText="1"/>
    </xf>
    <xf numFmtId="1" fontId="7" fillId="56" borderId="72" xfId="4" applyNumberFormat="1" applyFont="1" applyFill="1" applyBorder="1" applyAlignment="1">
      <alignment horizontal="center" vertical="center"/>
    </xf>
    <xf numFmtId="166" fontId="7" fillId="56" borderId="72" xfId="370" applyFont="1" applyFill="1" applyBorder="1" applyAlignment="1">
      <alignment horizontal="center" vertical="center"/>
    </xf>
    <xf numFmtId="167" fontId="9" fillId="0" borderId="0" xfId="124" applyNumberFormat="1" applyFont="1" applyAlignment="1" applyProtection="1">
      <alignment horizontal="right" vertical="center"/>
    </xf>
    <xf numFmtId="167" fontId="67"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207" fillId="56" borderId="75" xfId="243" applyNumberFormat="1" applyFont="1" applyFill="1" applyBorder="1" applyAlignment="1">
      <alignment horizontal="right" vertical="center"/>
    </xf>
    <xf numFmtId="167" fontId="203" fillId="56" borderId="61" xfId="243" applyNumberFormat="1" applyFont="1" applyFill="1" applyBorder="1" applyAlignment="1">
      <alignment horizontal="right" vertical="center"/>
    </xf>
    <xf numFmtId="167" fontId="195" fillId="54" borderId="61" xfId="367" applyNumberFormat="1" applyFont="1" applyFill="1" applyBorder="1" applyAlignment="1" applyProtection="1">
      <alignment horizontal="right" vertical="center" wrapText="1"/>
      <protection hidden="1"/>
    </xf>
    <xf numFmtId="167" fontId="203" fillId="56" borderId="72" xfId="243" applyNumberFormat="1" applyFont="1" applyFill="1" applyBorder="1" applyAlignment="1">
      <alignment horizontal="right" vertical="center"/>
    </xf>
    <xf numFmtId="166" fontId="203" fillId="56" borderId="72" xfId="370" applyFont="1" applyFill="1" applyBorder="1" applyAlignment="1">
      <alignment horizontal="right" vertical="center"/>
    </xf>
    <xf numFmtId="167" fontId="7" fillId="54" borderId="61" xfId="367" applyNumberFormat="1" applyFont="1" applyFill="1" applyBorder="1" applyAlignment="1" applyProtection="1">
      <alignment horizontal="right" vertical="center" wrapText="1"/>
      <protection hidden="1"/>
    </xf>
    <xf numFmtId="167" fontId="2" fillId="47" borderId="0" xfId="3" applyNumberFormat="1" applyFont="1" applyFill="1" applyAlignment="1">
      <alignment horizontal="right" vertical="center"/>
    </xf>
    <xf numFmtId="167" fontId="33" fillId="0" borderId="61" xfId="257"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4" applyFont="1" applyFill="1" applyBorder="1" applyAlignment="1">
      <alignment horizontal="left" vertical="center"/>
    </xf>
    <xf numFmtId="0" fontId="66" fillId="56" borderId="75" xfId="4" applyFont="1" applyFill="1" applyBorder="1" applyAlignment="1">
      <alignment horizontal="center" vertical="center"/>
    </xf>
    <xf numFmtId="0" fontId="147" fillId="56" borderId="75" xfId="4" applyFont="1" applyFill="1" applyBorder="1" applyAlignment="1">
      <alignment horizontal="left" vertical="center"/>
    </xf>
    <xf numFmtId="0" fontId="147" fillId="56" borderId="75" xfId="4"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4" applyFont="1" applyFill="1" applyBorder="1" applyAlignment="1">
      <alignment horizontal="center" vertical="center"/>
    </xf>
    <xf numFmtId="0" fontId="208" fillId="0" borderId="61" xfId="0" applyFont="1" applyBorder="1" applyAlignment="1">
      <alignment horizontal="center" vertical="center" wrapText="1"/>
    </xf>
    <xf numFmtId="0" fontId="147" fillId="56" borderId="61" xfId="4" applyFont="1" applyFill="1" applyBorder="1" applyAlignment="1">
      <alignment horizontal="center" vertical="center"/>
    </xf>
    <xf numFmtId="0" fontId="208"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4"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4" applyNumberFormat="1" applyFont="1" applyFill="1" applyBorder="1" applyAlignment="1">
      <alignment horizontal="right" vertical="center"/>
    </xf>
    <xf numFmtId="0" fontId="7" fillId="0" borderId="61" xfId="0" applyFont="1" applyBorder="1" applyAlignment="1">
      <alignment horizontal="left"/>
    </xf>
    <xf numFmtId="167" fontId="33" fillId="0" borderId="61" xfId="248" applyNumberFormat="1" applyFont="1" applyFill="1" applyBorder="1" applyAlignment="1">
      <alignment vertical="center"/>
    </xf>
    <xf numFmtId="0" fontId="195" fillId="0" borderId="61" xfId="0" applyFont="1" applyBorder="1" applyAlignment="1">
      <alignment horizontal="left" vertical="center"/>
    </xf>
    <xf numFmtId="0" fontId="195" fillId="0" borderId="61" xfId="0" applyFont="1" applyBorder="1" applyAlignment="1">
      <alignment horizontal="center" vertical="center"/>
    </xf>
    <xf numFmtId="49" fontId="191" fillId="0" borderId="61" xfId="0" applyNumberFormat="1" applyFont="1" applyBorder="1" applyAlignment="1">
      <alignment horizontal="left" vertical="center"/>
    </xf>
    <xf numFmtId="0" fontId="209" fillId="0" borderId="61" xfId="0" applyFont="1" applyBorder="1" applyAlignment="1">
      <alignment horizontal="center" vertical="center"/>
    </xf>
    <xf numFmtId="0" fontId="0" fillId="0" borderId="61" xfId="0" applyBorder="1" applyAlignment="1">
      <alignment horizontal="center" vertical="center"/>
    </xf>
    <xf numFmtId="167" fontId="5" fillId="0" borderId="61" xfId="248" applyNumberFormat="1" applyFont="1" applyFill="1" applyBorder="1" applyAlignment="1">
      <alignment horizontal="center" vertical="center"/>
    </xf>
    <xf numFmtId="0" fontId="210" fillId="0" borderId="61" xfId="0" applyFont="1" applyBorder="1" applyAlignment="1">
      <alignment horizontal="left" vertical="center"/>
    </xf>
    <xf numFmtId="167" fontId="79" fillId="56" borderId="61" xfId="248" applyNumberFormat="1" applyFont="1" applyFill="1" applyBorder="1" applyAlignment="1">
      <alignment horizontal="center" vertical="center"/>
    </xf>
    <xf numFmtId="14" fontId="211" fillId="58" borderId="0" xfId="0" applyNumberFormat="1" applyFont="1" applyFill="1" applyAlignment="1">
      <alignment horizontal="left" vertical="top" wrapText="1"/>
    </xf>
    <xf numFmtId="182" fontId="194" fillId="58" borderId="0" xfId="0" applyNumberFormat="1" applyFont="1" applyFill="1" applyAlignment="1">
      <alignment horizontal="right" vertical="top"/>
    </xf>
    <xf numFmtId="167" fontId="194" fillId="58" borderId="0" xfId="0" applyNumberFormat="1" applyFont="1" applyFill="1" applyAlignment="1">
      <alignment horizontal="right" vertical="top"/>
    </xf>
    <xf numFmtId="0" fontId="53" fillId="0" borderId="73" xfId="0" applyFont="1" applyBorder="1" applyAlignment="1">
      <alignment horizontal="left" vertical="center"/>
    </xf>
    <xf numFmtId="0" fontId="170" fillId="0" borderId="73" xfId="0" applyFont="1" applyBorder="1" applyAlignment="1">
      <alignment horizontal="left" vertical="center"/>
    </xf>
    <xf numFmtId="0" fontId="170" fillId="0" borderId="73" xfId="0" applyFont="1" applyBorder="1" applyAlignment="1">
      <alignment horizontal="left" vertical="center" wrapText="1"/>
    </xf>
    <xf numFmtId="0" fontId="181" fillId="54" borderId="0" xfId="4" applyFont="1" applyFill="1"/>
    <xf numFmtId="0" fontId="118" fillId="48" borderId="0" xfId="124" applyFont="1" applyFill="1" applyBorder="1" applyAlignment="1" applyProtection="1">
      <alignment vertical="center" textRotation="90" wrapText="1"/>
    </xf>
    <xf numFmtId="0" fontId="111" fillId="48" borderId="0" xfId="124" applyFont="1" applyFill="1" applyBorder="1" applyAlignment="1" applyProtection="1">
      <alignment vertical="center" textRotation="90" wrapText="1"/>
    </xf>
    <xf numFmtId="0" fontId="106" fillId="48" borderId="0" xfId="124" applyFont="1" applyFill="1" applyBorder="1" applyAlignment="1" applyProtection="1">
      <alignment vertical="center" textRotation="90" wrapText="1"/>
    </xf>
    <xf numFmtId="0" fontId="181" fillId="0" borderId="64" xfId="4" applyFont="1" applyBorder="1" applyAlignment="1">
      <alignment vertical="center"/>
    </xf>
    <xf numFmtId="0" fontId="212" fillId="48" borderId="0" xfId="4" applyFont="1" applyFill="1"/>
    <xf numFmtId="0" fontId="181" fillId="0" borderId="71" xfId="3" applyFont="1" applyBorder="1" applyAlignment="1">
      <alignment vertical="center"/>
    </xf>
    <xf numFmtId="0" fontId="115" fillId="0" borderId="84" xfId="124" applyFont="1" applyFill="1" applyBorder="1" applyAlignment="1" applyProtection="1"/>
    <xf numFmtId="0" fontId="113" fillId="54" borderId="70" xfId="3" applyFont="1" applyFill="1" applyBorder="1"/>
    <xf numFmtId="0" fontId="113" fillId="48" borderId="85" xfId="4" applyFont="1" applyFill="1" applyBorder="1"/>
    <xf numFmtId="2" fontId="8" fillId="48" borderId="61" xfId="3" applyNumberFormat="1" applyFont="1" applyFill="1" applyBorder="1" applyAlignment="1">
      <alignment horizontal="right" vertical="center"/>
    </xf>
    <xf numFmtId="2" fontId="55" fillId="47" borderId="61" xfId="3" applyNumberFormat="1" applyFont="1" applyFill="1" applyBorder="1" applyAlignment="1">
      <alignment horizontal="right" vertical="center"/>
    </xf>
    <xf numFmtId="2" fontId="48" fillId="47" borderId="61" xfId="3" applyNumberFormat="1" applyFont="1" applyFill="1" applyBorder="1" applyAlignment="1">
      <alignment horizontal="right" vertical="center"/>
    </xf>
    <xf numFmtId="167" fontId="79" fillId="56" borderId="75" xfId="249" applyNumberFormat="1" applyFont="1" applyFill="1" applyBorder="1" applyAlignment="1">
      <alignment horizontal="right" vertical="center"/>
    </xf>
    <xf numFmtId="167" fontId="33" fillId="0" borderId="0" xfId="244" applyNumberFormat="1" applyFont="1" applyAlignment="1">
      <alignment horizontal="right" vertical="center"/>
    </xf>
    <xf numFmtId="0" fontId="122" fillId="56" borderId="61" xfId="0" applyFont="1" applyFill="1" applyBorder="1" applyAlignment="1">
      <alignment vertical="center"/>
    </xf>
    <xf numFmtId="0" fontId="213" fillId="57" borderId="61" xfId="356" applyFont="1" applyFill="1" applyBorder="1" applyAlignment="1" applyProtection="1">
      <alignment vertical="center" wrapText="1"/>
    </xf>
    <xf numFmtId="0" fontId="28" fillId="56" borderId="61" xfId="0" applyFont="1" applyFill="1" applyBorder="1" applyAlignment="1">
      <alignment vertical="center"/>
    </xf>
    <xf numFmtId="0" fontId="20" fillId="56" borderId="61" xfId="0" applyFont="1" applyFill="1" applyBorder="1" applyAlignment="1">
      <alignment vertical="center" wrapText="1"/>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49" fontId="195" fillId="0" borderId="61" xfId="0" applyNumberFormat="1" applyFont="1" applyBorder="1" applyAlignment="1">
      <alignment horizontal="left" vertical="center"/>
    </xf>
    <xf numFmtId="0" fontId="32" fillId="0" borderId="73" xfId="244" applyNumberFormat="1" applyFont="1" applyBorder="1" applyAlignment="1">
      <alignment horizontal="center" vertical="center"/>
    </xf>
    <xf numFmtId="0" fontId="32" fillId="0" borderId="73" xfId="244" applyNumberFormat="1" applyFont="1" applyFill="1" applyBorder="1" applyAlignment="1">
      <alignment horizontal="center" vertical="center"/>
    </xf>
    <xf numFmtId="9" fontId="57" fillId="0" borderId="80" xfId="251" applyNumberFormat="1" applyFont="1" applyBorder="1" applyAlignment="1">
      <alignment horizontal="center" vertical="center"/>
    </xf>
    <xf numFmtId="167" fontId="79" fillId="56" borderId="0" xfId="244" applyNumberFormat="1" applyFont="1" applyFill="1" applyAlignment="1">
      <alignment horizontal="center" vertical="center"/>
    </xf>
    <xf numFmtId="1" fontId="32" fillId="0" borderId="0" xfId="244" applyNumberFormat="1" applyFont="1" applyAlignment="1">
      <alignment horizontal="center" vertical="center"/>
    </xf>
    <xf numFmtId="167" fontId="79" fillId="56" borderId="61" xfId="248" applyNumberFormat="1" applyFont="1" applyFill="1" applyBorder="1" applyAlignment="1">
      <alignment horizontal="right" vertical="center"/>
    </xf>
    <xf numFmtId="1" fontId="32" fillId="0" borderId="61" xfId="248" applyNumberFormat="1" applyFont="1" applyBorder="1" applyAlignment="1">
      <alignment horizontal="center" vertical="center"/>
    </xf>
    <xf numFmtId="9" fontId="7" fillId="0" borderId="61" xfId="248" applyNumberFormat="1" applyFont="1" applyBorder="1" applyAlignment="1">
      <alignment horizontal="center" vertical="center"/>
    </xf>
    <xf numFmtId="1" fontId="32" fillId="0" borderId="61" xfId="245" applyNumberFormat="1" applyFont="1" applyFill="1" applyBorder="1" applyAlignment="1">
      <alignment horizontal="center" vertical="center"/>
    </xf>
    <xf numFmtId="1" fontId="214" fillId="54" borderId="61" xfId="243" applyNumberFormat="1" applyFont="1" applyFill="1" applyBorder="1" applyAlignment="1">
      <alignment horizontal="center" vertical="center"/>
    </xf>
    <xf numFmtId="167" fontId="195" fillId="56" borderId="72" xfId="243" applyNumberFormat="1" applyFont="1" applyFill="1" applyBorder="1" applyAlignment="1">
      <alignment horizontal="center" vertical="center"/>
    </xf>
    <xf numFmtId="1" fontId="214" fillId="0" borderId="61" xfId="243" applyNumberFormat="1" applyFont="1" applyFill="1" applyBorder="1" applyAlignment="1">
      <alignment horizontal="center" vertical="center"/>
    </xf>
    <xf numFmtId="166" fontId="195" fillId="56" borderId="72" xfId="370" applyFont="1" applyFill="1" applyBorder="1" applyAlignment="1">
      <alignment horizontal="center" vertical="center"/>
    </xf>
    <xf numFmtId="9" fontId="57" fillId="0" borderId="80" xfId="250" applyNumberFormat="1" applyFont="1" applyBorder="1" applyAlignment="1">
      <alignment horizontal="center" vertical="center"/>
    </xf>
    <xf numFmtId="9" fontId="57" fillId="0" borderId="80" xfId="256" applyNumberFormat="1" applyFont="1" applyBorder="1" applyAlignment="1">
      <alignment horizontal="center" vertical="center"/>
    </xf>
    <xf numFmtId="9" fontId="57" fillId="0" borderId="80" xfId="257" applyNumberFormat="1" applyFont="1" applyBorder="1" applyAlignment="1">
      <alignment horizontal="center" vertical="center"/>
    </xf>
    <xf numFmtId="9" fontId="57" fillId="0" borderId="80" xfId="258" applyNumberFormat="1" applyFont="1" applyBorder="1" applyAlignment="1">
      <alignment horizontal="center" vertical="center"/>
    </xf>
    <xf numFmtId="9" fontId="57" fillId="0" borderId="80" xfId="244" applyNumberFormat="1" applyFont="1" applyBorder="1" applyAlignment="1">
      <alignment horizontal="center" vertical="center"/>
    </xf>
    <xf numFmtId="9" fontId="7" fillId="0" borderId="80" xfId="257" applyNumberFormat="1" applyFont="1" applyBorder="1" applyAlignment="1">
      <alignment horizontal="center" vertical="center"/>
    </xf>
    <xf numFmtId="1" fontId="32" fillId="0" borderId="61" xfId="257" applyNumberFormat="1" applyFont="1" applyBorder="1" applyAlignment="1">
      <alignment horizontal="center" vertical="center"/>
    </xf>
    <xf numFmtId="0" fontId="214" fillId="0" borderId="0" xfId="0" applyFont="1"/>
    <xf numFmtId="0" fontId="170" fillId="0" borderId="0" xfId="0" applyFont="1" applyAlignment="1">
      <alignment horizontal="left" vertical="top" wrapText="1"/>
    </xf>
    <xf numFmtId="0" fontId="170" fillId="59" borderId="0" xfId="0" applyFont="1" applyFill="1" applyAlignment="1">
      <alignment horizontal="left" vertical="top" wrapText="1"/>
    </xf>
    <xf numFmtId="0" fontId="5" fillId="56" borderId="75" xfId="0" applyFont="1" applyFill="1" applyBorder="1" applyAlignment="1">
      <alignment horizontal="left" vertical="center"/>
    </xf>
    <xf numFmtId="0" fontId="122" fillId="56" borderId="75" xfId="0" applyFont="1" applyFill="1" applyBorder="1" applyAlignment="1">
      <alignment vertical="center"/>
    </xf>
    <xf numFmtId="167" fontId="79" fillId="56" borderId="75" xfId="249" applyNumberFormat="1" applyFont="1" applyFill="1" applyBorder="1" applyAlignment="1">
      <alignment horizontal="center" vertical="center"/>
    </xf>
    <xf numFmtId="2" fontId="7" fillId="0" borderId="61" xfId="0" applyNumberFormat="1" applyFont="1" applyBorder="1" applyAlignment="1">
      <alignment vertical="center"/>
    </xf>
    <xf numFmtId="49" fontId="35" fillId="48" borderId="61" xfId="3" applyNumberFormat="1" applyFont="1" applyFill="1" applyBorder="1" applyAlignment="1">
      <alignment horizontal="left" vertical="center" wrapText="1"/>
    </xf>
    <xf numFmtId="49" fontId="37" fillId="47" borderId="61" xfId="3" applyNumberFormat="1" applyFont="1" applyFill="1" applyBorder="1" applyAlignment="1">
      <alignment horizontal="left" vertical="center" wrapText="1"/>
    </xf>
    <xf numFmtId="49" fontId="20" fillId="47" borderId="0" xfId="3" applyNumberFormat="1" applyFont="1" applyFill="1" applyAlignment="1">
      <alignment horizontal="left" vertical="center" wrapText="1"/>
    </xf>
    <xf numFmtId="167" fontId="145" fillId="0" borderId="61" xfId="248" applyNumberFormat="1" applyFont="1" applyFill="1" applyBorder="1" applyAlignment="1">
      <alignment horizontal="center" vertical="center"/>
    </xf>
    <xf numFmtId="0" fontId="8" fillId="47" borderId="61" xfId="3" applyFont="1" applyFill="1" applyBorder="1" applyAlignment="1">
      <alignment horizontal="center" vertical="center"/>
    </xf>
    <xf numFmtId="167" fontId="33" fillId="0" borderId="73" xfId="244" applyNumberFormat="1" applyFont="1" applyBorder="1" applyAlignment="1">
      <alignment horizontal="right" vertical="center"/>
    </xf>
    <xf numFmtId="0" fontId="28" fillId="54" borderId="73" xfId="7" applyFont="1" applyFill="1" applyBorder="1" applyAlignment="1" applyProtection="1">
      <alignment horizontal="left" vertical="center"/>
      <protection locked="0"/>
    </xf>
    <xf numFmtId="0" fontId="195" fillId="0" borderId="73" xfId="0" applyFont="1" applyBorder="1" applyAlignment="1">
      <alignment horizontal="left" vertical="center" wrapText="1"/>
    </xf>
    <xf numFmtId="169" fontId="5" fillId="54" borderId="73" xfId="245" applyNumberFormat="1" applyFont="1" applyFill="1" applyBorder="1" applyAlignment="1">
      <alignment horizontal="left" vertical="center"/>
    </xf>
    <xf numFmtId="0" fontId="17" fillId="56" borderId="76" xfId="0" applyFont="1" applyFill="1" applyBorder="1" applyAlignment="1">
      <alignment horizontal="left" vertical="center"/>
    </xf>
    <xf numFmtId="169" fontId="145" fillId="54" borderId="73" xfId="245" applyNumberFormat="1" applyFont="1" applyFill="1" applyBorder="1" applyAlignment="1">
      <alignment horizontal="left" vertical="center"/>
    </xf>
    <xf numFmtId="49" fontId="20" fillId="54" borderId="73" xfId="323" applyNumberFormat="1" applyFont="1" applyFill="1" applyBorder="1" applyAlignment="1">
      <alignment horizontal="left" vertical="center" wrapText="1"/>
    </xf>
    <xf numFmtId="0" fontId="20" fillId="54" borderId="73" xfId="323" applyNumberFormat="1" applyFont="1" applyFill="1" applyBorder="1" applyAlignment="1">
      <alignment horizontal="left" vertical="center"/>
    </xf>
    <xf numFmtId="0" fontId="216" fillId="0" borderId="73" xfId="0" applyFont="1" applyBorder="1" applyAlignment="1">
      <alignment horizontal="left" vertical="center" wrapText="1"/>
    </xf>
    <xf numFmtId="0" fontId="5" fillId="56" borderId="88" xfId="0" applyFont="1" applyFill="1" applyBorder="1" applyAlignment="1">
      <alignment horizontal="left" vertical="center"/>
    </xf>
    <xf numFmtId="0" fontId="17" fillId="56" borderId="88"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8" xfId="0" applyFont="1" applyFill="1" applyBorder="1" applyAlignment="1">
      <alignment horizontal="left" vertical="center" wrapText="1"/>
    </xf>
    <xf numFmtId="0" fontId="195"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5" applyNumberFormat="1" applyFont="1" applyFill="1" applyBorder="1" applyAlignment="1">
      <alignment horizontal="center" vertical="center"/>
    </xf>
    <xf numFmtId="0" fontId="5" fillId="56" borderId="88" xfId="0" applyFont="1" applyFill="1" applyBorder="1" applyAlignment="1">
      <alignment horizontal="center" vertical="center"/>
    </xf>
    <xf numFmtId="167" fontId="7" fillId="0" borderId="73" xfId="222"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8" xfId="0" applyFont="1" applyFill="1" applyBorder="1" applyAlignment="1">
      <alignment horizontal="right" vertical="center"/>
    </xf>
    <xf numFmtId="166" fontId="195" fillId="0" borderId="73" xfId="377" applyFont="1" applyBorder="1" applyAlignment="1">
      <alignment horizontal="right" vertical="center" wrapText="1"/>
    </xf>
    <xf numFmtId="0" fontId="11" fillId="47" borderId="61" xfId="3" applyFont="1" applyFill="1" applyBorder="1" applyAlignment="1">
      <alignment horizontal="center" vertical="center"/>
    </xf>
    <xf numFmtId="49" fontId="48" fillId="47" borderId="61" xfId="3"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2"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4" applyFont="1" applyFill="1" applyBorder="1" applyAlignment="1">
      <alignment horizontal="left" vertical="center" wrapText="1"/>
    </xf>
    <xf numFmtId="167" fontId="79" fillId="56" borderId="73" xfId="244" applyNumberFormat="1" applyFont="1" applyFill="1" applyBorder="1" applyAlignment="1">
      <alignment horizontal="right" vertical="center"/>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9" fontId="57" fillId="0" borderId="73" xfId="250" applyNumberFormat="1" applyFont="1" applyBorder="1" applyAlignment="1">
      <alignment horizontal="center" vertical="center"/>
    </xf>
    <xf numFmtId="44" fontId="122" fillId="56" borderId="73" xfId="375" applyFont="1" applyFill="1" applyBorder="1" applyAlignment="1">
      <alignment vertical="center"/>
    </xf>
    <xf numFmtId="44" fontId="21" fillId="56" borderId="73" xfId="375" applyFont="1" applyFill="1" applyBorder="1" applyAlignment="1">
      <alignment horizontal="left" vertical="center"/>
    </xf>
    <xf numFmtId="44" fontId="31" fillId="56" borderId="73" xfId="375" applyFont="1" applyFill="1" applyBorder="1" applyAlignment="1">
      <alignment horizontal="left" vertical="center" wrapText="1"/>
    </xf>
    <xf numFmtId="44" fontId="79" fillId="56" borderId="73" xfId="375" applyFont="1" applyFill="1" applyBorder="1" applyAlignment="1">
      <alignment horizontal="right" vertical="center"/>
    </xf>
    <xf numFmtId="167" fontId="34" fillId="0" borderId="73" xfId="244" applyNumberFormat="1" applyFont="1" applyBorder="1" applyAlignment="1">
      <alignment horizontal="left" vertical="center"/>
    </xf>
    <xf numFmtId="0" fontId="79" fillId="56" borderId="61" xfId="4" applyFont="1" applyFill="1" applyBorder="1" applyAlignment="1">
      <alignment horizontal="center" vertical="center"/>
    </xf>
    <xf numFmtId="0" fontId="33" fillId="0" borderId="73" xfId="244" applyNumberFormat="1" applyFont="1" applyBorder="1" applyAlignment="1">
      <alignment horizontal="center" vertical="center"/>
    </xf>
    <xf numFmtId="0" fontId="79" fillId="56" borderId="73" xfId="4" applyFont="1" applyFill="1" applyBorder="1" applyAlignment="1">
      <alignment horizontal="center" vertical="center"/>
    </xf>
    <xf numFmtId="0" fontId="79" fillId="56" borderId="73" xfId="375" applyNumberFormat="1" applyFont="1" applyFill="1" applyBorder="1" applyAlignment="1">
      <alignment horizontal="center" vertical="center"/>
    </xf>
    <xf numFmtId="44" fontId="79" fillId="56" borderId="73" xfId="375" applyFont="1" applyFill="1" applyBorder="1" applyAlignment="1">
      <alignment horizontal="center" vertical="center"/>
    </xf>
    <xf numFmtId="0" fontId="79" fillId="56" borderId="73" xfId="244" applyNumberFormat="1" applyFont="1" applyFill="1" applyBorder="1" applyAlignment="1">
      <alignment horizontal="center" vertical="center"/>
    </xf>
    <xf numFmtId="9" fontId="57" fillId="0" borderId="73" xfId="245" applyNumberFormat="1" applyFont="1" applyBorder="1" applyAlignment="1">
      <alignment horizontal="center" vertical="center"/>
    </xf>
    <xf numFmtId="0" fontId="57" fillId="0" borderId="73" xfId="244" applyNumberFormat="1" applyFont="1" applyBorder="1" applyAlignment="1">
      <alignment horizontal="center" vertical="center"/>
    </xf>
    <xf numFmtId="1" fontId="79" fillId="56" borderId="73" xfId="4" applyNumberFormat="1" applyFont="1" applyFill="1" applyBorder="1" applyAlignment="1">
      <alignment horizontal="center" vertical="center"/>
    </xf>
    <xf numFmtId="1" fontId="32" fillId="0" borderId="73" xfId="244" applyNumberFormat="1" applyFont="1" applyBorder="1" applyAlignment="1">
      <alignment horizontal="center" vertical="center"/>
    </xf>
    <xf numFmtId="0" fontId="7" fillId="0" borderId="0" xfId="0" applyFont="1" applyAlignment="1">
      <alignment horizontal="left" vertical="center"/>
    </xf>
    <xf numFmtId="0" fontId="53" fillId="0" borderId="0" xfId="0" applyFont="1" applyAlignment="1">
      <alignment horizontal="left" vertical="center"/>
    </xf>
    <xf numFmtId="1" fontId="32" fillId="0" borderId="0" xfId="257" applyNumberFormat="1" applyFont="1" applyFill="1" applyBorder="1" applyAlignment="1">
      <alignment horizontal="left" vertical="center"/>
    </xf>
    <xf numFmtId="1" fontId="144" fillId="0" borderId="61" xfId="257" applyNumberFormat="1" applyFont="1" applyFill="1" applyBorder="1" applyAlignment="1">
      <alignment horizontal="left" vertical="center"/>
    </xf>
    <xf numFmtId="1" fontId="33" fillId="0" borderId="0" xfId="257" applyNumberFormat="1" applyFont="1" applyFill="1" applyBorder="1" applyAlignment="1">
      <alignment horizontal="center" vertical="center"/>
    </xf>
    <xf numFmtId="167" fontId="33" fillId="0" borderId="0" xfId="257" applyNumberFormat="1" applyFont="1" applyFill="1" applyBorder="1" applyAlignment="1">
      <alignment horizontal="right" vertical="center"/>
    </xf>
    <xf numFmtId="0" fontId="0" fillId="56" borderId="0" xfId="0" applyFill="1" applyAlignment="1">
      <alignment horizontal="right" vertical="center"/>
    </xf>
    <xf numFmtId="2" fontId="2" fillId="47" borderId="0" xfId="3" applyNumberFormat="1" applyFont="1" applyFill="1" applyAlignment="1">
      <alignment horizontal="right" vertical="center"/>
    </xf>
    <xf numFmtId="49" fontId="191" fillId="0" borderId="61" xfId="0" applyNumberFormat="1" applyFont="1" applyBorder="1" applyAlignment="1">
      <alignment horizontal="left"/>
    </xf>
    <xf numFmtId="49" fontId="191" fillId="0" borderId="61" xfId="0" applyNumberFormat="1" applyFont="1" applyBorder="1"/>
    <xf numFmtId="0" fontId="195" fillId="0" borderId="61" xfId="0" applyFont="1" applyBorder="1"/>
    <xf numFmtId="167" fontId="195" fillId="0" borderId="61" xfId="248" applyNumberFormat="1" applyFont="1" applyBorder="1" applyAlignment="1">
      <alignment horizontal="right"/>
    </xf>
    <xf numFmtId="0" fontId="191" fillId="0" borderId="61" xfId="0" applyFont="1" applyBorder="1" applyAlignment="1">
      <alignment wrapText="1"/>
    </xf>
    <xf numFmtId="0" fontId="21" fillId="56" borderId="61" xfId="0" applyFont="1" applyFill="1" applyBorder="1" applyAlignment="1">
      <alignment horizontal="left" vertical="center" wrapText="1"/>
    </xf>
    <xf numFmtId="0" fontId="195" fillId="0" borderId="0" xfId="0" applyFont="1" applyAlignment="1">
      <alignment vertical="center"/>
    </xf>
    <xf numFmtId="0" fontId="214" fillId="59" borderId="0" xfId="0" applyFont="1" applyFill="1" applyAlignment="1">
      <alignment vertical="center"/>
    </xf>
    <xf numFmtId="0" fontId="35" fillId="47" borderId="0" xfId="3" applyFont="1" applyFill="1" applyAlignment="1">
      <alignment horizontal="left" vertical="center"/>
    </xf>
    <xf numFmtId="0" fontId="35" fillId="47" borderId="0" xfId="3" applyFont="1" applyFill="1" applyAlignment="1">
      <alignment horizontal="left" vertical="center" wrapText="1"/>
    </xf>
    <xf numFmtId="0" fontId="48" fillId="47" borderId="22" xfId="3" applyFont="1" applyFill="1" applyBorder="1" applyAlignment="1">
      <alignment horizontal="left" vertical="center" wrapText="1"/>
    </xf>
    <xf numFmtId="49" fontId="20" fillId="0" borderId="0" xfId="262" applyNumberFormat="1" applyFont="1" applyAlignment="1">
      <alignment horizontal="left" vertical="center" wrapText="1"/>
    </xf>
    <xf numFmtId="49" fontId="20" fillId="59" borderId="0" xfId="270" applyNumberFormat="1" applyFont="1" applyFill="1" applyAlignment="1" applyProtection="1">
      <alignment horizontal="left" vertical="center" wrapText="1"/>
      <protection locked="0"/>
    </xf>
    <xf numFmtId="49" fontId="20" fillId="54" borderId="0" xfId="0" applyNumberFormat="1" applyFont="1" applyFill="1" applyAlignment="1">
      <alignment horizontal="left" vertical="center" wrapText="1"/>
    </xf>
    <xf numFmtId="49" fontId="20" fillId="0" borderId="0" xfId="262" quotePrefix="1" applyNumberFormat="1" applyFont="1" applyAlignment="1">
      <alignment horizontal="left" vertical="center" wrapText="1"/>
    </xf>
    <xf numFmtId="0" fontId="72" fillId="48" borderId="90" xfId="124" applyFont="1" applyFill="1" applyBorder="1" applyAlignment="1" applyProtection="1">
      <alignment horizontal="center" vertical="center"/>
    </xf>
    <xf numFmtId="0" fontId="72" fillId="48" borderId="91" xfId="124" applyFont="1" applyFill="1" applyBorder="1" applyAlignment="1" applyProtection="1">
      <alignment horizontal="center" vertical="center"/>
    </xf>
    <xf numFmtId="0" fontId="72" fillId="48" borderId="92" xfId="124" applyFont="1" applyFill="1" applyBorder="1" applyAlignment="1" applyProtection="1">
      <alignment horizontal="center" vertical="center"/>
    </xf>
    <xf numFmtId="169" fontId="144" fillId="0" borderId="61" xfId="243" applyNumberFormat="1" applyFont="1" applyBorder="1" applyAlignment="1">
      <alignment horizontal="center" vertical="center"/>
    </xf>
    <xf numFmtId="167" fontId="33" fillId="0" borderId="61" xfId="243" applyNumberFormat="1" applyFont="1" applyFill="1" applyBorder="1" applyAlignment="1">
      <alignment vertical="center"/>
    </xf>
    <xf numFmtId="1" fontId="8" fillId="48" borderId="61" xfId="3" applyNumberFormat="1" applyFont="1" applyFill="1" applyBorder="1" applyAlignment="1">
      <alignment horizontal="center" vertical="center"/>
    </xf>
    <xf numFmtId="1" fontId="55" fillId="47" borderId="61" xfId="3" applyNumberFormat="1" applyFont="1" applyFill="1" applyBorder="1" applyAlignment="1">
      <alignment horizontal="center" vertical="center"/>
    </xf>
    <xf numFmtId="1" fontId="48" fillId="47" borderId="61" xfId="3" applyNumberFormat="1" applyFont="1" applyFill="1" applyBorder="1" applyAlignment="1">
      <alignment horizontal="center" vertical="center"/>
    </xf>
    <xf numFmtId="1" fontId="7" fillId="47" borderId="0" xfId="3" applyNumberFormat="1" applyFont="1" applyFill="1" applyAlignment="1">
      <alignment horizontal="center" vertical="center"/>
    </xf>
    <xf numFmtId="0" fontId="212" fillId="48" borderId="0" xfId="4" applyFont="1" applyFill="1" applyAlignment="1">
      <alignment horizontal="left"/>
    </xf>
    <xf numFmtId="0" fontId="212" fillId="54" borderId="0" xfId="3" applyFont="1" applyFill="1" applyAlignment="1">
      <alignment horizontal="left"/>
    </xf>
    <xf numFmtId="0" fontId="212" fillId="48" borderId="0" xfId="3" applyFont="1" applyFill="1" applyAlignment="1">
      <alignment horizontal="left"/>
    </xf>
    <xf numFmtId="0" fontId="219" fillId="48" borderId="0" xfId="124" applyFont="1" applyFill="1" applyAlignment="1" applyProtection="1">
      <alignment vertical="top"/>
    </xf>
    <xf numFmtId="0" fontId="105" fillId="48" borderId="23" xfId="3" applyFont="1" applyFill="1" applyBorder="1"/>
    <xf numFmtId="0" fontId="172" fillId="48" borderId="23" xfId="3" applyFont="1" applyFill="1" applyBorder="1" applyAlignment="1">
      <alignment horizontal="center" vertical="top"/>
    </xf>
    <xf numFmtId="0" fontId="106" fillId="48" borderId="23" xfId="124" applyFont="1" applyFill="1" applyBorder="1" applyAlignment="1" applyProtection="1">
      <alignment vertical="center" textRotation="90" wrapText="1"/>
    </xf>
    <xf numFmtId="0" fontId="171" fillId="48" borderId="23" xfId="124" applyFont="1" applyFill="1" applyBorder="1" applyProtection="1">
      <alignment vertical="top"/>
    </xf>
    <xf numFmtId="0" fontId="219" fillId="48" borderId="23" xfId="124" applyFont="1" applyFill="1" applyBorder="1" applyAlignment="1" applyProtection="1">
      <alignment vertical="top"/>
    </xf>
    <xf numFmtId="0" fontId="150" fillId="48" borderId="23" xfId="124" applyFont="1" applyFill="1" applyBorder="1" applyAlignment="1" applyProtection="1">
      <alignment horizontal="center" vertical="top"/>
    </xf>
    <xf numFmtId="0" fontId="220" fillId="48" borderId="0" xfId="3" applyFont="1" applyFill="1"/>
    <xf numFmtId="0" fontId="221" fillId="0" borderId="63" xfId="124" applyFont="1" applyBorder="1" applyAlignment="1" applyProtection="1"/>
    <xf numFmtId="0" fontId="221" fillId="48" borderId="0" xfId="124" applyFont="1" applyFill="1" applyAlignment="1" applyProtection="1"/>
    <xf numFmtId="0" fontId="222" fillId="48" borderId="0" xfId="3" applyFont="1" applyFill="1"/>
    <xf numFmtId="0" fontId="221" fillId="0" borderId="35" xfId="124" applyFont="1" applyBorder="1" applyAlignment="1" applyProtection="1"/>
    <xf numFmtId="0" fontId="222" fillId="48" borderId="63" xfId="3" applyFont="1" applyFill="1" applyBorder="1"/>
    <xf numFmtId="0" fontId="221" fillId="48" borderId="63" xfId="124" applyFont="1" applyFill="1" applyBorder="1" applyAlignment="1" applyProtection="1">
      <alignment vertical="center" textRotation="90" wrapText="1"/>
    </xf>
    <xf numFmtId="0" fontId="221" fillId="48" borderId="63" xfId="124" applyFont="1" applyFill="1" applyBorder="1" applyAlignment="1" applyProtection="1"/>
    <xf numFmtId="0" fontId="222" fillId="48" borderId="35" xfId="3" applyFont="1" applyFill="1" applyBorder="1"/>
    <xf numFmtId="0" fontId="221" fillId="0" borderId="0" xfId="124" applyFont="1" applyAlignment="1" applyProtection="1"/>
    <xf numFmtId="0" fontId="222" fillId="48" borderId="0" xfId="3" applyFont="1" applyFill="1" applyAlignment="1">
      <alignment horizontal="center" vertical="center"/>
    </xf>
    <xf numFmtId="0" fontId="222" fillId="48" borderId="34" xfId="3" applyFont="1" applyFill="1" applyBorder="1"/>
    <xf numFmtId="0" fontId="220" fillId="54" borderId="0" xfId="3" applyFont="1" applyFill="1"/>
    <xf numFmtId="0" fontId="222" fillId="54" borderId="29" xfId="3" applyFont="1" applyFill="1" applyBorder="1"/>
    <xf numFmtId="0" fontId="222" fillId="54" borderId="0" xfId="3" applyFont="1" applyFill="1"/>
    <xf numFmtId="0" fontId="223" fillId="54" borderId="0" xfId="3" applyFont="1" applyFill="1" applyAlignment="1">
      <alignment vertical="center"/>
    </xf>
    <xf numFmtId="0" fontId="224" fillId="54" borderId="0" xfId="3" applyFont="1" applyFill="1" applyAlignment="1">
      <alignment vertical="center"/>
    </xf>
    <xf numFmtId="9" fontId="225" fillId="48" borderId="0" xfId="343" applyFont="1" applyFill="1" applyAlignment="1" applyProtection="1">
      <alignment wrapText="1"/>
      <protection locked="0"/>
    </xf>
    <xf numFmtId="0" fontId="221" fillId="54" borderId="0" xfId="124" applyFont="1" applyFill="1" applyAlignment="1" applyProtection="1">
      <alignment vertical="center" textRotation="90" wrapText="1"/>
    </xf>
    <xf numFmtId="0" fontId="223" fillId="48" borderId="0" xfId="3" applyFont="1" applyFill="1" applyAlignment="1">
      <alignment vertical="center"/>
    </xf>
    <xf numFmtId="0" fontId="224" fillId="48" borderId="0" xfId="3" applyFont="1" applyFill="1" applyAlignment="1">
      <alignment vertical="center"/>
    </xf>
    <xf numFmtId="0" fontId="221" fillId="48" borderId="0" xfId="124" applyFont="1" applyFill="1" applyAlignment="1" applyProtection="1">
      <alignment vertical="center" textRotation="90" wrapText="1"/>
    </xf>
    <xf numFmtId="0" fontId="221" fillId="48" borderId="35" xfId="124" applyFont="1" applyFill="1" applyBorder="1" applyAlignment="1" applyProtection="1">
      <alignment vertical="center"/>
    </xf>
    <xf numFmtId="0" fontId="221" fillId="48" borderId="35" xfId="124" applyFont="1" applyFill="1" applyBorder="1" applyAlignment="1" applyProtection="1"/>
    <xf numFmtId="0" fontId="222" fillId="48" borderId="36" xfId="3" applyFont="1" applyFill="1" applyBorder="1"/>
    <xf numFmtId="0" fontId="221" fillId="48" borderId="34" xfId="124" applyFont="1" applyFill="1" applyBorder="1" applyAlignment="1" applyProtection="1"/>
    <xf numFmtId="0" fontId="221" fillId="48" borderId="34" xfId="124" applyFont="1" applyFill="1" applyBorder="1" applyAlignment="1" applyProtection="1">
      <alignment vertical="center" textRotation="90" wrapText="1"/>
    </xf>
    <xf numFmtId="0" fontId="222" fillId="48" borderId="68" xfId="3" applyFont="1" applyFill="1" applyBorder="1"/>
    <xf numFmtId="0" fontId="225" fillId="0" borderId="66" xfId="3" applyFont="1" applyBorder="1" applyAlignment="1">
      <alignment vertical="center"/>
    </xf>
    <xf numFmtId="0" fontId="222" fillId="0" borderId="34" xfId="3" applyFont="1" applyBorder="1" applyAlignment="1">
      <alignment vertical="center"/>
    </xf>
    <xf numFmtId="0" fontId="222" fillId="0" borderId="64" xfId="3" applyFont="1" applyBorder="1" applyAlignment="1">
      <alignment vertical="center"/>
    </xf>
    <xf numFmtId="0" fontId="222" fillId="0" borderId="65" xfId="3" applyFont="1" applyBorder="1" applyAlignment="1">
      <alignment vertical="center"/>
    </xf>
    <xf numFmtId="0" fontId="222" fillId="0" borderId="66" xfId="3" applyFont="1" applyBorder="1" applyAlignment="1">
      <alignment vertical="center"/>
    </xf>
    <xf numFmtId="0" fontId="221" fillId="48" borderId="68" xfId="124" applyFont="1" applyFill="1" applyBorder="1" applyAlignment="1" applyProtection="1">
      <alignment vertical="center" textRotation="90" wrapText="1"/>
    </xf>
    <xf numFmtId="0" fontId="222" fillId="0" borderId="68" xfId="3" applyFont="1" applyBorder="1" applyAlignment="1">
      <alignment vertical="center"/>
    </xf>
    <xf numFmtId="0" fontId="221" fillId="0" borderId="93" xfId="124" applyFont="1" applyBorder="1" applyAlignment="1" applyProtection="1"/>
    <xf numFmtId="0" fontId="222" fillId="54" borderId="94" xfId="3" applyFont="1" applyFill="1" applyBorder="1"/>
    <xf numFmtId="0" fontId="222" fillId="54" borderId="34" xfId="3" applyFont="1" applyFill="1" applyBorder="1"/>
    <xf numFmtId="0" fontId="222" fillId="48" borderId="95" xfId="3" applyFont="1" applyFill="1" applyBorder="1"/>
    <xf numFmtId="0" fontId="222" fillId="0" borderId="67" xfId="3" applyFont="1" applyBorder="1" applyAlignment="1">
      <alignment vertical="center"/>
    </xf>
    <xf numFmtId="0" fontId="223" fillId="48" borderId="0" xfId="3" applyFont="1" applyFill="1" applyAlignment="1">
      <alignment horizontal="left" vertical="center"/>
    </xf>
    <xf numFmtId="0" fontId="224" fillId="48" borderId="0" xfId="3" applyFont="1" applyFill="1" applyAlignment="1">
      <alignment horizontal="left" vertical="center"/>
    </xf>
    <xf numFmtId="0" fontId="221" fillId="0" borderId="62" xfId="124" applyFont="1" applyBorder="1" applyAlignment="1" applyProtection="1"/>
    <xf numFmtId="0" fontId="221" fillId="48" borderId="96" xfId="124" applyFont="1" applyFill="1" applyBorder="1" applyAlignment="1" applyProtection="1"/>
    <xf numFmtId="0" fontId="221" fillId="0" borderId="97" xfId="124" applyFont="1" applyBorder="1" applyAlignment="1" applyProtection="1"/>
    <xf numFmtId="0" fontId="221" fillId="48" borderId="96" xfId="124" applyFont="1" applyFill="1" applyBorder="1" applyAlignment="1" applyProtection="1">
      <alignment vertical="center" textRotation="90" wrapText="1"/>
    </xf>
    <xf numFmtId="0" fontId="222" fillId="48" borderId="96" xfId="3" applyFont="1" applyFill="1" applyBorder="1"/>
    <xf numFmtId="0" fontId="221" fillId="0" borderId="77" xfId="124" applyFont="1" applyBorder="1" applyAlignment="1" applyProtection="1"/>
    <xf numFmtId="0" fontId="222" fillId="0" borderId="71" xfId="3" applyFont="1" applyBorder="1" applyAlignment="1">
      <alignment vertical="center"/>
    </xf>
    <xf numFmtId="0" fontId="222" fillId="0" borderId="71" xfId="4" applyFont="1" applyBorder="1" applyAlignment="1">
      <alignment vertical="center"/>
    </xf>
    <xf numFmtId="0" fontId="222" fillId="54" borderId="70" xfId="3" applyFont="1" applyFill="1" applyBorder="1"/>
    <xf numFmtId="0" fontId="220" fillId="48" borderId="0" xfId="4" applyFont="1" applyFill="1"/>
    <xf numFmtId="0" fontId="222" fillId="54" borderId="0" xfId="4" applyFont="1" applyFill="1" applyAlignment="1">
      <alignment vertical="center"/>
    </xf>
    <xf numFmtId="0" fontId="223" fillId="48" borderId="0" xfId="4" applyFont="1" applyFill="1" applyAlignment="1">
      <alignment horizontal="left" vertical="center"/>
    </xf>
    <xf numFmtId="0" fontId="224" fillId="48" borderId="0" xfId="4" applyFont="1" applyFill="1" applyAlignment="1">
      <alignment horizontal="left" vertical="center"/>
    </xf>
    <xf numFmtId="0" fontId="222" fillId="48" borderId="0" xfId="4" applyFont="1" applyFill="1"/>
    <xf numFmtId="0" fontId="222" fillId="0" borderId="64" xfId="4" applyFont="1" applyBorder="1" applyAlignment="1">
      <alignment vertical="center"/>
    </xf>
    <xf numFmtId="0" fontId="221" fillId="54" borderId="98" xfId="124" applyFont="1" applyFill="1" applyBorder="1" applyAlignment="1" applyProtection="1"/>
    <xf numFmtId="0" fontId="226" fillId="0" borderId="62" xfId="0" applyFont="1" applyBorder="1"/>
    <xf numFmtId="0" fontId="221" fillId="54" borderId="77" xfId="124" applyFont="1" applyFill="1" applyBorder="1" applyAlignment="1" applyProtection="1"/>
    <xf numFmtId="0" fontId="222" fillId="54" borderId="63" xfId="4" applyFont="1" applyFill="1" applyBorder="1"/>
    <xf numFmtId="0" fontId="222" fillId="54" borderId="71" xfId="4" applyFont="1" applyFill="1" applyBorder="1" applyAlignment="1">
      <alignment vertical="center"/>
    </xf>
    <xf numFmtId="0" fontId="221" fillId="0" borderId="99" xfId="124" applyFont="1" applyFill="1" applyBorder="1" applyAlignment="1" applyProtection="1"/>
    <xf numFmtId="0" fontId="222" fillId="48" borderId="70" xfId="4" applyFont="1" applyFill="1" applyBorder="1"/>
    <xf numFmtId="0" fontId="221" fillId="0" borderId="77" xfId="124" applyFont="1" applyFill="1" applyBorder="1" applyAlignment="1" applyProtection="1"/>
    <xf numFmtId="0" fontId="221" fillId="0" borderId="84" xfId="124" applyFont="1" applyFill="1" applyBorder="1" applyAlignment="1" applyProtection="1"/>
    <xf numFmtId="0" fontId="221" fillId="0" borderId="100" xfId="124" applyFont="1" applyBorder="1" applyAlignment="1" applyProtection="1"/>
    <xf numFmtId="0" fontId="222" fillId="0" borderId="66" xfId="4" applyFont="1" applyBorder="1" applyAlignment="1">
      <alignment vertical="center"/>
    </xf>
    <xf numFmtId="0" fontId="227" fillId="54" borderId="98" xfId="124" applyFont="1" applyFill="1" applyBorder="1" applyAlignment="1" applyProtection="1"/>
    <xf numFmtId="0" fontId="227" fillId="54" borderId="77" xfId="124" applyFont="1" applyFill="1" applyBorder="1" applyAlignment="1" applyProtection="1"/>
    <xf numFmtId="0" fontId="221" fillId="48" borderId="62" xfId="124" applyFont="1" applyFill="1" applyBorder="1" applyAlignment="1" applyProtection="1">
      <alignment vertical="center" textRotation="90" wrapText="1"/>
    </xf>
    <xf numFmtId="0" fontId="222" fillId="48" borderId="62" xfId="4" applyFont="1" applyFill="1" applyBorder="1"/>
    <xf numFmtId="0" fontId="222" fillId="0" borderId="62" xfId="4" applyFont="1" applyBorder="1" applyAlignment="1">
      <alignment vertical="center"/>
    </xf>
    <xf numFmtId="9" fontId="225" fillId="48" borderId="62" xfId="343" applyFont="1" applyFill="1" applyBorder="1" applyAlignment="1" applyProtection="1">
      <alignment wrapText="1"/>
      <protection locked="0"/>
    </xf>
    <xf numFmtId="0" fontId="221" fillId="0" borderId="90" xfId="124" applyFont="1" applyBorder="1" applyAlignment="1" applyProtection="1"/>
    <xf numFmtId="0" fontId="221" fillId="54" borderId="62" xfId="124" applyFont="1" applyFill="1" applyBorder="1" applyAlignment="1" applyProtection="1"/>
    <xf numFmtId="0" fontId="222" fillId="54" borderId="62" xfId="4" applyFont="1" applyFill="1" applyBorder="1"/>
    <xf numFmtId="0" fontId="222" fillId="54" borderId="62" xfId="4" applyFont="1" applyFill="1" applyBorder="1" applyAlignment="1">
      <alignment vertical="center"/>
    </xf>
    <xf numFmtId="0" fontId="222" fillId="54" borderId="70" xfId="4" applyFont="1" applyFill="1" applyBorder="1" applyAlignment="1">
      <alignment vertical="center"/>
    </xf>
    <xf numFmtId="0" fontId="222" fillId="48" borderId="85" xfId="4" applyFont="1" applyFill="1" applyBorder="1"/>
    <xf numFmtId="0" fontId="221" fillId="48" borderId="0" xfId="124" applyFont="1" applyFill="1" applyBorder="1" applyAlignment="1" applyProtection="1">
      <alignment vertical="center" textRotation="90" wrapText="1"/>
    </xf>
    <xf numFmtId="0" fontId="226" fillId="0" borderId="0" xfId="0" applyFont="1"/>
    <xf numFmtId="0" fontId="221" fillId="54" borderId="0" xfId="124" applyFont="1" applyFill="1" applyBorder="1" applyAlignment="1" applyProtection="1"/>
    <xf numFmtId="0" fontId="222" fillId="54" borderId="0" xfId="4" applyFont="1" applyFill="1"/>
    <xf numFmtId="0" fontId="228" fillId="48" borderId="0" xfId="124" applyFont="1" applyFill="1" applyAlignment="1" applyProtection="1">
      <alignment vertical="center" textRotation="90" wrapText="1"/>
    </xf>
    <xf numFmtId="0" fontId="222" fillId="0" borderId="62" xfId="0" applyFont="1" applyBorder="1"/>
    <xf numFmtId="0" fontId="221" fillId="54" borderId="0" xfId="124" applyFont="1" applyFill="1" applyAlignment="1" applyProtection="1"/>
    <xf numFmtId="0" fontId="222" fillId="0" borderId="0" xfId="0" applyFont="1"/>
    <xf numFmtId="0" fontId="222" fillId="48" borderId="62" xfId="4" applyFont="1" applyFill="1" applyBorder="1" applyAlignment="1">
      <alignment horizontal="center" vertical="center"/>
    </xf>
    <xf numFmtId="0" fontId="222" fillId="48" borderId="0" xfId="4" applyFont="1" applyFill="1" applyAlignment="1">
      <alignment horizontal="center" vertical="center"/>
    </xf>
    <xf numFmtId="0" fontId="229" fillId="48" borderId="0" xfId="3" applyFont="1" applyFill="1"/>
    <xf numFmtId="0" fontId="230" fillId="48" borderId="0" xfId="3" applyFont="1" applyFill="1"/>
    <xf numFmtId="9" fontId="231" fillId="48" borderId="0" xfId="343" applyFont="1" applyFill="1" applyAlignment="1" applyProtection="1">
      <alignment wrapText="1"/>
      <protection locked="0"/>
    </xf>
    <xf numFmtId="0" fontId="232" fillId="48" borderId="0" xfId="3" applyFont="1" applyFill="1"/>
    <xf numFmtId="0" fontId="231" fillId="48" borderId="0" xfId="3" applyFont="1" applyFill="1" applyAlignment="1">
      <alignment horizontal="center"/>
    </xf>
    <xf numFmtId="0" fontId="232" fillId="48" borderId="63" xfId="3" applyFont="1" applyFill="1" applyBorder="1"/>
    <xf numFmtId="0" fontId="232" fillId="48" borderId="34" xfId="3" applyFont="1" applyFill="1" applyBorder="1"/>
    <xf numFmtId="0" fontId="230" fillId="48" borderId="34" xfId="3" applyFont="1" applyFill="1" applyBorder="1"/>
    <xf numFmtId="0" fontId="232" fillId="54" borderId="0" xfId="3" applyFont="1" applyFill="1"/>
    <xf numFmtId="0" fontId="230" fillId="54" borderId="0" xfId="3" applyFont="1" applyFill="1"/>
    <xf numFmtId="0" fontId="233" fillId="48" borderId="34" xfId="124" applyFont="1" applyFill="1" applyBorder="1" applyAlignment="1" applyProtection="1">
      <alignment vertical="center" textRotation="90" wrapText="1"/>
    </xf>
    <xf numFmtId="0" fontId="234" fillId="48" borderId="0" xfId="124" applyFont="1" applyFill="1" applyAlignment="1" applyProtection="1">
      <alignment vertical="center" textRotation="90" wrapText="1"/>
    </xf>
    <xf numFmtId="0" fontId="233" fillId="48" borderId="0" xfId="124" applyFont="1" applyFill="1" applyAlignment="1" applyProtection="1">
      <alignment vertical="center" textRotation="90" wrapText="1"/>
    </xf>
    <xf numFmtId="0" fontId="232" fillId="48" borderId="101" xfId="3" applyFont="1" applyFill="1" applyBorder="1"/>
    <xf numFmtId="0" fontId="232" fillId="48" borderId="68" xfId="3" applyFont="1" applyFill="1" applyBorder="1"/>
    <xf numFmtId="0" fontId="232" fillId="54" borderId="34" xfId="3" applyFont="1" applyFill="1" applyBorder="1"/>
    <xf numFmtId="0" fontId="232" fillId="48" borderId="95" xfId="3" applyFont="1" applyFill="1" applyBorder="1"/>
    <xf numFmtId="0" fontId="232" fillId="48" borderId="96" xfId="3" applyFont="1" applyFill="1" applyBorder="1"/>
    <xf numFmtId="0" fontId="232" fillId="48" borderId="69" xfId="3" applyFont="1" applyFill="1" applyBorder="1"/>
    <xf numFmtId="0" fontId="232" fillId="48" borderId="102" xfId="3" applyFont="1" applyFill="1" applyBorder="1"/>
    <xf numFmtId="0" fontId="232" fillId="54" borderId="70" xfId="3" applyFont="1" applyFill="1" applyBorder="1"/>
    <xf numFmtId="0" fontId="232" fillId="54" borderId="0" xfId="4" applyFont="1" applyFill="1" applyAlignment="1">
      <alignment vertical="center"/>
    </xf>
    <xf numFmtId="0" fontId="234" fillId="48" borderId="0" xfId="124" applyFont="1" applyFill="1" applyBorder="1" applyAlignment="1" applyProtection="1">
      <alignment vertical="center" textRotation="90" wrapText="1"/>
    </xf>
    <xf numFmtId="0" fontId="232" fillId="48" borderId="0" xfId="4" applyFont="1" applyFill="1"/>
    <xf numFmtId="0" fontId="232" fillId="48" borderId="69" xfId="4" applyFont="1" applyFill="1" applyBorder="1"/>
    <xf numFmtId="0" fontId="232" fillId="54" borderId="102" xfId="4" applyFont="1" applyFill="1" applyBorder="1"/>
    <xf numFmtId="0" fontId="232" fillId="54" borderId="63" xfId="4" applyFont="1" applyFill="1" applyBorder="1"/>
    <xf numFmtId="0" fontId="232" fillId="48" borderId="70" xfId="4" applyFont="1" applyFill="1" applyBorder="1"/>
    <xf numFmtId="0" fontId="233" fillId="0" borderId="84" xfId="124" applyFont="1" applyFill="1" applyBorder="1" applyAlignment="1" applyProtection="1"/>
    <xf numFmtId="0" fontId="234" fillId="0" borderId="0" xfId="124" applyFont="1" applyFill="1" applyAlignment="1" applyProtection="1">
      <alignment vertical="center" textRotation="90" wrapText="1"/>
    </xf>
    <xf numFmtId="0" fontId="235" fillId="48" borderId="0" xfId="124" applyFont="1" applyFill="1" applyAlignment="1" applyProtection="1">
      <alignment vertical="center" textRotation="90" wrapText="1"/>
    </xf>
    <xf numFmtId="0" fontId="232" fillId="48" borderId="62" xfId="4" applyFont="1" applyFill="1" applyBorder="1"/>
    <xf numFmtId="0" fontId="232" fillId="54" borderId="0" xfId="4" applyFont="1" applyFill="1"/>
    <xf numFmtId="0" fontId="236" fillId="48" borderId="0" xfId="124" applyFont="1" applyFill="1" applyAlignment="1" applyProtection="1">
      <alignment vertical="center" textRotation="90" wrapText="1"/>
    </xf>
    <xf numFmtId="9" fontId="231" fillId="48" borderId="62" xfId="343" applyFont="1" applyFill="1" applyBorder="1" applyAlignment="1" applyProtection="1">
      <alignment wrapText="1"/>
      <protection locked="0"/>
    </xf>
    <xf numFmtId="0" fontId="237" fillId="48" borderId="0" xfId="4" applyFont="1" applyFill="1" applyAlignment="1">
      <alignment horizontal="left" vertical="center"/>
    </xf>
    <xf numFmtId="0" fontId="232" fillId="54" borderId="62" xfId="4" applyFont="1" applyFill="1" applyBorder="1"/>
    <xf numFmtId="0" fontId="232" fillId="48" borderId="85" xfId="4" applyFont="1" applyFill="1" applyBorder="1"/>
    <xf numFmtId="0" fontId="232" fillId="54" borderId="70" xfId="4" applyFont="1" applyFill="1" applyBorder="1" applyAlignment="1">
      <alignment vertical="center"/>
    </xf>
    <xf numFmtId="0" fontId="238" fillId="48" borderId="0" xfId="3" applyFont="1" applyFill="1" applyAlignment="1">
      <alignment vertical="center"/>
    </xf>
    <xf numFmtId="0" fontId="238" fillId="54" borderId="0" xfId="3" applyFont="1" applyFill="1" applyAlignment="1">
      <alignment vertical="center"/>
    </xf>
    <xf numFmtId="0" fontId="239" fillId="48" borderId="0" xfId="3" applyFont="1" applyFill="1" applyAlignment="1">
      <alignment vertical="center"/>
    </xf>
    <xf numFmtId="0" fontId="240" fillId="48" borderId="0" xfId="3" applyFont="1" applyFill="1" applyAlignment="1">
      <alignment vertical="center"/>
    </xf>
    <xf numFmtId="0" fontId="239" fillId="0" borderId="66" xfId="3" applyFont="1" applyBorder="1" applyAlignment="1">
      <alignment vertical="center"/>
    </xf>
    <xf numFmtId="0" fontId="240" fillId="48" borderId="0" xfId="3" applyFont="1" applyFill="1"/>
    <xf numFmtId="0" fontId="240" fillId="0" borderId="0" xfId="3" applyFont="1" applyAlignment="1">
      <alignment vertical="center"/>
    </xf>
    <xf numFmtId="0" fontId="240" fillId="0" borderId="66" xfId="3" applyFont="1" applyBorder="1" applyAlignment="1">
      <alignment vertical="center"/>
    </xf>
    <xf numFmtId="0" fontId="121" fillId="54" borderId="0" xfId="3" applyFont="1" applyFill="1"/>
    <xf numFmtId="0" fontId="153" fillId="54" borderId="19" xfId="320" applyFill="1" applyBorder="1"/>
    <xf numFmtId="0" fontId="153" fillId="54" borderId="20" xfId="320" applyFill="1" applyBorder="1"/>
    <xf numFmtId="0" fontId="153" fillId="54" borderId="21" xfId="320" applyFill="1" applyBorder="1"/>
    <xf numFmtId="0" fontId="154" fillId="54" borderId="17" xfId="320" applyFont="1" applyFill="1" applyBorder="1"/>
    <xf numFmtId="0" fontId="153" fillId="54" borderId="18" xfId="320" applyFill="1" applyBorder="1"/>
    <xf numFmtId="0" fontId="153" fillId="54" borderId="17" xfId="320" applyFill="1" applyBorder="1"/>
    <xf numFmtId="0" fontId="153" fillId="54" borderId="19" xfId="320" applyFill="1" applyBorder="1" applyAlignment="1">
      <alignment vertical="center" wrapText="1"/>
    </xf>
    <xf numFmtId="0" fontId="153" fillId="54" borderId="20" xfId="320" applyFill="1" applyBorder="1" applyAlignment="1">
      <alignment vertical="center" wrapText="1"/>
    </xf>
    <xf numFmtId="0" fontId="153" fillId="54" borderId="21" xfId="320" applyFill="1" applyBorder="1" applyAlignment="1">
      <alignment vertical="center" wrapText="1"/>
    </xf>
    <xf numFmtId="0" fontId="153" fillId="54" borderId="27" xfId="320" applyFill="1" applyBorder="1"/>
    <xf numFmtId="0" fontId="153" fillId="54" borderId="23" xfId="320" applyFill="1" applyBorder="1"/>
    <xf numFmtId="0" fontId="155" fillId="61" borderId="24" xfId="320" applyFont="1" applyFill="1" applyBorder="1" applyAlignment="1">
      <alignment horizontal="center" vertical="center" wrapText="1"/>
    </xf>
    <xf numFmtId="0" fontId="155" fillId="61" borderId="37" xfId="320" applyFont="1" applyFill="1" applyBorder="1" applyAlignment="1">
      <alignment horizontal="center" vertical="center" wrapText="1"/>
    </xf>
    <xf numFmtId="0" fontId="153" fillId="0" borderId="19" xfId="320" applyBorder="1"/>
    <xf numFmtId="0" fontId="154" fillId="54" borderId="0" xfId="320" applyFont="1" applyFill="1"/>
    <xf numFmtId="0" fontId="153" fillId="54" borderId="0" xfId="320" applyFill="1"/>
    <xf numFmtId="0" fontId="152" fillId="54" borderId="0" xfId="3" applyFont="1" applyFill="1"/>
    <xf numFmtId="0" fontId="241" fillId="48" borderId="62" xfId="4" applyFont="1" applyFill="1" applyBorder="1" applyAlignment="1">
      <alignment horizontal="left"/>
    </xf>
    <xf numFmtId="0" fontId="241" fillId="48" borderId="62" xfId="4" applyFont="1" applyFill="1" applyBorder="1"/>
    <xf numFmtId="0" fontId="241" fillId="48" borderId="62" xfId="4" applyFont="1" applyFill="1" applyBorder="1" applyAlignment="1">
      <alignment horizontal="left" vertical="center" wrapText="1"/>
    </xf>
    <xf numFmtId="0" fontId="242" fillId="48" borderId="62" xfId="124" applyFont="1" applyFill="1" applyBorder="1" applyAlignment="1" applyProtection="1"/>
    <xf numFmtId="0" fontId="0" fillId="54" borderId="0" xfId="0" applyFill="1"/>
    <xf numFmtId="0" fontId="12" fillId="54" borderId="0" xfId="3" applyFont="1" applyFill="1"/>
    <xf numFmtId="0" fontId="7" fillId="54" borderId="0" xfId="4" applyFont="1" applyFill="1"/>
    <xf numFmtId="0" fontId="4" fillId="54" borderId="62" xfId="124" applyFill="1" applyBorder="1" applyAlignment="1" applyProtection="1"/>
    <xf numFmtId="167" fontId="49" fillId="54" borderId="0" xfId="176" applyNumberFormat="1" applyFont="1" applyFill="1" applyAlignment="1">
      <alignment horizontal="right" vertical="center"/>
    </xf>
    <xf numFmtId="0" fontId="243" fillId="61" borderId="38" xfId="321" applyFont="1" applyFill="1" applyBorder="1" applyAlignment="1">
      <alignment vertical="center" wrapText="1"/>
    </xf>
    <xf numFmtId="0" fontId="166" fillId="54" borderId="25" xfId="321" applyFont="1" applyFill="1" applyBorder="1" applyAlignment="1">
      <alignment vertical="center" wrapText="1"/>
    </xf>
    <xf numFmtId="9" fontId="244" fillId="48" borderId="0" xfId="343" applyFont="1" applyFill="1" applyAlignment="1" applyProtection="1">
      <alignment horizontal="center" vertical="center"/>
      <protection locked="0"/>
    </xf>
    <xf numFmtId="0" fontId="245" fillId="48" borderId="0" xfId="3" applyFont="1" applyFill="1" applyAlignment="1">
      <alignment horizontal="left" vertical="center"/>
    </xf>
    <xf numFmtId="9" fontId="245" fillId="48" borderId="0" xfId="343" applyFont="1" applyFill="1" applyAlignment="1">
      <alignment horizontal="left" vertical="center"/>
    </xf>
    <xf numFmtId="0" fontId="102" fillId="54" borderId="0" xfId="3" applyFont="1" applyFill="1" applyAlignment="1">
      <alignment horizontal="left"/>
    </xf>
    <xf numFmtId="0" fontId="103" fillId="54" borderId="0" xfId="3" applyFont="1" applyFill="1"/>
    <xf numFmtId="0" fontId="77" fillId="61" borderId="19" xfId="3" applyFont="1" applyFill="1" applyBorder="1"/>
    <xf numFmtId="0" fontId="77" fillId="61" borderId="20" xfId="3" applyFont="1" applyFill="1" applyBorder="1"/>
    <xf numFmtId="0" fontId="4" fillId="61" borderId="20" xfId="124" applyFill="1" applyBorder="1" applyAlignment="1" applyProtection="1">
      <alignment horizontal="left"/>
    </xf>
    <xf numFmtId="0" fontId="4" fillId="61" borderId="20" xfId="124" applyFill="1" applyBorder="1" applyAlignment="1" applyProtection="1">
      <alignment horizontal="center"/>
    </xf>
    <xf numFmtId="0" fontId="77" fillId="61" borderId="21" xfId="3" applyFont="1" applyFill="1" applyBorder="1"/>
    <xf numFmtId="0" fontId="77" fillId="61" borderId="27" xfId="3" applyFont="1" applyFill="1" applyBorder="1"/>
    <xf numFmtId="0" fontId="2" fillId="61" borderId="23" xfId="3" applyFont="1" applyFill="1" applyBorder="1" applyAlignment="1">
      <alignment vertical="top" wrapText="1"/>
    </xf>
    <xf numFmtId="0" fontId="77" fillId="61" borderId="28" xfId="3" applyFont="1" applyFill="1" applyBorder="1"/>
    <xf numFmtId="0" fontId="246" fillId="54" borderId="0" xfId="4" applyFont="1" applyFill="1" applyAlignment="1">
      <alignment vertical="center"/>
    </xf>
    <xf numFmtId="0" fontId="247" fillId="48" borderId="0" xfId="124" applyFont="1" applyFill="1" applyAlignment="1" applyProtection="1">
      <alignment vertical="center" textRotation="90" wrapText="1"/>
    </xf>
    <xf numFmtId="9" fontId="246" fillId="48" borderId="0" xfId="343" applyFont="1" applyFill="1" applyAlignment="1">
      <alignment horizontal="right" vertical="center"/>
    </xf>
    <xf numFmtId="0" fontId="248" fillId="48" borderId="0" xfId="124" applyFont="1" applyFill="1" applyAlignment="1" applyProtection="1">
      <alignment vertical="center" textRotation="90" wrapText="1"/>
    </xf>
    <xf numFmtId="0" fontId="246" fillId="54" borderId="0" xfId="3" applyFont="1" applyFill="1"/>
    <xf numFmtId="9" fontId="246" fillId="54" borderId="0" xfId="343" applyFont="1" applyFill="1" applyAlignment="1">
      <alignment horizontal="right" vertical="center"/>
    </xf>
    <xf numFmtId="0" fontId="246" fillId="48" borderId="0" xfId="3" applyFont="1" applyFill="1"/>
    <xf numFmtId="0" fontId="246" fillId="48" borderId="63" xfId="3" applyFont="1" applyFill="1" applyBorder="1"/>
    <xf numFmtId="9" fontId="246" fillId="48" borderId="63" xfId="343" applyFont="1" applyFill="1" applyBorder="1" applyAlignment="1">
      <alignment horizontal="right" vertical="center"/>
    </xf>
    <xf numFmtId="0" fontId="246" fillId="48" borderId="34" xfId="3" applyFont="1" applyFill="1" applyBorder="1"/>
    <xf numFmtId="9" fontId="246" fillId="48" borderId="34" xfId="343" applyFont="1" applyFill="1" applyBorder="1" applyAlignment="1">
      <alignment horizontal="right" vertical="center"/>
    </xf>
    <xf numFmtId="9" fontId="249" fillId="54" borderId="0" xfId="343" applyFont="1" applyFill="1" applyAlignment="1" applyProtection="1">
      <alignment horizontal="center"/>
      <protection locked="0"/>
    </xf>
    <xf numFmtId="0" fontId="247" fillId="48" borderId="34" xfId="124" applyFont="1" applyFill="1" applyBorder="1" applyAlignment="1" applyProtection="1">
      <alignment vertical="center" textRotation="90" wrapText="1"/>
    </xf>
    <xf numFmtId="0" fontId="246" fillId="48" borderId="68" xfId="3" applyFont="1" applyFill="1" applyBorder="1"/>
    <xf numFmtId="9" fontId="246" fillId="48" borderId="96" xfId="343" applyFont="1" applyFill="1" applyBorder="1" applyAlignment="1">
      <alignment horizontal="right" vertical="center"/>
    </xf>
    <xf numFmtId="0" fontId="246" fillId="54" borderId="34" xfId="3" applyFont="1" applyFill="1" applyBorder="1"/>
    <xf numFmtId="0" fontId="246" fillId="48" borderId="96" xfId="3" applyFont="1" applyFill="1" applyBorder="1"/>
    <xf numFmtId="0" fontId="246" fillId="54" borderId="70" xfId="3" applyFont="1" applyFill="1" applyBorder="1"/>
    <xf numFmtId="0" fontId="246" fillId="48" borderId="0" xfId="4" applyFont="1" applyFill="1"/>
    <xf numFmtId="9" fontId="246" fillId="54" borderId="103" xfId="343" applyFont="1" applyFill="1" applyBorder="1" applyAlignment="1">
      <alignment horizontal="right" vertical="center"/>
    </xf>
    <xf numFmtId="0" fontId="246" fillId="54" borderId="63" xfId="4" applyFont="1" applyFill="1" applyBorder="1"/>
    <xf numFmtId="0" fontId="246" fillId="48" borderId="70" xfId="4" applyFont="1" applyFill="1" applyBorder="1"/>
    <xf numFmtId="0" fontId="247" fillId="0" borderId="84" xfId="124" applyFont="1" applyFill="1" applyBorder="1" applyAlignment="1" applyProtection="1"/>
    <xf numFmtId="0" fontId="246" fillId="48" borderId="62" xfId="4" applyFont="1" applyFill="1" applyBorder="1"/>
    <xf numFmtId="0" fontId="246" fillId="54" borderId="0" xfId="4" applyFont="1" applyFill="1"/>
    <xf numFmtId="0" fontId="247" fillId="48" borderId="62" xfId="124" applyFont="1" applyFill="1" applyBorder="1" applyAlignment="1" applyProtection="1">
      <alignment vertical="center" textRotation="90" wrapText="1"/>
    </xf>
    <xf numFmtId="0" fontId="246" fillId="54" borderId="62" xfId="4" applyFont="1" applyFill="1" applyBorder="1"/>
    <xf numFmtId="9" fontId="246" fillId="54" borderId="62" xfId="343" applyFont="1" applyFill="1" applyBorder="1" applyAlignment="1">
      <alignment horizontal="right" vertical="center"/>
    </xf>
    <xf numFmtId="9" fontId="246" fillId="54" borderId="77" xfId="343" applyFont="1" applyFill="1" applyBorder="1" applyAlignment="1">
      <alignment horizontal="right" vertical="center"/>
    </xf>
    <xf numFmtId="0" fontId="246" fillId="48" borderId="85" xfId="4" applyFont="1" applyFill="1" applyBorder="1"/>
    <xf numFmtId="0" fontId="246" fillId="54" borderId="70" xfId="4" applyFont="1" applyFill="1" applyBorder="1" applyAlignment="1">
      <alignment vertical="center"/>
    </xf>
    <xf numFmtId="0" fontId="250" fillId="48" borderId="0" xfId="4" applyFont="1" applyFill="1"/>
    <xf numFmtId="0" fontId="247" fillId="48" borderId="0" xfId="124" applyFont="1" applyFill="1" applyBorder="1" applyAlignment="1" applyProtection="1">
      <alignment vertical="center" textRotation="90" wrapText="1"/>
    </xf>
    <xf numFmtId="9" fontId="246" fillId="54" borderId="0" xfId="343" applyFont="1" applyFill="1" applyBorder="1" applyAlignment="1">
      <alignment horizontal="right" vertical="center"/>
    </xf>
    <xf numFmtId="0" fontId="251" fillId="48" borderId="0" xfId="124" applyFont="1" applyFill="1" applyAlignment="1" applyProtection="1">
      <alignment vertical="center" textRotation="90" wrapText="1"/>
    </xf>
    <xf numFmtId="0" fontId="20" fillId="0" borderId="73" xfId="222" applyFont="1" applyBorder="1" applyAlignment="1" applyProtection="1">
      <alignment horizontal="left" vertical="center"/>
      <protection hidden="1"/>
    </xf>
    <xf numFmtId="0" fontId="20" fillId="54" borderId="73" xfId="222" applyFont="1" applyFill="1" applyBorder="1" applyAlignment="1" applyProtection="1">
      <alignment horizontal="left" vertical="center"/>
      <protection hidden="1"/>
    </xf>
    <xf numFmtId="0" fontId="7" fillId="0" borderId="61" xfId="222" applyFont="1" applyBorder="1" applyAlignment="1">
      <alignment horizontal="left" vertical="center"/>
    </xf>
    <xf numFmtId="0" fontId="34" fillId="0" borderId="78" xfId="222" applyFont="1" applyBorder="1" applyAlignment="1">
      <alignment horizontal="left" vertical="center"/>
    </xf>
    <xf numFmtId="0" fontId="166"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2" applyFont="1" applyBorder="1" applyAlignment="1" applyProtection="1">
      <alignment horizontal="left" vertical="center"/>
      <protection hidden="1"/>
    </xf>
    <xf numFmtId="0" fontId="170" fillId="0" borderId="61" xfId="268" applyFont="1" applyBorder="1" applyAlignment="1">
      <alignment horizontal="left" vertical="center" wrapText="1"/>
    </xf>
    <xf numFmtId="0" fontId="208" fillId="0" borderId="61" xfId="268" applyFont="1" applyBorder="1" applyAlignment="1">
      <alignment horizontal="left" vertical="center"/>
    </xf>
    <xf numFmtId="0" fontId="20" fillId="0" borderId="73" xfId="268" applyFont="1" applyBorder="1" applyAlignment="1">
      <alignment horizontal="left" vertical="center"/>
    </xf>
    <xf numFmtId="0" fontId="20" fillId="54" borderId="73" xfId="268" applyFont="1" applyFill="1" applyBorder="1" applyAlignment="1">
      <alignment horizontal="left" vertical="center"/>
    </xf>
    <xf numFmtId="167" fontId="34" fillId="0" borderId="61" xfId="370" applyNumberFormat="1" applyFont="1" applyBorder="1" applyAlignment="1">
      <alignment horizontal="left" vertical="center"/>
    </xf>
    <xf numFmtId="2" fontId="5" fillId="47" borderId="22" xfId="3" applyNumberFormat="1" applyFont="1" applyFill="1" applyBorder="1" applyAlignment="1">
      <alignment horizontal="center" vertical="center"/>
    </xf>
    <xf numFmtId="167" fontId="5" fillId="0" borderId="0" xfId="370" applyNumberFormat="1" applyFont="1" applyFill="1" applyAlignment="1">
      <alignment horizontal="right" vertical="center"/>
    </xf>
    <xf numFmtId="1" fontId="214" fillId="0" borderId="73" xfId="0" applyNumberFormat="1" applyFont="1" applyBorder="1" applyAlignment="1">
      <alignment vertical="center"/>
    </xf>
    <xf numFmtId="0" fontId="32" fillId="0" borderId="61" xfId="222" applyFont="1" applyBorder="1" applyAlignment="1">
      <alignment vertical="center"/>
    </xf>
    <xf numFmtId="1" fontId="214" fillId="54" borderId="73" xfId="0" applyNumberFormat="1" applyFont="1" applyFill="1" applyBorder="1" applyAlignment="1">
      <alignment vertical="center"/>
    </xf>
    <xf numFmtId="0" fontId="170" fillId="0" borderId="61" xfId="268" applyFont="1" applyBorder="1" applyAlignment="1">
      <alignment horizontal="left" vertical="center"/>
    </xf>
    <xf numFmtId="9" fontId="5" fillId="0" borderId="80" xfId="249" applyNumberFormat="1" applyFont="1" applyFill="1" applyBorder="1" applyAlignment="1">
      <alignment vertical="center"/>
    </xf>
    <xf numFmtId="0" fontId="20" fillId="0" borderId="61" xfId="268" applyFont="1" applyBorder="1" applyAlignment="1">
      <alignment horizontal="left" vertical="center"/>
    </xf>
    <xf numFmtId="0" fontId="191" fillId="56" borderId="61" xfId="0" applyFont="1" applyFill="1" applyBorder="1" applyAlignment="1">
      <alignment horizontal="left" vertical="center"/>
    </xf>
    <xf numFmtId="0" fontId="35" fillId="59" borderId="0" xfId="4" applyFont="1" applyFill="1" applyAlignment="1">
      <alignment horizontal="center" vertical="center"/>
    </xf>
    <xf numFmtId="0" fontId="147" fillId="59" borderId="0" xfId="4" applyFont="1" applyFill="1" applyAlignment="1">
      <alignment horizontal="left" vertical="top"/>
    </xf>
    <xf numFmtId="0" fontId="5" fillId="56" borderId="0" xfId="0" applyFont="1" applyFill="1" applyAlignment="1">
      <alignment horizontal="center" vertical="center"/>
    </xf>
    <xf numFmtId="0" fontId="122"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4" applyFont="1" applyFill="1" applyAlignment="1">
      <alignment horizontal="left" vertical="top" wrapText="1"/>
    </xf>
    <xf numFmtId="0" fontId="79" fillId="56" borderId="0" xfId="243" applyNumberFormat="1" applyFont="1" applyFill="1" applyBorder="1" applyAlignment="1">
      <alignment horizontal="right" vertical="center"/>
    </xf>
    <xf numFmtId="2" fontId="79" fillId="56" borderId="0" xfId="243" applyNumberFormat="1" applyFont="1" applyFill="1" applyBorder="1" applyAlignment="1">
      <alignment horizontal="right" vertical="center"/>
    </xf>
    <xf numFmtId="0" fontId="20" fillId="0" borderId="0" xfId="0" applyFont="1" applyAlignment="1">
      <alignment horizontal="center" vertical="center" wrapText="1"/>
    </xf>
    <xf numFmtId="0" fontId="170" fillId="0" borderId="0" xfId="0" applyFont="1" applyAlignment="1">
      <alignment horizontal="left" vertical="top"/>
    </xf>
    <xf numFmtId="0" fontId="214" fillId="56" borderId="0" xfId="0" applyFont="1" applyFill="1" applyAlignment="1">
      <alignment horizontal="center" vertical="center"/>
    </xf>
    <xf numFmtId="0" fontId="217" fillId="56" borderId="0" xfId="0" applyFont="1" applyFill="1" applyAlignment="1">
      <alignment horizontal="center" vertical="center" wrapText="1"/>
    </xf>
    <xf numFmtId="0" fontId="170" fillId="56" borderId="0" xfId="0" applyFont="1" applyFill="1" applyAlignment="1">
      <alignment horizontal="left" vertical="top"/>
    </xf>
    <xf numFmtId="0" fontId="170" fillId="0" borderId="0" xfId="0" applyFont="1" applyAlignment="1">
      <alignment horizontal="center" vertical="center" wrapText="1"/>
    </xf>
    <xf numFmtId="49" fontId="170" fillId="0" borderId="0" xfId="0" applyNumberFormat="1" applyFont="1" applyAlignment="1">
      <alignment horizontal="center" vertical="center" wrapText="1"/>
    </xf>
    <xf numFmtId="49" fontId="20" fillId="0" borderId="0" xfId="262" applyNumberFormat="1" applyFont="1" applyAlignment="1">
      <alignment horizontal="center" vertical="center" wrapText="1"/>
    </xf>
    <xf numFmtId="0" fontId="201" fillId="56" borderId="0" xfId="0" applyFont="1" applyFill="1" applyAlignment="1">
      <alignment horizontal="center" vertical="center" wrapText="1"/>
    </xf>
    <xf numFmtId="0" fontId="35" fillId="56" borderId="0" xfId="4" applyFont="1" applyFill="1" applyAlignment="1">
      <alignment horizontal="center" vertical="center"/>
    </xf>
    <xf numFmtId="0" fontId="147" fillId="56" borderId="0" xfId="4" applyFont="1" applyFill="1" applyAlignment="1">
      <alignment horizontal="left" vertical="top"/>
    </xf>
    <xf numFmtId="49" fontId="20" fillId="0" borderId="0" xfId="303" applyNumberFormat="1" applyFont="1" applyBorder="1" applyAlignment="1" applyProtection="1">
      <alignment horizontal="center" vertical="center" wrapText="1"/>
      <protection locked="0"/>
    </xf>
    <xf numFmtId="0" fontId="48" fillId="56" borderId="0" xfId="4" applyFont="1" applyFill="1" applyAlignment="1">
      <alignment horizontal="left" vertical="center"/>
    </xf>
    <xf numFmtId="49" fontId="20" fillId="0" borderId="0" xfId="270" applyNumberFormat="1" applyFont="1" applyAlignment="1" applyProtection="1">
      <alignment horizontal="center" vertical="center" wrapText="1"/>
      <protection locked="0"/>
    </xf>
    <xf numFmtId="0" fontId="48" fillId="56" borderId="0" xfId="4" applyFont="1" applyFill="1" applyAlignment="1">
      <alignment horizontal="left" vertical="top"/>
    </xf>
    <xf numFmtId="49" fontId="20" fillId="56" borderId="0" xfId="270" applyNumberFormat="1" applyFont="1" applyFill="1" applyAlignment="1" applyProtection="1">
      <alignment horizontal="center" vertical="center" wrapText="1"/>
      <protection locked="0"/>
    </xf>
    <xf numFmtId="0" fontId="214" fillId="59" borderId="0" xfId="0" applyFont="1" applyFill="1" applyAlignment="1">
      <alignment horizontal="center" vertical="center"/>
    </xf>
    <xf numFmtId="49" fontId="20" fillId="59" borderId="0" xfId="270" applyNumberFormat="1" applyFont="1" applyFill="1" applyAlignment="1" applyProtection="1">
      <alignment horizontal="center" vertical="center" wrapText="1"/>
      <protection locked="0"/>
    </xf>
    <xf numFmtId="0" fontId="170" fillId="59" borderId="0" xfId="0" applyFont="1" applyFill="1" applyAlignment="1">
      <alignment horizontal="left" vertical="top"/>
    </xf>
    <xf numFmtId="49" fontId="34" fillId="0" borderId="0" xfId="262"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70" fillId="0" borderId="0" xfId="0" quotePrefix="1" applyFont="1" applyAlignment="1">
      <alignment horizontal="center" vertical="center"/>
    </xf>
    <xf numFmtId="49" fontId="20" fillId="54" borderId="0" xfId="0" applyNumberFormat="1" applyFont="1" applyFill="1" applyAlignment="1">
      <alignment horizontal="center" vertical="center" wrapText="1"/>
    </xf>
    <xf numFmtId="49" fontId="20" fillId="0" borderId="0" xfId="262" quotePrefix="1" applyNumberFormat="1" applyFont="1" applyAlignment="1">
      <alignment horizontal="center" vertical="center" wrapText="1"/>
    </xf>
    <xf numFmtId="0" fontId="6" fillId="56" borderId="72" xfId="0" applyFont="1" applyFill="1" applyBorder="1" applyAlignment="1">
      <alignment horizontal="left" vertical="center"/>
    </xf>
    <xf numFmtId="0" fontId="79" fillId="56" borderId="72" xfId="4" applyFont="1" applyFill="1" applyBorder="1" applyAlignment="1">
      <alignment horizontal="left" vertical="center" wrapText="1"/>
    </xf>
    <xf numFmtId="1" fontId="79" fillId="56" borderId="72" xfId="4" applyNumberFormat="1" applyFont="1" applyFill="1" applyBorder="1" applyAlignment="1">
      <alignment horizontal="left" vertical="center"/>
    </xf>
    <xf numFmtId="1" fontId="33" fillId="0" borderId="61" xfId="243" applyNumberFormat="1" applyFont="1" applyFill="1" applyBorder="1" applyAlignment="1">
      <alignment horizontal="left" vertical="center"/>
    </xf>
    <xf numFmtId="1" fontId="144" fillId="0" borderId="61" xfId="243" applyNumberFormat="1" applyFont="1" applyFill="1" applyBorder="1" applyAlignment="1">
      <alignment horizontal="left" vertical="center"/>
    </xf>
    <xf numFmtId="167" fontId="33" fillId="0" borderId="61" xfId="243" applyNumberFormat="1" applyFont="1" applyFill="1" applyBorder="1" applyAlignment="1">
      <alignment horizontal="left" vertical="center"/>
    </xf>
    <xf numFmtId="0" fontId="168" fillId="58" borderId="0" xfId="0" applyFont="1" applyFill="1" applyAlignment="1">
      <alignment horizontal="left" vertical="center"/>
    </xf>
    <xf numFmtId="182" fontId="168" fillId="58" borderId="0" xfId="0" applyNumberFormat="1" applyFont="1" applyFill="1" applyAlignment="1">
      <alignment horizontal="right" vertical="top"/>
    </xf>
    <xf numFmtId="0" fontId="195" fillId="0" borderId="0" xfId="0" applyFont="1" applyAlignment="1">
      <alignment horizontal="left" vertical="center"/>
    </xf>
    <xf numFmtId="1" fontId="33" fillId="0" borderId="0" xfId="243" applyNumberFormat="1" applyFont="1" applyFill="1" applyBorder="1" applyAlignment="1">
      <alignment horizontal="left" vertical="center"/>
    </xf>
    <xf numFmtId="1" fontId="32" fillId="0" borderId="61" xfId="243" applyNumberFormat="1" applyFont="1" applyFill="1" applyBorder="1" applyAlignment="1">
      <alignment horizontal="left" vertical="center"/>
    </xf>
    <xf numFmtId="167" fontId="33" fillId="0" borderId="0" xfId="243" applyNumberFormat="1" applyFont="1" applyFill="1" applyBorder="1" applyAlignment="1">
      <alignment horizontal="left" vertical="center"/>
    </xf>
    <xf numFmtId="0" fontId="32" fillId="0" borderId="61" xfId="0" applyFont="1" applyBorder="1" applyAlignment="1">
      <alignment horizontal="left" vertical="center"/>
    </xf>
    <xf numFmtId="0" fontId="214" fillId="0" borderId="61" xfId="0" applyFont="1" applyBorder="1" applyAlignment="1">
      <alignment horizontal="left" vertical="center"/>
    </xf>
    <xf numFmtId="167" fontId="32" fillId="0" borderId="61" xfId="243" applyNumberFormat="1" applyFont="1" applyFill="1" applyBorder="1" applyAlignment="1">
      <alignment horizontal="left" vertical="center"/>
    </xf>
    <xf numFmtId="1" fontId="271" fillId="0" borderId="61" xfId="243" applyNumberFormat="1" applyFont="1" applyFill="1" applyBorder="1" applyAlignment="1">
      <alignment horizontal="left" vertical="center"/>
    </xf>
    <xf numFmtId="0" fontId="272" fillId="0" borderId="61" xfId="0" applyFont="1" applyBorder="1" applyAlignment="1">
      <alignment horizontal="left" vertical="center"/>
    </xf>
    <xf numFmtId="0" fontId="210" fillId="0" borderId="0" xfId="0" applyFont="1" applyAlignment="1">
      <alignment horizontal="left" vertical="center"/>
    </xf>
    <xf numFmtId="0" fontId="33" fillId="0" borderId="61" xfId="243" applyNumberFormat="1" applyFont="1" applyFill="1" applyBorder="1" applyAlignment="1">
      <alignment horizontal="left" vertical="center"/>
    </xf>
    <xf numFmtId="1" fontId="144" fillId="0" borderId="61" xfId="243" applyNumberFormat="1" applyFont="1" applyFill="1" applyBorder="1" applyAlignment="1">
      <alignment horizontal="center" vertical="center"/>
    </xf>
    <xf numFmtId="167" fontId="79" fillId="56" borderId="72" xfId="243" applyNumberFormat="1" applyFont="1" applyFill="1" applyBorder="1" applyAlignment="1">
      <alignment horizontal="center" vertical="center"/>
    </xf>
    <xf numFmtId="2" fontId="8" fillId="48" borderId="23" xfId="3" applyNumberFormat="1" applyFont="1" applyFill="1" applyBorder="1" applyAlignment="1">
      <alignment vertical="center"/>
    </xf>
    <xf numFmtId="2" fontId="8" fillId="47" borderId="0" xfId="3" applyNumberFormat="1" applyFont="1" applyFill="1" applyAlignment="1">
      <alignment vertical="center"/>
    </xf>
    <xf numFmtId="2" fontId="48" fillId="47" borderId="22" xfId="3" applyNumberFormat="1" applyFont="1" applyFill="1" applyBorder="1" applyAlignment="1">
      <alignment vertical="center"/>
    </xf>
    <xf numFmtId="167" fontId="79" fillId="56" borderId="72" xfId="243" applyNumberFormat="1" applyFont="1" applyFill="1" applyBorder="1" applyAlignment="1">
      <alignment vertical="center"/>
    </xf>
    <xf numFmtId="0" fontId="273" fillId="56" borderId="61" xfId="0" applyFont="1" applyFill="1" applyBorder="1" applyAlignment="1">
      <alignment vertical="center"/>
    </xf>
    <xf numFmtId="167" fontId="0" fillId="56" borderId="61" xfId="0" applyNumberFormat="1" applyFill="1" applyBorder="1" applyAlignment="1">
      <alignment horizontal="left" vertical="center"/>
    </xf>
    <xf numFmtId="1" fontId="195" fillId="0" borderId="61" xfId="0" applyNumberFormat="1" applyFont="1" applyBorder="1" applyAlignment="1">
      <alignment horizontal="left" vertical="center"/>
    </xf>
    <xf numFmtId="184" fontId="5" fillId="0" borderId="61" xfId="268" applyNumberFormat="1" applyFont="1" applyBorder="1" applyAlignment="1">
      <alignment vertical="center"/>
    </xf>
    <xf numFmtId="167" fontId="7" fillId="0" borderId="61" xfId="222" applyNumberFormat="1" applyFont="1" applyBorder="1" applyAlignment="1" applyProtection="1">
      <alignment horizontal="left" vertical="center"/>
      <protection hidden="1"/>
    </xf>
    <xf numFmtId="0" fontId="274" fillId="56" borderId="0" xfId="0" applyFont="1" applyFill="1" applyAlignment="1">
      <alignment vertical="center"/>
    </xf>
    <xf numFmtId="167" fontId="0" fillId="56" borderId="0" xfId="0" applyNumberFormat="1" applyFill="1" applyAlignment="1">
      <alignment horizontal="left" vertical="center"/>
    </xf>
    <xf numFmtId="1" fontId="195" fillId="0" borderId="73" xfId="0" applyNumberFormat="1" applyFont="1" applyBorder="1" applyAlignment="1">
      <alignment horizontal="left" vertical="center"/>
    </xf>
    <xf numFmtId="167" fontId="7" fillId="0" borderId="73" xfId="222" applyNumberFormat="1" applyFont="1" applyBorder="1" applyAlignment="1" applyProtection="1">
      <alignment horizontal="left" vertical="center"/>
      <protection hidden="1"/>
    </xf>
    <xf numFmtId="0" fontId="195" fillId="54" borderId="73" xfId="0" applyFont="1" applyFill="1" applyBorder="1" applyAlignment="1">
      <alignment vertical="center"/>
    </xf>
    <xf numFmtId="0" fontId="214" fillId="54" borderId="73" xfId="0" applyFont="1" applyFill="1" applyBorder="1" applyAlignment="1">
      <alignment vertical="center"/>
    </xf>
    <xf numFmtId="167" fontId="33" fillId="0" borderId="61" xfId="139" applyNumberFormat="1" applyFont="1" applyFill="1" applyBorder="1" applyAlignment="1">
      <alignment horizontal="left" vertical="center"/>
    </xf>
    <xf numFmtId="9" fontId="5" fillId="0" borderId="80" xfId="245" applyNumberFormat="1" applyFont="1" applyBorder="1" applyAlignment="1">
      <alignment vertical="center"/>
    </xf>
    <xf numFmtId="9" fontId="5" fillId="0" borderId="0" xfId="245" applyNumberFormat="1" applyFont="1" applyBorder="1" applyAlignment="1">
      <alignment vertical="center"/>
    </xf>
    <xf numFmtId="167" fontId="7" fillId="0" borderId="73" xfId="370" applyNumberFormat="1" applyFont="1" applyBorder="1" applyAlignment="1">
      <alignment horizontal="left" vertical="center"/>
    </xf>
    <xf numFmtId="167" fontId="7" fillId="63" borderId="73" xfId="222" applyNumberFormat="1" applyFont="1" applyFill="1" applyBorder="1" applyAlignment="1" applyProtection="1">
      <alignment horizontal="left" vertical="center"/>
      <protection hidden="1"/>
    </xf>
    <xf numFmtId="1" fontId="33" fillId="0" borderId="73" xfId="222" applyNumberFormat="1" applyFont="1" applyBorder="1" applyAlignment="1">
      <alignment horizontal="left" vertical="center"/>
    </xf>
    <xf numFmtId="0" fontId="32" fillId="0" borderId="73" xfId="222" applyFont="1" applyBorder="1" applyAlignment="1">
      <alignment vertical="center"/>
    </xf>
    <xf numFmtId="1" fontId="195" fillId="54" borderId="73" xfId="0" applyNumberFormat="1" applyFont="1" applyFill="1" applyBorder="1" applyAlignment="1">
      <alignment horizontal="left" vertical="center"/>
    </xf>
    <xf numFmtId="167" fontId="7" fillId="54" borderId="73" xfId="222" applyNumberFormat="1" applyFont="1" applyFill="1" applyBorder="1" applyAlignment="1" applyProtection="1">
      <alignment horizontal="left" vertical="center"/>
      <protection hidden="1"/>
    </xf>
    <xf numFmtId="9" fontId="5" fillId="0" borderId="80" xfId="245" applyNumberFormat="1" applyFont="1" applyFill="1" applyBorder="1" applyAlignment="1">
      <alignment vertical="center"/>
    </xf>
    <xf numFmtId="167" fontId="7" fillId="63" borderId="73" xfId="370" applyNumberFormat="1" applyFont="1" applyFill="1" applyBorder="1" applyAlignment="1">
      <alignment horizontal="left" vertical="center"/>
    </xf>
    <xf numFmtId="1" fontId="33" fillId="54" borderId="73" xfId="222" applyNumberFormat="1" applyFont="1" applyFill="1" applyBorder="1" applyAlignment="1">
      <alignment horizontal="left" vertical="center"/>
    </xf>
    <xf numFmtId="0" fontId="32" fillId="54" borderId="73" xfId="222" applyFont="1" applyFill="1" applyBorder="1" applyAlignment="1">
      <alignment vertical="center"/>
    </xf>
    <xf numFmtId="0" fontId="170" fillId="64" borderId="61" xfId="268" applyFont="1" applyFill="1" applyBorder="1" applyAlignment="1" applyProtection="1">
      <alignment horizontal="left" vertical="center" wrapText="1"/>
      <protection locked="0"/>
    </xf>
    <xf numFmtId="1" fontId="7" fillId="0" borderId="73" xfId="222" applyNumberFormat="1" applyFont="1" applyBorder="1" applyAlignment="1">
      <alignment horizontal="left" vertical="center"/>
    </xf>
    <xf numFmtId="0" fontId="5" fillId="0" borderId="73" xfId="222" applyFont="1" applyBorder="1" applyAlignment="1">
      <alignment vertical="center"/>
    </xf>
    <xf numFmtId="0" fontId="170" fillId="0" borderId="61" xfId="268" applyFont="1" applyBorder="1" applyAlignment="1" applyProtection="1">
      <alignment horizontal="left" vertical="center" wrapText="1"/>
      <protection locked="0"/>
    </xf>
    <xf numFmtId="0" fontId="5" fillId="0" borderId="61" xfId="268" applyFont="1" applyBorder="1" applyAlignment="1" applyProtection="1">
      <alignment vertical="center" wrapText="1"/>
      <protection locked="0"/>
    </xf>
    <xf numFmtId="167" fontId="7" fillId="0" borderId="73" xfId="370" applyNumberFormat="1" applyFont="1" applyFill="1" applyBorder="1" applyAlignment="1">
      <alignment horizontal="left" vertical="center"/>
    </xf>
    <xf numFmtId="167" fontId="7" fillId="54" borderId="73" xfId="370" applyNumberFormat="1" applyFont="1" applyFill="1" applyBorder="1" applyAlignment="1">
      <alignment horizontal="left" vertical="center"/>
    </xf>
    <xf numFmtId="1" fontId="33" fillId="54" borderId="87" xfId="222" applyNumberFormat="1" applyFont="1" applyFill="1" applyBorder="1" applyAlignment="1">
      <alignment horizontal="left" vertical="center"/>
    </xf>
    <xf numFmtId="9" fontId="5" fillId="0" borderId="73" xfId="245" applyNumberFormat="1" applyFont="1" applyBorder="1" applyAlignment="1">
      <alignment vertical="center"/>
    </xf>
    <xf numFmtId="167" fontId="7" fillId="54" borderId="89" xfId="370" applyNumberFormat="1" applyFont="1" applyFill="1" applyBorder="1" applyAlignment="1">
      <alignment horizontal="left" vertical="center"/>
    </xf>
    <xf numFmtId="167" fontId="7" fillId="0" borderId="89" xfId="370" applyNumberFormat="1" applyFont="1" applyFill="1" applyBorder="1" applyAlignment="1">
      <alignment horizontal="left" vertical="center"/>
    </xf>
    <xf numFmtId="0" fontId="274" fillId="56" borderId="73" xfId="0" applyFont="1" applyFill="1" applyBorder="1" applyAlignment="1">
      <alignment vertical="center"/>
    </xf>
    <xf numFmtId="0" fontId="20" fillId="54" borderId="61" xfId="268" applyFont="1" applyFill="1" applyBorder="1" applyAlignment="1">
      <alignment horizontal="left" vertical="center"/>
    </xf>
    <xf numFmtId="1" fontId="33" fillId="0" borderId="61" xfId="222" applyNumberFormat="1" applyFont="1" applyBorder="1" applyAlignment="1">
      <alignment horizontal="left" vertical="center"/>
    </xf>
    <xf numFmtId="167" fontId="7" fillId="0" borderId="61" xfId="370" applyNumberFormat="1" applyFont="1" applyFill="1" applyBorder="1" applyAlignment="1">
      <alignment horizontal="left" vertical="center"/>
    </xf>
    <xf numFmtId="0" fontId="20" fillId="54" borderId="61" xfId="222" applyFont="1" applyFill="1" applyBorder="1" applyAlignment="1">
      <alignment horizontal="left" vertical="center"/>
    </xf>
    <xf numFmtId="0" fontId="34" fillId="0" borderId="61" xfId="222" applyFont="1" applyBorder="1" applyAlignment="1">
      <alignment horizontal="left" vertical="center"/>
    </xf>
    <xf numFmtId="1" fontId="195" fillId="54" borderId="61" xfId="0" applyNumberFormat="1" applyFont="1" applyFill="1" applyBorder="1" applyAlignment="1">
      <alignment horizontal="left" vertical="center"/>
    </xf>
    <xf numFmtId="1" fontId="214" fillId="0" borderId="61" xfId="0" applyNumberFormat="1" applyFont="1" applyBorder="1" applyAlignment="1">
      <alignment vertical="center"/>
    </xf>
    <xf numFmtId="1" fontId="33" fillId="54" borderId="61" xfId="222" applyNumberFormat="1" applyFont="1" applyFill="1" applyBorder="1" applyAlignment="1">
      <alignment horizontal="left" vertical="center"/>
    </xf>
    <xf numFmtId="0" fontId="32" fillId="54" borderId="61" xfId="222" applyFont="1" applyFill="1" applyBorder="1" applyAlignment="1">
      <alignment vertical="center"/>
    </xf>
    <xf numFmtId="167" fontId="7" fillId="63" borderId="61" xfId="370" applyNumberFormat="1" applyFont="1" applyFill="1" applyBorder="1" applyAlignment="1">
      <alignment horizontal="left" vertical="center"/>
    </xf>
    <xf numFmtId="1" fontId="195" fillId="54" borderId="87" xfId="0" applyNumberFormat="1" applyFont="1" applyFill="1" applyBorder="1" applyAlignment="1">
      <alignment horizontal="left" vertical="center"/>
    </xf>
    <xf numFmtId="167" fontId="7" fillId="0" borderId="89" xfId="222" applyNumberFormat="1" applyFont="1" applyBorder="1" applyAlignment="1" applyProtection="1">
      <alignment horizontal="left" vertical="center"/>
      <protection hidden="1"/>
    </xf>
    <xf numFmtId="0" fontId="34" fillId="0" borderId="73" xfId="222" applyFont="1" applyBorder="1" applyAlignment="1">
      <alignment horizontal="left" vertical="center"/>
    </xf>
    <xf numFmtId="1" fontId="195" fillId="0" borderId="87" xfId="0" applyNumberFormat="1" applyFont="1" applyBorder="1" applyAlignment="1">
      <alignment horizontal="left" vertical="center"/>
    </xf>
    <xf numFmtId="184" fontId="5" fillId="0" borderId="73" xfId="268" applyNumberFormat="1" applyFont="1" applyBorder="1" applyAlignment="1">
      <alignment vertical="center"/>
    </xf>
    <xf numFmtId="1" fontId="33" fillId="0" borderId="87" xfId="222" applyNumberFormat="1" applyFont="1" applyBorder="1" applyAlignment="1">
      <alignment horizontal="left" vertical="center"/>
    </xf>
    <xf numFmtId="0" fontId="170" fillId="0" borderId="73" xfId="268" applyFont="1" applyBorder="1" applyAlignment="1">
      <alignment horizontal="left" vertical="center" wrapText="1"/>
    </xf>
    <xf numFmtId="0" fontId="208" fillId="0" borderId="73" xfId="268" applyFont="1" applyBorder="1" applyAlignment="1">
      <alignment horizontal="left" vertical="center"/>
    </xf>
    <xf numFmtId="167" fontId="33" fillId="0" borderId="89" xfId="139" applyNumberFormat="1" applyFont="1" applyFill="1" applyBorder="1" applyAlignment="1">
      <alignment horizontal="left" vertical="center"/>
    </xf>
    <xf numFmtId="1" fontId="214" fillId="0" borderId="0" xfId="0" applyNumberFormat="1" applyFont="1" applyAlignment="1">
      <alignment vertical="center"/>
    </xf>
    <xf numFmtId="9" fontId="5" fillId="0" borderId="73" xfId="245" applyNumberFormat="1" applyFont="1" applyFill="1" applyBorder="1" applyAlignment="1">
      <alignment vertical="center"/>
    </xf>
    <xf numFmtId="0" fontId="170" fillId="0" borderId="73" xfId="268" applyFont="1" applyBorder="1" applyAlignment="1">
      <alignment horizontal="left" vertical="center"/>
    </xf>
    <xf numFmtId="167" fontId="33" fillId="0" borderId="73" xfId="139" applyNumberFormat="1" applyFont="1" applyFill="1" applyBorder="1" applyAlignment="1">
      <alignment horizontal="left" vertical="center"/>
    </xf>
    <xf numFmtId="0" fontId="208" fillId="0" borderId="78" xfId="268" applyFont="1" applyBorder="1" applyAlignment="1">
      <alignment horizontal="left" vertical="center"/>
    </xf>
    <xf numFmtId="0" fontId="20" fillId="54" borderId="78" xfId="222" applyFont="1" applyFill="1" applyBorder="1" applyAlignment="1" applyProtection="1">
      <alignment horizontal="left" vertical="center"/>
      <protection hidden="1"/>
    </xf>
    <xf numFmtId="0" fontId="20" fillId="54" borderId="78" xfId="268" applyFont="1" applyFill="1" applyBorder="1" applyAlignment="1">
      <alignment horizontal="left" vertical="center"/>
    </xf>
    <xf numFmtId="0" fontId="20" fillId="0" borderId="78" xfId="222" applyFont="1" applyBorder="1" applyAlignment="1" applyProtection="1">
      <alignment horizontal="left" vertical="center"/>
      <protection hidden="1"/>
    </xf>
    <xf numFmtId="0" fontId="20" fillId="54" borderId="78" xfId="222" applyFont="1" applyFill="1" applyBorder="1" applyAlignment="1">
      <alignment horizontal="left" vertical="center"/>
    </xf>
    <xf numFmtId="0" fontId="32" fillId="54" borderId="80" xfId="222" applyFont="1" applyFill="1" applyBorder="1" applyAlignment="1">
      <alignment vertical="center"/>
    </xf>
    <xf numFmtId="0" fontId="32" fillId="0" borderId="80" xfId="222" applyFont="1" applyBorder="1" applyAlignment="1">
      <alignment vertical="center"/>
    </xf>
    <xf numFmtId="1" fontId="214" fillId="54" borderId="80" xfId="0" applyNumberFormat="1" applyFont="1" applyFill="1" applyBorder="1" applyAlignment="1">
      <alignment vertical="center"/>
    </xf>
    <xf numFmtId="1" fontId="214" fillId="54" borderId="0" xfId="0" applyNumberFormat="1" applyFont="1" applyFill="1" applyAlignment="1">
      <alignment vertical="center"/>
    </xf>
    <xf numFmtId="0" fontId="32" fillId="54" borderId="0" xfId="222" applyFont="1" applyFill="1" applyAlignment="1">
      <alignment vertical="center"/>
    </xf>
    <xf numFmtId="1" fontId="214" fillId="0" borderId="80" xfId="0" applyNumberFormat="1" applyFont="1" applyBorder="1" applyAlignment="1">
      <alignment vertical="center"/>
    </xf>
    <xf numFmtId="0" fontId="20" fillId="54" borderId="79" xfId="222" applyFont="1" applyFill="1" applyBorder="1" applyAlignment="1">
      <alignment horizontal="left" vertical="center"/>
    </xf>
    <xf numFmtId="0" fontId="20" fillId="54" borderId="79" xfId="222" applyFont="1" applyFill="1" applyBorder="1" applyAlignment="1" applyProtection="1">
      <alignment horizontal="left" vertical="center"/>
      <protection hidden="1"/>
    </xf>
    <xf numFmtId="0" fontId="208" fillId="0" borderId="79" xfId="268" applyFont="1" applyBorder="1" applyAlignment="1">
      <alignment horizontal="left" vertical="center"/>
    </xf>
    <xf numFmtId="0" fontId="208" fillId="0" borderId="61" xfId="0" applyFont="1" applyBorder="1" applyAlignment="1">
      <alignment horizontal="left" vertical="center" wrapText="1"/>
    </xf>
    <xf numFmtId="0" fontId="20" fillId="54" borderId="79" xfId="268" applyFont="1" applyFill="1" applyBorder="1" applyAlignment="1">
      <alignment horizontal="left" vertical="center"/>
    </xf>
    <xf numFmtId="0" fontId="32" fillId="0" borderId="0" xfId="222" applyFont="1" applyAlignment="1">
      <alignment vertical="center"/>
    </xf>
    <xf numFmtId="167" fontId="7" fillId="63" borderId="61" xfId="222" applyNumberFormat="1" applyFont="1" applyFill="1" applyBorder="1" applyAlignment="1" applyProtection="1">
      <alignment horizontal="left" vertical="center"/>
      <protection hidden="1"/>
    </xf>
    <xf numFmtId="1" fontId="214" fillId="54" borderId="61" xfId="0" applyNumberFormat="1" applyFont="1" applyFill="1" applyBorder="1" applyAlignment="1">
      <alignment vertical="center"/>
    </xf>
    <xf numFmtId="0" fontId="20" fillId="54" borderId="61" xfId="222" applyFont="1" applyFill="1" applyBorder="1" applyAlignment="1" applyProtection="1">
      <alignment horizontal="left" vertical="center"/>
      <protection hidden="1"/>
    </xf>
    <xf numFmtId="0" fontId="20" fillId="0" borderId="61" xfId="268" applyFont="1" applyBorder="1" applyAlignment="1">
      <alignment horizontal="left" vertical="center" wrapText="1"/>
    </xf>
    <xf numFmtId="0" fontId="20" fillId="0" borderId="61" xfId="222" applyFont="1" applyBorder="1" applyAlignment="1">
      <alignment horizontal="left" vertical="center"/>
    </xf>
    <xf numFmtId="167" fontId="195" fillId="54" borderId="73" xfId="0" applyNumberFormat="1" applyFont="1" applyFill="1" applyBorder="1" applyAlignment="1">
      <alignment horizontal="left" vertical="center"/>
    </xf>
    <xf numFmtId="167" fontId="210" fillId="56" borderId="61" xfId="0" applyNumberFormat="1" applyFont="1" applyFill="1" applyBorder="1" applyAlignment="1">
      <alignment horizontal="left" vertical="center"/>
    </xf>
    <xf numFmtId="0" fontId="28" fillId="0" borderId="61" xfId="245" applyNumberFormat="1" applyFont="1" applyBorder="1" applyAlignment="1">
      <alignment horizontal="left" vertical="center"/>
    </xf>
    <xf numFmtId="0" fontId="28" fillId="0" borderId="73" xfId="245" applyNumberFormat="1" applyFont="1" applyBorder="1" applyAlignment="1">
      <alignment horizontal="left" vertical="center"/>
    </xf>
    <xf numFmtId="0" fontId="28" fillId="54" borderId="73" xfId="245" applyNumberFormat="1" applyFont="1" applyFill="1" applyBorder="1" applyAlignment="1">
      <alignment horizontal="left" vertical="center"/>
    </xf>
    <xf numFmtId="0" fontId="28" fillId="0" borderId="61" xfId="245" applyNumberFormat="1" applyFont="1" applyFill="1" applyBorder="1" applyAlignment="1">
      <alignment horizontal="left" vertical="center"/>
    </xf>
    <xf numFmtId="0" fontId="28" fillId="0" borderId="73" xfId="245" applyNumberFormat="1" applyFont="1" applyFill="1" applyBorder="1" applyAlignment="1">
      <alignment horizontal="left" vertical="center"/>
    </xf>
    <xf numFmtId="9" fontId="5" fillId="54" borderId="73" xfId="245" applyNumberFormat="1" applyFont="1" applyFill="1" applyBorder="1" applyAlignment="1">
      <alignment vertical="center"/>
    </xf>
    <xf numFmtId="9" fontId="5" fillId="0" borderId="86" xfId="245" applyNumberFormat="1" applyFont="1" applyBorder="1" applyAlignment="1">
      <alignment vertical="center"/>
    </xf>
    <xf numFmtId="9" fontId="5" fillId="0" borderId="86" xfId="245" applyNumberFormat="1" applyFont="1" applyFill="1" applyBorder="1" applyAlignment="1">
      <alignment vertical="center"/>
    </xf>
    <xf numFmtId="0" fontId="28" fillId="54" borderId="61" xfId="245" applyNumberFormat="1" applyFont="1" applyFill="1" applyBorder="1" applyAlignment="1">
      <alignment horizontal="left" vertical="center"/>
    </xf>
    <xf numFmtId="0" fontId="6" fillId="49" borderId="39" xfId="0" applyFont="1" applyFill="1" applyBorder="1"/>
    <xf numFmtId="0" fontId="275"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106" xfId="0" applyFont="1" applyBorder="1"/>
    <xf numFmtId="0" fontId="53" fillId="0" borderId="106" xfId="0" applyFont="1" applyBorder="1" applyAlignment="1">
      <alignment horizontal="center"/>
    </xf>
    <xf numFmtId="0" fontId="34" fillId="0" borderId="106" xfId="0" applyFont="1" applyBorder="1" applyAlignment="1">
      <alignment horizontal="left"/>
    </xf>
    <xf numFmtId="0" fontId="34" fillId="0" borderId="106" xfId="0" applyFont="1" applyBorder="1" applyAlignment="1">
      <alignment horizontal="justify"/>
    </xf>
    <xf numFmtId="169" fontId="33" fillId="0" borderId="107" xfId="243" applyNumberFormat="1" applyFont="1" applyBorder="1"/>
    <xf numFmtId="169" fontId="144" fillId="0" borderId="107" xfId="243" applyNumberFormat="1" applyFont="1" applyBorder="1"/>
    <xf numFmtId="167" fontId="33" fillId="0" borderId="107" xfId="243" applyNumberFormat="1" applyFont="1" applyBorder="1"/>
    <xf numFmtId="169" fontId="32" fillId="0" borderId="107" xfId="243" applyNumberFormat="1" applyFont="1" applyBorder="1"/>
    <xf numFmtId="0" fontId="20" fillId="0" borderId="106" xfId="0" applyFont="1" applyBorder="1" applyAlignment="1">
      <alignment horizontal="left"/>
    </xf>
    <xf numFmtId="167" fontId="33" fillId="0" borderId="107" xfId="243" applyNumberFormat="1" applyFont="1" applyFill="1" applyBorder="1"/>
    <xf numFmtId="0" fontId="207" fillId="49" borderId="39" xfId="0" applyFont="1" applyFill="1" applyBorder="1"/>
    <xf numFmtId="0" fontId="53" fillId="0" borderId="0" xfId="0" applyFont="1" applyAlignment="1">
      <alignment horizontal="center"/>
    </xf>
    <xf numFmtId="0" fontId="33" fillId="0" borderId="0" xfId="0" applyFont="1"/>
    <xf numFmtId="169" fontId="33" fillId="0" borderId="0" xfId="243"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7" xfId="243" applyNumberFormat="1" applyFont="1" applyFill="1" applyBorder="1"/>
    <xf numFmtId="169" fontId="144" fillId="0" borderId="107" xfId="243" applyNumberFormat="1" applyFont="1" applyFill="1" applyBorder="1"/>
    <xf numFmtId="0" fontId="168" fillId="58" borderId="106" xfId="0" applyFont="1" applyFill="1" applyBorder="1"/>
    <xf numFmtId="0" fontId="53" fillId="58" borderId="106" xfId="0" applyFont="1" applyFill="1" applyBorder="1" applyAlignment="1">
      <alignment horizontal="center"/>
    </xf>
    <xf numFmtId="0" fontId="34" fillId="58" borderId="106" xfId="0" applyFont="1" applyFill="1" applyBorder="1" applyAlignment="1">
      <alignment horizontal="justify"/>
    </xf>
    <xf numFmtId="169" fontId="33" fillId="58" borderId="107" xfId="243" applyNumberFormat="1" applyFont="1" applyFill="1" applyBorder="1"/>
    <xf numFmtId="169" fontId="32" fillId="58" borderId="107" xfId="243" applyNumberFormat="1" applyFont="1" applyFill="1" applyBorder="1"/>
    <xf numFmtId="0" fontId="34" fillId="0" borderId="106" xfId="0" applyFont="1" applyBorder="1" applyAlignment="1">
      <alignment horizontal="justify" wrapText="1"/>
    </xf>
    <xf numFmtId="167" fontId="33" fillId="0" borderId="0" xfId="243" applyNumberFormat="1" applyFont="1" applyBorder="1"/>
    <xf numFmtId="0" fontId="20" fillId="0" borderId="106" xfId="0" applyFont="1" applyBorder="1" applyAlignment="1">
      <alignment horizontal="justify"/>
    </xf>
    <xf numFmtId="0" fontId="53" fillId="54" borderId="106" xfId="0" applyFont="1" applyFill="1" applyBorder="1" applyAlignment="1">
      <alignment horizontal="center"/>
    </xf>
    <xf numFmtId="0" fontId="34" fillId="54" borderId="106" xfId="0" applyFont="1" applyFill="1" applyBorder="1" applyAlignment="1">
      <alignment horizontal="justify"/>
    </xf>
    <xf numFmtId="0" fontId="168" fillId="60" borderId="106" xfId="0" applyFont="1" applyFill="1" applyBorder="1"/>
    <xf numFmtId="0" fontId="201" fillId="60" borderId="106" xfId="0" applyFont="1" applyFill="1" applyBorder="1" applyAlignment="1">
      <alignment horizontal="justify"/>
    </xf>
    <xf numFmtId="169" fontId="218" fillId="60" borderId="107" xfId="243" applyNumberFormat="1" applyFont="1" applyFill="1" applyBorder="1"/>
    <xf numFmtId="169" fontId="168" fillId="60" borderId="107" xfId="243" applyNumberFormat="1" applyFont="1" applyFill="1" applyBorder="1"/>
    <xf numFmtId="167" fontId="218" fillId="60" borderId="107" xfId="243" applyNumberFormat="1" applyFont="1" applyFill="1" applyBorder="1"/>
    <xf numFmtId="0" fontId="215" fillId="60" borderId="106" xfId="0" applyFont="1" applyFill="1" applyBorder="1" applyAlignment="1">
      <alignment horizontal="justify"/>
    </xf>
    <xf numFmtId="0" fontId="168" fillId="60" borderId="16" xfId="310" applyFont="1" applyFill="1" applyBorder="1" applyAlignment="1">
      <alignment horizontal="center" vertical="center"/>
    </xf>
    <xf numFmtId="167" fontId="168" fillId="60" borderId="107" xfId="243" applyNumberFormat="1" applyFont="1" applyFill="1" applyBorder="1"/>
    <xf numFmtId="169" fontId="33" fillId="54" borderId="107" xfId="243" applyNumberFormat="1" applyFont="1" applyFill="1" applyBorder="1"/>
    <xf numFmtId="0" fontId="168" fillId="60" borderId="106" xfId="0" applyFont="1" applyFill="1" applyBorder="1" applyAlignment="1">
      <alignment horizontal="left"/>
    </xf>
    <xf numFmtId="0" fontId="7" fillId="0" borderId="106" xfId="0" applyFont="1" applyBorder="1"/>
    <xf numFmtId="167" fontId="33" fillId="54" borderId="107" xfId="243" applyNumberFormat="1" applyFont="1" applyFill="1" applyBorder="1"/>
    <xf numFmtId="167" fontId="7" fillId="54" borderId="106" xfId="243" applyNumberFormat="1" applyFont="1" applyFill="1" applyBorder="1"/>
    <xf numFmtId="167" fontId="7" fillId="54" borderId="107" xfId="243" applyNumberFormat="1" applyFont="1" applyFill="1" applyBorder="1"/>
    <xf numFmtId="0" fontId="148" fillId="54" borderId="106" xfId="0" applyFont="1" applyFill="1" applyBorder="1" applyAlignment="1">
      <alignment horizontal="center"/>
    </xf>
    <xf numFmtId="0" fontId="34" fillId="54" borderId="106" xfId="0" applyFont="1" applyFill="1" applyBorder="1" applyAlignment="1">
      <alignment horizontal="left"/>
    </xf>
    <xf numFmtId="169" fontId="32" fillId="54" borderId="107" xfId="243" applyNumberFormat="1" applyFont="1" applyFill="1" applyBorder="1"/>
    <xf numFmtId="169" fontId="7" fillId="54" borderId="107" xfId="243" applyNumberFormat="1" applyFont="1" applyFill="1" applyBorder="1"/>
    <xf numFmtId="169" fontId="5" fillId="54" borderId="107" xfId="243" applyNumberFormat="1" applyFont="1" applyFill="1" applyBorder="1"/>
    <xf numFmtId="0" fontId="212" fillId="48" borderId="0" xfId="4" applyFont="1" applyFill="1" applyAlignment="1">
      <alignment horizontal="left"/>
    </xf>
    <xf numFmtId="0" fontId="212" fillId="48" borderId="0" xfId="3" applyFont="1" applyFill="1" applyAlignment="1">
      <alignment horizontal="left"/>
    </xf>
    <xf numFmtId="0" fontId="212" fillId="48" borderId="16" xfId="3" applyFont="1" applyFill="1" applyBorder="1" applyAlignment="1">
      <alignment horizontal="left"/>
    </xf>
    <xf numFmtId="0" fontId="212" fillId="48" borderId="16" xfId="4" applyFont="1" applyFill="1" applyBorder="1" applyAlignment="1">
      <alignment horizontal="left"/>
    </xf>
    <xf numFmtId="0" fontId="252" fillId="61" borderId="0" xfId="4" applyFont="1" applyFill="1" applyAlignment="1">
      <alignment horizontal="center" vertical="center"/>
    </xf>
    <xf numFmtId="0" fontId="2" fillId="48" borderId="0" xfId="124" applyFont="1" applyFill="1" applyAlignment="1" applyProtection="1">
      <alignment horizontal="center" vertical="center" textRotation="90" wrapText="1" shrinkToFit="1"/>
    </xf>
    <xf numFmtId="0" fontId="110" fillId="48" borderId="0" xfId="124" applyFont="1" applyFill="1" applyAlignment="1" applyProtection="1">
      <alignment horizontal="center" vertical="center" textRotation="90" wrapText="1" shrinkToFit="1"/>
    </xf>
    <xf numFmtId="0" fontId="212" fillId="54" borderId="0" xfId="3" applyFont="1" applyFill="1" applyAlignment="1">
      <alignment horizontal="left"/>
    </xf>
    <xf numFmtId="0" fontId="212" fillId="54" borderId="16" xfId="3" applyFont="1" applyFill="1" applyBorder="1" applyAlignment="1">
      <alignment horizontal="left"/>
    </xf>
    <xf numFmtId="0" fontId="4" fillId="48" borderId="62" xfId="124" applyFill="1" applyBorder="1" applyAlignment="1" applyProtection="1">
      <alignment horizontal="center"/>
    </xf>
    <xf numFmtId="0" fontId="72" fillId="48" borderId="62" xfId="124" applyFont="1" applyFill="1" applyBorder="1" applyAlignment="1" applyProtection="1">
      <alignment horizontal="center" vertical="center"/>
    </xf>
    <xf numFmtId="0" fontId="72" fillId="48" borderId="90" xfId="124" applyFont="1" applyFill="1" applyBorder="1" applyAlignment="1" applyProtection="1">
      <alignment horizontal="center" vertical="center"/>
    </xf>
    <xf numFmtId="0" fontId="72" fillId="48" borderId="91" xfId="124" applyFont="1" applyFill="1" applyBorder="1" applyAlignment="1" applyProtection="1">
      <alignment horizontal="center" vertical="center"/>
    </xf>
    <xf numFmtId="0" fontId="72" fillId="48" borderId="92" xfId="124" applyFont="1" applyFill="1" applyBorder="1" applyAlignment="1" applyProtection="1">
      <alignment horizontal="center" vertical="center"/>
    </xf>
    <xf numFmtId="0" fontId="254" fillId="62" borderId="0" xfId="124" applyFont="1" applyFill="1" applyBorder="1" applyAlignment="1" applyProtection="1">
      <alignment horizontal="center" vertical="center"/>
    </xf>
    <xf numFmtId="0" fontId="254" fillId="62" borderId="100" xfId="124" applyFont="1" applyFill="1" applyBorder="1" applyAlignment="1" applyProtection="1">
      <alignment horizontal="center" vertical="center"/>
    </xf>
    <xf numFmtId="49" fontId="4" fillId="0" borderId="104" xfId="124" applyNumberFormat="1" applyBorder="1" applyAlignment="1" applyProtection="1">
      <alignment horizontal="right" vertical="center" wrapText="1"/>
    </xf>
    <xf numFmtId="49" fontId="4" fillId="0" borderId="105" xfId="124" applyNumberFormat="1" applyBorder="1" applyAlignment="1" applyProtection="1">
      <alignment horizontal="right" vertical="center" wrapText="1"/>
    </xf>
    <xf numFmtId="49" fontId="4" fillId="0" borderId="74" xfId="124" applyNumberFormat="1" applyBorder="1" applyAlignment="1" applyProtection="1">
      <alignment horizontal="right" vertical="center" wrapText="1"/>
    </xf>
    <xf numFmtId="0" fontId="4" fillId="48" borderId="61" xfId="124" applyFill="1" applyBorder="1" applyAlignment="1" applyProtection="1">
      <alignment horizontal="right" vertical="center"/>
    </xf>
    <xf numFmtId="0" fontId="255" fillId="48" borderId="61" xfId="124" applyFont="1" applyFill="1" applyBorder="1" applyAlignment="1" applyProtection="1">
      <alignment horizontal="right" vertical="center"/>
    </xf>
    <xf numFmtId="0" fontId="9" fillId="0" borderId="0" xfId="124" applyFont="1" applyAlignment="1" applyProtection="1">
      <alignment horizontal="right" vertical="center"/>
    </xf>
    <xf numFmtId="49" fontId="9" fillId="0" borderId="104" xfId="124" applyNumberFormat="1" applyFont="1" applyBorder="1" applyAlignment="1" applyProtection="1">
      <alignment horizontal="center" vertical="center" wrapText="1"/>
    </xf>
    <xf numFmtId="49" fontId="9" fillId="0" borderId="105" xfId="124" applyNumberFormat="1" applyFont="1" applyBorder="1" applyAlignment="1" applyProtection="1">
      <alignment horizontal="center" vertical="center" wrapText="1"/>
    </xf>
    <xf numFmtId="49" fontId="9" fillId="0" borderId="74" xfId="124" applyNumberFormat="1" applyFont="1" applyBorder="1" applyAlignment="1" applyProtection="1">
      <alignment horizontal="center" vertical="center" wrapText="1"/>
    </xf>
    <xf numFmtId="0" fontId="9" fillId="0" borderId="0" xfId="124" applyFont="1" applyAlignment="1" applyProtection="1">
      <alignment horizontal="right" vertical="center" wrapText="1"/>
    </xf>
    <xf numFmtId="0" fontId="4" fillId="0" borderId="0" xfId="124" applyAlignment="1" applyProtection="1">
      <alignment horizontal="right" vertical="center"/>
    </xf>
    <xf numFmtId="0" fontId="30" fillId="54" borderId="39" xfId="3" applyFont="1" applyFill="1" applyBorder="1" applyAlignment="1">
      <alignment horizontal="center" vertical="center" wrapText="1"/>
    </xf>
    <xf numFmtId="0" fontId="30" fillId="54" borderId="33" xfId="3" applyFont="1" applyFill="1" applyBorder="1" applyAlignment="1">
      <alignment horizontal="center" vertical="center" wrapText="1"/>
    </xf>
    <xf numFmtId="0" fontId="30" fillId="54" borderId="46" xfId="3" applyFont="1" applyFill="1" applyBorder="1" applyAlignment="1">
      <alignment horizontal="center" vertical="center" wrapText="1"/>
    </xf>
    <xf numFmtId="0" fontId="30" fillId="54" borderId="40" xfId="3" applyFont="1" applyFill="1" applyBorder="1" applyAlignment="1">
      <alignment horizontal="center" vertical="center" wrapText="1"/>
    </xf>
    <xf numFmtId="0" fontId="30" fillId="54" borderId="0" xfId="3" applyFont="1" applyFill="1" applyAlignment="1">
      <alignment horizontal="center" vertical="center" wrapText="1"/>
    </xf>
    <xf numFmtId="0" fontId="30" fillId="54" borderId="47" xfId="3" applyFont="1" applyFill="1" applyBorder="1" applyAlignment="1">
      <alignment horizontal="center" vertical="center" wrapText="1"/>
    </xf>
    <xf numFmtId="0" fontId="30" fillId="54" borderId="41" xfId="3" applyFont="1" applyFill="1" applyBorder="1" applyAlignment="1">
      <alignment horizontal="center" vertical="center" wrapText="1"/>
    </xf>
    <xf numFmtId="0" fontId="30" fillId="54" borderId="16" xfId="3" applyFont="1" applyFill="1" applyBorder="1" applyAlignment="1">
      <alignment horizontal="center" vertical="center" wrapText="1"/>
    </xf>
    <xf numFmtId="0" fontId="30" fillId="54" borderId="48" xfId="3" applyFont="1" applyFill="1" applyBorder="1" applyAlignment="1">
      <alignment horizontal="center" vertical="center" wrapText="1"/>
    </xf>
    <xf numFmtId="9" fontId="258" fillId="61" borderId="39" xfId="343" applyFont="1" applyFill="1" applyBorder="1" applyAlignment="1">
      <alignment horizontal="center" vertical="center" wrapText="1"/>
    </xf>
    <xf numFmtId="9" fontId="258" fillId="61" borderId="33" xfId="343" applyFont="1" applyFill="1" applyBorder="1" applyAlignment="1">
      <alignment horizontal="center" vertical="center" wrapText="1"/>
    </xf>
    <xf numFmtId="9" fontId="258" fillId="61" borderId="44" xfId="343" applyFont="1" applyFill="1" applyBorder="1" applyAlignment="1">
      <alignment horizontal="center" vertical="center" wrapText="1"/>
    </xf>
    <xf numFmtId="9" fontId="258" fillId="61" borderId="40" xfId="343" applyFont="1" applyFill="1" applyBorder="1" applyAlignment="1">
      <alignment horizontal="center" vertical="center" wrapText="1"/>
    </xf>
    <xf numFmtId="9" fontId="258" fillId="61" borderId="0" xfId="343" applyFont="1" applyFill="1" applyBorder="1" applyAlignment="1">
      <alignment horizontal="center" vertical="center" wrapText="1"/>
    </xf>
    <xf numFmtId="9" fontId="258" fillId="61" borderId="18" xfId="343" applyFont="1" applyFill="1" applyBorder="1" applyAlignment="1">
      <alignment horizontal="center" vertical="center" wrapText="1"/>
    </xf>
    <xf numFmtId="9" fontId="258" fillId="61" borderId="41" xfId="343" applyFont="1" applyFill="1" applyBorder="1" applyAlignment="1">
      <alignment horizontal="center" vertical="center" wrapText="1"/>
    </xf>
    <xf numFmtId="9" fontId="258" fillId="61" borderId="16" xfId="343" applyFont="1" applyFill="1" applyBorder="1" applyAlignment="1">
      <alignment horizontal="center" vertical="center" wrapText="1"/>
    </xf>
    <xf numFmtId="9" fontId="258" fillId="61" borderId="45" xfId="343" applyFont="1" applyFill="1" applyBorder="1" applyAlignment="1">
      <alignment horizontal="center" vertical="center" wrapText="1"/>
    </xf>
    <xf numFmtId="0" fontId="256" fillId="61" borderId="42" xfId="124" applyFont="1" applyFill="1" applyBorder="1" applyAlignment="1" applyProtection="1">
      <alignment horizontal="center" vertical="center"/>
    </xf>
    <xf numFmtId="0" fontId="256" fillId="61" borderId="43" xfId="124" applyFont="1" applyFill="1" applyBorder="1" applyAlignment="1" applyProtection="1">
      <alignment horizontal="center" vertical="center"/>
    </xf>
    <xf numFmtId="0" fontId="256" fillId="61" borderId="42" xfId="124" applyFont="1" applyFill="1" applyBorder="1" applyAlignment="1" applyProtection="1">
      <alignment horizontal="center"/>
    </xf>
    <xf numFmtId="0" fontId="256" fillId="61" borderId="43" xfId="124" applyFont="1" applyFill="1" applyBorder="1" applyAlignment="1" applyProtection="1">
      <alignment horizontal="center"/>
    </xf>
    <xf numFmtId="0" fontId="256" fillId="61" borderId="49" xfId="124" applyFont="1" applyFill="1" applyBorder="1" applyAlignment="1" applyProtection="1">
      <alignment horizontal="center"/>
    </xf>
    <xf numFmtId="0" fontId="18" fillId="54" borderId="39" xfId="3" applyFont="1" applyFill="1" applyBorder="1" applyAlignment="1">
      <alignment horizontal="center" vertical="center" wrapText="1"/>
    </xf>
    <xf numFmtId="0" fontId="18" fillId="54" borderId="33" xfId="3" applyFont="1" applyFill="1" applyBorder="1" applyAlignment="1">
      <alignment horizontal="center" vertical="center"/>
    </xf>
    <xf numFmtId="0" fontId="18" fillId="54" borderId="40" xfId="3" applyFont="1" applyFill="1" applyBorder="1" applyAlignment="1">
      <alignment horizontal="center" vertical="center"/>
    </xf>
    <xf numFmtId="0" fontId="18" fillId="54" borderId="0" xfId="3" applyFont="1" applyFill="1" applyAlignment="1">
      <alignment horizontal="center" vertical="center"/>
    </xf>
    <xf numFmtId="0" fontId="18" fillId="54" borderId="41" xfId="3" applyFont="1" applyFill="1" applyBorder="1" applyAlignment="1">
      <alignment horizontal="center" vertical="center"/>
    </xf>
    <xf numFmtId="0" fontId="18" fillId="54" borderId="16" xfId="3" applyFont="1" applyFill="1" applyBorder="1" applyAlignment="1">
      <alignment horizontal="center" vertical="center"/>
    </xf>
    <xf numFmtId="9" fontId="258" fillId="61" borderId="0" xfId="343" applyFont="1" applyFill="1" applyAlignment="1">
      <alignment horizontal="center" vertical="center" wrapText="1"/>
    </xf>
    <xf numFmtId="0" fontId="30" fillId="54" borderId="33" xfId="3" applyFont="1" applyFill="1" applyBorder="1" applyAlignment="1">
      <alignment horizontal="center" vertical="center"/>
    </xf>
    <xf numFmtId="0" fontId="30" fillId="54" borderId="40" xfId="3" applyFont="1" applyFill="1" applyBorder="1" applyAlignment="1">
      <alignment horizontal="center" vertical="center"/>
    </xf>
    <xf numFmtId="0" fontId="30" fillId="54" borderId="0" xfId="3" applyFont="1" applyFill="1" applyAlignment="1">
      <alignment horizontal="center" vertical="center"/>
    </xf>
    <xf numFmtId="0" fontId="30" fillId="54" borderId="41" xfId="3" applyFont="1" applyFill="1" applyBorder="1" applyAlignment="1">
      <alignment horizontal="center" vertical="center"/>
    </xf>
    <xf numFmtId="0" fontId="30" fillId="54" borderId="16" xfId="3" applyFont="1" applyFill="1" applyBorder="1" applyAlignment="1">
      <alignment horizontal="center" vertical="center"/>
    </xf>
    <xf numFmtId="0" fontId="256" fillId="61" borderId="39" xfId="124" applyFont="1" applyFill="1" applyBorder="1" applyAlignment="1" applyProtection="1">
      <alignment horizontal="center" vertical="center"/>
    </xf>
    <xf numFmtId="0" fontId="256" fillId="61" borderId="33" xfId="124" applyFont="1" applyFill="1" applyBorder="1" applyAlignment="1" applyProtection="1">
      <alignment horizontal="center" vertical="center"/>
    </xf>
    <xf numFmtId="0" fontId="29" fillId="48" borderId="0" xfId="3" applyFont="1" applyFill="1" applyAlignment="1">
      <alignment horizontal="center"/>
    </xf>
    <xf numFmtId="0" fontId="257" fillId="0" borderId="0" xfId="3" applyFont="1" applyAlignment="1">
      <alignment horizontal="center"/>
    </xf>
    <xf numFmtId="0" fontId="257" fillId="0" borderId="18" xfId="3" applyFont="1" applyBorder="1" applyAlignment="1">
      <alignment horizontal="center"/>
    </xf>
    <xf numFmtId="0" fontId="4" fillId="54" borderId="0" xfId="124" applyFill="1" applyAlignment="1" applyProtection="1">
      <alignment horizontal="center"/>
    </xf>
    <xf numFmtId="0" fontId="163" fillId="48" borderId="0" xfId="124" applyFont="1" applyFill="1" applyAlignment="1" applyProtection="1">
      <alignment horizontal="center"/>
    </xf>
    <xf numFmtId="0" fontId="163" fillId="48" borderId="18" xfId="124" applyFont="1" applyFill="1" applyBorder="1" applyAlignment="1" applyProtection="1">
      <alignment horizontal="center"/>
    </xf>
    <xf numFmtId="0" fontId="265" fillId="61" borderId="19" xfId="124" applyFont="1" applyFill="1" applyBorder="1" applyAlignment="1" applyProtection="1">
      <alignment horizontal="center" vertical="center"/>
    </xf>
    <xf numFmtId="0" fontId="265" fillId="61" borderId="20" xfId="124" applyFont="1" applyFill="1" applyBorder="1" applyAlignment="1" applyProtection="1">
      <alignment horizontal="center" vertical="center"/>
    </xf>
    <xf numFmtId="0" fontId="265" fillId="61" borderId="21" xfId="124" applyFont="1" applyFill="1" applyBorder="1" applyAlignment="1" applyProtection="1">
      <alignment horizontal="center" vertical="center"/>
    </xf>
    <xf numFmtId="0" fontId="266" fillId="61" borderId="17" xfId="320" applyFont="1" applyFill="1" applyBorder="1" applyAlignment="1">
      <alignment horizontal="center" vertical="center"/>
    </xf>
    <xf numFmtId="0" fontId="266" fillId="61" borderId="0" xfId="320" applyFont="1" applyFill="1" applyAlignment="1">
      <alignment horizontal="center" vertical="center"/>
    </xf>
    <xf numFmtId="0" fontId="266" fillId="61" borderId="18" xfId="320" applyFont="1" applyFill="1" applyBorder="1" applyAlignment="1">
      <alignment horizontal="center" vertical="center"/>
    </xf>
    <xf numFmtId="0" fontId="266" fillId="61" borderId="27" xfId="320" applyFont="1" applyFill="1" applyBorder="1" applyAlignment="1">
      <alignment horizontal="center" vertical="center"/>
    </xf>
    <xf numFmtId="0" fontId="266" fillId="61" borderId="23" xfId="320" applyFont="1" applyFill="1" applyBorder="1" applyAlignment="1">
      <alignment horizontal="center" vertical="center"/>
    </xf>
    <xf numFmtId="0" fontId="266" fillId="61" borderId="28" xfId="320" applyFont="1" applyFill="1" applyBorder="1" applyAlignment="1">
      <alignment horizontal="center" vertical="center"/>
    </xf>
    <xf numFmtId="0" fontId="165" fillId="48" borderId="19" xfId="4" applyFont="1" applyFill="1" applyBorder="1" applyAlignment="1">
      <alignment horizontal="center" vertical="center" wrapText="1"/>
    </xf>
    <xf numFmtId="0" fontId="153" fillId="0" borderId="21" xfId="320" applyBorder="1"/>
    <xf numFmtId="0" fontId="153" fillId="0" borderId="19" xfId="320" applyBorder="1" applyAlignment="1">
      <alignment horizontal="center"/>
    </xf>
    <xf numFmtId="0" fontId="153" fillId="0" borderId="20" xfId="320" applyBorder="1" applyAlignment="1">
      <alignment horizontal="center"/>
    </xf>
    <xf numFmtId="0" fontId="153" fillId="0" borderId="21" xfId="320" applyBorder="1" applyAlignment="1">
      <alignment horizontal="center"/>
    </xf>
    <xf numFmtId="0" fontId="165" fillId="48" borderId="21" xfId="4" applyFont="1" applyFill="1" applyBorder="1" applyAlignment="1">
      <alignment horizontal="center" vertical="center" wrapText="1"/>
    </xf>
    <xf numFmtId="0" fontId="165" fillId="48" borderId="27" xfId="4" applyFont="1" applyFill="1" applyBorder="1" applyAlignment="1">
      <alignment horizontal="center" vertical="center" wrapText="1"/>
    </xf>
    <xf numFmtId="0" fontId="165" fillId="48" borderId="28" xfId="4" applyFont="1" applyFill="1" applyBorder="1" applyAlignment="1">
      <alignment horizontal="center" vertical="center" wrapText="1"/>
    </xf>
    <xf numFmtId="0" fontId="165" fillId="48" borderId="20" xfId="4" applyFont="1" applyFill="1" applyBorder="1" applyAlignment="1">
      <alignment horizontal="center" vertical="center" wrapText="1"/>
    </xf>
    <xf numFmtId="0" fontId="165" fillId="48" borderId="23" xfId="4" applyFont="1" applyFill="1" applyBorder="1" applyAlignment="1">
      <alignment horizontal="center" vertical="center" wrapText="1"/>
    </xf>
    <xf numFmtId="0" fontId="153" fillId="0" borderId="37" xfId="320" applyBorder="1" applyAlignment="1">
      <alignment horizontal="center" vertical="center" wrapText="1"/>
    </xf>
    <xf numFmtId="0" fontId="153" fillId="0" borderId="53" xfId="320" applyBorder="1" applyAlignment="1">
      <alignment horizontal="center" vertical="center" wrapText="1"/>
    </xf>
    <xf numFmtId="0" fontId="243" fillId="61" borderId="19" xfId="4" applyFont="1" applyFill="1" applyBorder="1" applyAlignment="1">
      <alignment horizontal="center" vertical="center"/>
    </xf>
    <xf numFmtId="0" fontId="263" fillId="61" borderId="20" xfId="4" applyFont="1" applyFill="1" applyBorder="1" applyAlignment="1">
      <alignment horizontal="center" vertical="center"/>
    </xf>
    <xf numFmtId="0" fontId="263" fillId="61" borderId="21" xfId="4" applyFont="1" applyFill="1" applyBorder="1" applyAlignment="1">
      <alignment horizontal="center" vertical="center"/>
    </xf>
    <xf numFmtId="0" fontId="243" fillId="61" borderId="19" xfId="4" applyFont="1" applyFill="1" applyBorder="1" applyAlignment="1">
      <alignment horizontal="center" vertical="center" wrapText="1"/>
    </xf>
    <xf numFmtId="0" fontId="263" fillId="61" borderId="20" xfId="4" applyFont="1" applyFill="1" applyBorder="1" applyAlignment="1">
      <alignment horizontal="center" vertical="center" wrapText="1"/>
    </xf>
    <xf numFmtId="0" fontId="263" fillId="61" borderId="21" xfId="4" applyFont="1" applyFill="1" applyBorder="1" applyAlignment="1">
      <alignment horizontal="center" vertical="center" wrapText="1"/>
    </xf>
    <xf numFmtId="0" fontId="165" fillId="48" borderId="19" xfId="4" applyFont="1" applyFill="1" applyBorder="1" applyAlignment="1">
      <alignment horizontal="center" vertical="top" wrapText="1"/>
    </xf>
    <xf numFmtId="0" fontId="165" fillId="48" borderId="20" xfId="4" applyFont="1" applyFill="1" applyBorder="1" applyAlignment="1">
      <alignment horizontal="center" vertical="top" wrapText="1"/>
    </xf>
    <xf numFmtId="0" fontId="165" fillId="48" borderId="21" xfId="4" applyFont="1" applyFill="1" applyBorder="1" applyAlignment="1">
      <alignment horizontal="center" vertical="top" wrapText="1"/>
    </xf>
    <xf numFmtId="0" fontId="267" fillId="48" borderId="19" xfId="4" applyFont="1" applyFill="1" applyBorder="1" applyAlignment="1">
      <alignment horizontal="center" vertical="top" wrapText="1"/>
    </xf>
    <xf numFmtId="0" fontId="267" fillId="48" borderId="20" xfId="4" applyFont="1" applyFill="1" applyBorder="1" applyAlignment="1">
      <alignment horizontal="center" vertical="top" wrapText="1"/>
    </xf>
    <xf numFmtId="0" fontId="267" fillId="48" borderId="21" xfId="4" applyFont="1" applyFill="1" applyBorder="1" applyAlignment="1">
      <alignment horizontal="center" vertical="top" wrapText="1"/>
    </xf>
    <xf numFmtId="0" fontId="267" fillId="48" borderId="27" xfId="4" applyFont="1" applyFill="1" applyBorder="1" applyAlignment="1">
      <alignment horizontal="center" vertical="top" wrapText="1"/>
    </xf>
    <xf numFmtId="0" fontId="267" fillId="48" borderId="23" xfId="4" applyFont="1" applyFill="1" applyBorder="1" applyAlignment="1">
      <alignment horizontal="center" vertical="top" wrapText="1"/>
    </xf>
    <xf numFmtId="0" fontId="267" fillId="48" borderId="28" xfId="4" applyFont="1" applyFill="1" applyBorder="1" applyAlignment="1">
      <alignment horizontal="center" vertical="top" wrapText="1"/>
    </xf>
    <xf numFmtId="0" fontId="268" fillId="48" borderId="19" xfId="4" applyFont="1" applyFill="1" applyBorder="1" applyAlignment="1">
      <alignment horizontal="center" vertical="center" wrapText="1"/>
    </xf>
    <xf numFmtId="0" fontId="269" fillId="48" borderId="20" xfId="4" applyFont="1" applyFill="1" applyBorder="1" applyAlignment="1">
      <alignment horizontal="center" vertical="center" wrapText="1"/>
    </xf>
    <xf numFmtId="0" fontId="269" fillId="48" borderId="0" xfId="4" applyFont="1" applyFill="1" applyAlignment="1">
      <alignment horizontal="center" vertical="center" wrapText="1"/>
    </xf>
    <xf numFmtId="0" fontId="269" fillId="48" borderId="18" xfId="4" applyFont="1" applyFill="1" applyBorder="1" applyAlignment="1">
      <alignment horizontal="center" vertical="center" wrapText="1"/>
    </xf>
    <xf numFmtId="0" fontId="165" fillId="48" borderId="50" xfId="4" applyFont="1" applyFill="1" applyBorder="1" applyAlignment="1">
      <alignment horizontal="center" vertical="center" wrapText="1"/>
    </xf>
    <xf numFmtId="0" fontId="153" fillId="0" borderId="51" xfId="320" applyBorder="1"/>
    <xf numFmtId="0" fontId="153" fillId="0" borderId="52" xfId="320" applyBorder="1"/>
    <xf numFmtId="0" fontId="164" fillId="48" borderId="51" xfId="4" applyFont="1" applyFill="1" applyBorder="1" applyAlignment="1">
      <alignment horizontal="center" vertical="center" wrapText="1"/>
    </xf>
    <xf numFmtId="0" fontId="164" fillId="48" borderId="52" xfId="4" applyFont="1" applyFill="1" applyBorder="1" applyAlignment="1">
      <alignment horizontal="center" vertical="center" wrapText="1"/>
    </xf>
    <xf numFmtId="0" fontId="4" fillId="54" borderId="54" xfId="124" applyFill="1" applyBorder="1" applyAlignment="1" applyProtection="1">
      <alignment horizontal="center" vertical="center" wrapText="1"/>
    </xf>
    <xf numFmtId="0" fontId="4" fillId="54" borderId="38" xfId="124" applyFill="1" applyBorder="1" applyAlignment="1" applyProtection="1">
      <alignment horizontal="center" vertical="center" wrapText="1"/>
    </xf>
    <xf numFmtId="0" fontId="4" fillId="54" borderId="55" xfId="124" applyFill="1" applyBorder="1" applyAlignment="1" applyProtection="1">
      <alignment horizontal="center" vertical="center" wrapText="1"/>
    </xf>
    <xf numFmtId="0" fontId="243" fillId="61" borderId="50" xfId="4" applyFont="1" applyFill="1" applyBorder="1" applyAlignment="1">
      <alignment horizontal="center" vertical="center" wrapText="1"/>
    </xf>
    <xf numFmtId="0" fontId="243" fillId="61" borderId="51" xfId="4" applyFont="1" applyFill="1" applyBorder="1" applyAlignment="1">
      <alignment horizontal="center" vertical="center" wrapText="1"/>
    </xf>
    <xf numFmtId="0" fontId="243" fillId="61" borderId="20" xfId="4" applyFont="1" applyFill="1" applyBorder="1" applyAlignment="1">
      <alignment horizontal="center" vertical="center" wrapText="1"/>
    </xf>
    <xf numFmtId="0" fontId="243" fillId="61" borderId="21" xfId="4" applyFont="1" applyFill="1" applyBorder="1" applyAlignment="1">
      <alignment horizontal="center" vertical="center" wrapText="1"/>
    </xf>
    <xf numFmtId="0" fontId="165" fillId="54" borderId="27" xfId="4" applyFont="1" applyFill="1" applyBorder="1" applyAlignment="1">
      <alignment horizontal="left" vertical="center"/>
    </xf>
    <xf numFmtId="0" fontId="165" fillId="54" borderId="23" xfId="4" applyFont="1" applyFill="1" applyBorder="1" applyAlignment="1">
      <alignment horizontal="left" vertical="center"/>
    </xf>
    <xf numFmtId="0" fontId="165" fillId="54" borderId="23" xfId="4" applyFont="1" applyFill="1" applyBorder="1" applyAlignment="1">
      <alignment horizontal="center" vertical="center"/>
    </xf>
    <xf numFmtId="0" fontId="165" fillId="54" borderId="28" xfId="4" applyFont="1" applyFill="1" applyBorder="1" applyAlignment="1">
      <alignment horizontal="center" vertical="center"/>
    </xf>
    <xf numFmtId="0" fontId="264" fillId="54" borderId="23" xfId="320" applyFont="1" applyFill="1" applyBorder="1" applyAlignment="1">
      <alignment horizontal="center" vertical="center"/>
    </xf>
    <xf numFmtId="0" fontId="243" fillId="61" borderId="50" xfId="4" applyFont="1" applyFill="1" applyBorder="1" applyAlignment="1">
      <alignment horizontal="center" vertical="center"/>
    </xf>
    <xf numFmtId="0" fontId="243" fillId="61" borderId="51" xfId="4" applyFont="1" applyFill="1" applyBorder="1" applyAlignment="1">
      <alignment horizontal="center" vertical="center"/>
    </xf>
    <xf numFmtId="0" fontId="243" fillId="61" borderId="20" xfId="4" applyFont="1" applyFill="1" applyBorder="1" applyAlignment="1">
      <alignment horizontal="center" vertical="center"/>
    </xf>
    <xf numFmtId="0" fontId="243" fillId="61" borderId="52" xfId="4" applyFont="1" applyFill="1" applyBorder="1" applyAlignment="1">
      <alignment horizontal="center" vertical="center"/>
    </xf>
    <xf numFmtId="0" fontId="155" fillId="61" borderId="56" xfId="320" applyFont="1" applyFill="1" applyBorder="1" applyAlignment="1">
      <alignment horizontal="center" wrapText="1"/>
    </xf>
    <xf numFmtId="0" fontId="155" fillId="61" borderId="1" xfId="320" applyFont="1" applyFill="1" applyBorder="1" applyAlignment="1">
      <alignment horizontal="center" wrapText="1"/>
    </xf>
    <xf numFmtId="0" fontId="155" fillId="61" borderId="57" xfId="320" applyFont="1" applyFill="1" applyBorder="1" applyAlignment="1">
      <alignment horizontal="center" wrapText="1"/>
    </xf>
    <xf numFmtId="0" fontId="264" fillId="54" borderId="17" xfId="320" applyFont="1" applyFill="1" applyBorder="1" applyAlignment="1">
      <alignment horizontal="center" vertical="center" wrapText="1"/>
    </xf>
    <xf numFmtId="0" fontId="153" fillId="0" borderId="0" xfId="320" applyAlignment="1">
      <alignment wrapText="1"/>
    </xf>
    <xf numFmtId="0" fontId="153" fillId="0" borderId="18" xfId="320" applyBorder="1" applyAlignment="1">
      <alignment wrapText="1"/>
    </xf>
    <xf numFmtId="0" fontId="153" fillId="0" borderId="17" xfId="320" applyBorder="1" applyAlignment="1">
      <alignment wrapText="1"/>
    </xf>
    <xf numFmtId="0" fontId="153" fillId="0" borderId="27" xfId="320" applyBorder="1" applyAlignment="1">
      <alignment wrapText="1"/>
    </xf>
    <xf numFmtId="0" fontId="153" fillId="0" borderId="23" xfId="320" applyBorder="1" applyAlignment="1">
      <alignment wrapText="1"/>
    </xf>
    <xf numFmtId="0" fontId="153" fillId="0" borderId="28" xfId="320" applyBorder="1" applyAlignment="1">
      <alignment wrapText="1"/>
    </xf>
    <xf numFmtId="0" fontId="165" fillId="54" borderId="19" xfId="4" applyFont="1" applyFill="1" applyBorder="1" applyAlignment="1">
      <alignment horizontal="left" vertical="center"/>
    </xf>
    <xf numFmtId="0" fontId="165" fillId="54" borderId="20" xfId="4" applyFont="1" applyFill="1" applyBorder="1" applyAlignment="1">
      <alignment horizontal="left" vertical="center"/>
    </xf>
    <xf numFmtId="0" fontId="165" fillId="54" borderId="20" xfId="4" applyFont="1" applyFill="1" applyBorder="1" applyAlignment="1">
      <alignment horizontal="center" vertical="center"/>
    </xf>
    <xf numFmtId="0" fontId="165" fillId="54" borderId="21" xfId="4" applyFont="1" applyFill="1" applyBorder="1" applyAlignment="1">
      <alignment horizontal="center" vertical="center"/>
    </xf>
    <xf numFmtId="0" fontId="165" fillId="48" borderId="20" xfId="4" applyFont="1" applyFill="1" applyBorder="1" applyAlignment="1">
      <alignment horizontal="center" wrapText="1"/>
    </xf>
    <xf numFmtId="0" fontId="264" fillId="54" borderId="20" xfId="320" applyFont="1" applyFill="1" applyBorder="1" applyAlignment="1">
      <alignment horizontal="center" wrapText="1"/>
    </xf>
    <xf numFmtId="0" fontId="264" fillId="54" borderId="21" xfId="320" applyFont="1" applyFill="1" applyBorder="1" applyAlignment="1">
      <alignment horizontal="center" wrapText="1"/>
    </xf>
    <xf numFmtId="0" fontId="153" fillId="0" borderId="19" xfId="320" applyBorder="1" applyAlignment="1">
      <alignment horizontal="center" vertical="center" wrapText="1"/>
    </xf>
    <xf numFmtId="0" fontId="153" fillId="0" borderId="21" xfId="320" applyBorder="1" applyAlignment="1">
      <alignment horizontal="center" vertical="center" wrapText="1"/>
    </xf>
    <xf numFmtId="0" fontId="153" fillId="0" borderId="27" xfId="320" applyBorder="1" applyAlignment="1">
      <alignment horizontal="center" vertical="center" wrapText="1"/>
    </xf>
    <xf numFmtId="0" fontId="153" fillId="0" borderId="28" xfId="320" applyBorder="1" applyAlignment="1">
      <alignment horizontal="center" vertical="center" wrapText="1"/>
    </xf>
    <xf numFmtId="0" fontId="153" fillId="0" borderId="20" xfId="320" applyBorder="1" applyAlignment="1">
      <alignment horizontal="center" vertical="center" wrapText="1"/>
    </xf>
    <xf numFmtId="0" fontId="153" fillId="0" borderId="23" xfId="320" applyBorder="1" applyAlignment="1">
      <alignment horizontal="center" vertical="center" wrapText="1"/>
    </xf>
    <xf numFmtId="0" fontId="261" fillId="54" borderId="50" xfId="320" applyFont="1" applyFill="1" applyBorder="1" applyAlignment="1">
      <alignment horizontal="center" vertical="center" wrapText="1"/>
    </xf>
    <xf numFmtId="0" fontId="262" fillId="54" borderId="51" xfId="320" applyFont="1" applyFill="1" applyBorder="1" applyAlignment="1">
      <alignment horizontal="center" vertical="center" wrapText="1"/>
    </xf>
    <xf numFmtId="0" fontId="262" fillId="54" borderId="52" xfId="320" applyFont="1" applyFill="1" applyBorder="1" applyAlignment="1">
      <alignment horizontal="center" vertical="center" wrapText="1"/>
    </xf>
    <xf numFmtId="0" fontId="259" fillId="48" borderId="50" xfId="4" applyFont="1" applyFill="1" applyBorder="1" applyAlignment="1">
      <alignment horizontal="center" vertical="center" wrapText="1"/>
    </xf>
    <xf numFmtId="0" fontId="164" fillId="48" borderId="50" xfId="4" applyFont="1" applyFill="1" applyBorder="1" applyAlignment="1">
      <alignment horizontal="center" vertical="center" wrapText="1"/>
    </xf>
    <xf numFmtId="0" fontId="153" fillId="54" borderId="27" xfId="320" applyFill="1" applyBorder="1" applyAlignment="1">
      <alignment horizontal="center" vertical="center" wrapText="1"/>
    </xf>
    <xf numFmtId="0" fontId="153" fillId="54" borderId="23" xfId="320" applyFill="1" applyBorder="1" applyAlignment="1">
      <alignment horizontal="center" vertical="center" wrapText="1"/>
    </xf>
    <xf numFmtId="0" fontId="153" fillId="54" borderId="28" xfId="320" applyFill="1" applyBorder="1" applyAlignment="1">
      <alignment horizontal="center" vertical="center" wrapText="1"/>
    </xf>
    <xf numFmtId="0" fontId="155" fillId="61" borderId="50" xfId="320" applyFont="1" applyFill="1" applyBorder="1" applyAlignment="1">
      <alignment horizontal="center" vertical="center" wrapText="1"/>
    </xf>
    <xf numFmtId="0" fontId="155" fillId="61" borderId="51" xfId="320" applyFont="1" applyFill="1" applyBorder="1" applyAlignment="1">
      <alignment horizontal="center" vertical="center" wrapText="1"/>
    </xf>
    <xf numFmtId="0" fontId="155" fillId="61" borderId="52" xfId="320" applyFont="1" applyFill="1" applyBorder="1" applyAlignment="1">
      <alignment horizontal="center" vertical="center" wrapText="1"/>
    </xf>
    <xf numFmtId="0" fontId="259" fillId="48" borderId="17" xfId="4" applyFont="1" applyFill="1" applyBorder="1" applyAlignment="1">
      <alignment horizontal="center" vertical="center" wrapText="1"/>
    </xf>
    <xf numFmtId="0" fontId="153" fillId="0" borderId="0" xfId="320"/>
    <xf numFmtId="0" fontId="153" fillId="0" borderId="18" xfId="320" applyBorder="1"/>
    <xf numFmtId="0" fontId="153" fillId="0" borderId="27" xfId="320" applyBorder="1"/>
    <xf numFmtId="0" fontId="153" fillId="0" borderId="23" xfId="320" applyBorder="1"/>
    <xf numFmtId="0" fontId="153" fillId="0" borderId="28" xfId="320" applyBorder="1"/>
    <xf numFmtId="0" fontId="164" fillId="48" borderId="17" xfId="4" applyFont="1" applyFill="1" applyBorder="1" applyAlignment="1">
      <alignment horizontal="center" vertical="center" wrapText="1"/>
    </xf>
    <xf numFmtId="0" fontId="164" fillId="48" borderId="0" xfId="4" applyFont="1" applyFill="1" applyAlignment="1">
      <alignment horizontal="center" vertical="center" wrapText="1"/>
    </xf>
    <xf numFmtId="0" fontId="164" fillId="48" borderId="18" xfId="4" applyFont="1" applyFill="1" applyBorder="1" applyAlignment="1">
      <alignment horizontal="center" vertical="center" wrapText="1"/>
    </xf>
    <xf numFmtId="0" fontId="164" fillId="48" borderId="27" xfId="4" applyFont="1" applyFill="1" applyBorder="1" applyAlignment="1">
      <alignment horizontal="center" vertical="center" wrapText="1"/>
    </xf>
    <xf numFmtId="0" fontId="164" fillId="48" borderId="23" xfId="4" applyFont="1" applyFill="1" applyBorder="1" applyAlignment="1">
      <alignment horizontal="center" vertical="center" wrapText="1"/>
    </xf>
    <xf numFmtId="0" fontId="164" fillId="48" borderId="28" xfId="4" applyFont="1" applyFill="1" applyBorder="1" applyAlignment="1">
      <alignment horizontal="center" vertical="center" wrapText="1"/>
    </xf>
    <xf numFmtId="0" fontId="243" fillId="61" borderId="52" xfId="4" applyFont="1" applyFill="1" applyBorder="1" applyAlignment="1">
      <alignment horizontal="center" vertical="center" wrapText="1"/>
    </xf>
    <xf numFmtId="0" fontId="155" fillId="61" borderId="19" xfId="320" applyFont="1" applyFill="1" applyBorder="1" applyAlignment="1">
      <alignment horizontal="center" vertical="center" wrapText="1"/>
    </xf>
    <xf numFmtId="0" fontId="155" fillId="61" borderId="21" xfId="320" applyFont="1" applyFill="1" applyBorder="1" applyAlignment="1">
      <alignment horizontal="center" vertical="center" wrapText="1"/>
    </xf>
    <xf numFmtId="0" fontId="260" fillId="48" borderId="50" xfId="4" applyFont="1" applyFill="1" applyBorder="1" applyAlignment="1">
      <alignment horizontal="center" vertical="center" wrapText="1"/>
    </xf>
    <xf numFmtId="0" fontId="260" fillId="48" borderId="51" xfId="4" applyFont="1" applyFill="1" applyBorder="1" applyAlignment="1">
      <alignment horizontal="center" vertical="center" wrapText="1"/>
    </xf>
    <xf numFmtId="0" fontId="260" fillId="48" borderId="52" xfId="4" applyFont="1" applyFill="1" applyBorder="1" applyAlignment="1">
      <alignment horizontal="center" vertical="center" wrapText="1"/>
    </xf>
    <xf numFmtId="0" fontId="29" fillId="54" borderId="0" xfId="3" applyFont="1" applyFill="1" applyAlignment="1">
      <alignment horizontal="center"/>
    </xf>
    <xf numFmtId="0" fontId="270" fillId="61" borderId="20" xfId="0" applyFont="1" applyFill="1" applyBorder="1" applyAlignment="1">
      <alignment horizontal="center" vertical="center"/>
    </xf>
    <xf numFmtId="0" fontId="270" fillId="61" borderId="23" xfId="0" applyFont="1" applyFill="1" applyBorder="1" applyAlignment="1">
      <alignment horizontal="center" vertical="center"/>
    </xf>
  </cellXfs>
  <cellStyles count="390">
    <cellStyle name="_x000a_shell=progma" xfId="2" xr:uid="{00000000-0005-0000-0000-000000000000}"/>
    <cellStyle name="_x000d__x000a_JournalTemplate=C:\COMFO\CTALK\JOURSTD.TPL_x000d__x000a_LbStateAddress=3 3 0 251 1 89 2 311_x000d__x000a_LbStateJou" xfId="3" xr:uid="{00000000-0005-0000-0000-000001000000}"/>
    <cellStyle name="_x000d__x000a_JournalTemplate=C:\COMFO\CTALK\JOURSTD.TPL_x000d__x000a_LbStateAddress=3 3 0 251 1 89 2 311_x000d__x000a_LbStateJou 2" xfId="4" xr:uid="{00000000-0005-0000-0000-000002000000}"/>
    <cellStyle name="0,0_x000d__x000a_NA_x000d__x000a_" xfId="5" xr:uid="{00000000-0005-0000-0000-000003000000}"/>
    <cellStyle name="0,0_x000d__x000a_NA_x000d__x000a_ 2" xfId="6" xr:uid="{00000000-0005-0000-0000-000004000000}"/>
    <cellStyle name="0,0_x000d__x000a_NA_x000d__x000a__Revised_July Overview page July 19 v2-jl" xfId="7" xr:uid="{00000000-0005-0000-0000-000005000000}"/>
    <cellStyle name="20% - Accent1 2" xfId="8" xr:uid="{00000000-0005-0000-0000-000006000000}"/>
    <cellStyle name="20% - Accent1 2 2" xfId="9" xr:uid="{00000000-0005-0000-0000-000007000000}"/>
    <cellStyle name="20% - Accent2 2" xfId="10" xr:uid="{00000000-0005-0000-0000-000008000000}"/>
    <cellStyle name="20% - Accent2 2 2" xfId="11" xr:uid="{00000000-0005-0000-0000-000009000000}"/>
    <cellStyle name="20% - Accent3 2" xfId="12" xr:uid="{00000000-0005-0000-0000-00000A000000}"/>
    <cellStyle name="20% - Accent3 2 2" xfId="13" xr:uid="{00000000-0005-0000-0000-00000B000000}"/>
    <cellStyle name="20% - Accent4 2" xfId="14" xr:uid="{00000000-0005-0000-0000-00000C000000}"/>
    <cellStyle name="20% - Accent4 2 2" xfId="15" xr:uid="{00000000-0005-0000-0000-00000D000000}"/>
    <cellStyle name="20% - Accent5 2" xfId="16" xr:uid="{00000000-0005-0000-0000-00000E000000}"/>
    <cellStyle name="20% - Accent5 2 2" xfId="17" xr:uid="{00000000-0005-0000-0000-00000F000000}"/>
    <cellStyle name="20% - Accent6 2" xfId="18" xr:uid="{00000000-0005-0000-0000-000010000000}"/>
    <cellStyle name="20% - Accent6 2 2" xfId="19" xr:uid="{00000000-0005-0000-0000-000011000000}"/>
    <cellStyle name="20% - Colore 1 2" xfId="20" xr:uid="{00000000-0005-0000-0000-000012000000}"/>
    <cellStyle name="20% - Colore 2 2" xfId="21" xr:uid="{00000000-0005-0000-0000-000013000000}"/>
    <cellStyle name="20% - Colore 3 2" xfId="22" xr:uid="{00000000-0005-0000-0000-000014000000}"/>
    <cellStyle name="20% - Colore 4 2" xfId="23" xr:uid="{00000000-0005-0000-0000-000015000000}"/>
    <cellStyle name="20% - Colore 5 2" xfId="24" xr:uid="{00000000-0005-0000-0000-000016000000}"/>
    <cellStyle name="20% - Colore 6 2" xfId="25" xr:uid="{00000000-0005-0000-0000-000017000000}"/>
    <cellStyle name="40% - Accent1 2" xfId="26" xr:uid="{00000000-0005-0000-0000-000018000000}"/>
    <cellStyle name="40% - Accent1 2 2" xfId="27" xr:uid="{00000000-0005-0000-0000-000019000000}"/>
    <cellStyle name="40% - Accent2 2" xfId="28" xr:uid="{00000000-0005-0000-0000-00001A000000}"/>
    <cellStyle name="40% - Accent2 2 2" xfId="29" xr:uid="{00000000-0005-0000-0000-00001B000000}"/>
    <cellStyle name="40% - Accent3 2" xfId="30" xr:uid="{00000000-0005-0000-0000-00001C000000}"/>
    <cellStyle name="40% - Accent3 2 2" xfId="31" xr:uid="{00000000-0005-0000-0000-00001D000000}"/>
    <cellStyle name="40% - Accent4 2" xfId="32" xr:uid="{00000000-0005-0000-0000-00001E000000}"/>
    <cellStyle name="40% - Accent4 2 2" xfId="33" xr:uid="{00000000-0005-0000-0000-00001F000000}"/>
    <cellStyle name="40% - Accent5 2" xfId="34" xr:uid="{00000000-0005-0000-0000-000020000000}"/>
    <cellStyle name="40% - Accent5 2 2" xfId="35" xr:uid="{00000000-0005-0000-0000-000021000000}"/>
    <cellStyle name="40% - Accent6 2" xfId="36" xr:uid="{00000000-0005-0000-0000-000022000000}"/>
    <cellStyle name="40% - Accent6 2 2" xfId="37" xr:uid="{00000000-0005-0000-0000-000023000000}"/>
    <cellStyle name="40% - Colore 1 2" xfId="38" xr:uid="{00000000-0005-0000-0000-000024000000}"/>
    <cellStyle name="40% - Colore 2 2" xfId="39" xr:uid="{00000000-0005-0000-0000-000025000000}"/>
    <cellStyle name="40% - Colore 3 2" xfId="40" xr:uid="{00000000-0005-0000-0000-000026000000}"/>
    <cellStyle name="40% - Colore 4 2" xfId="41" xr:uid="{00000000-0005-0000-0000-000027000000}"/>
    <cellStyle name="40% - Colore 5 2" xfId="42" xr:uid="{00000000-0005-0000-0000-000028000000}"/>
    <cellStyle name="40% - Colore 6 2" xfId="43" xr:uid="{00000000-0005-0000-0000-000029000000}"/>
    <cellStyle name="60% - Accent1 2" xfId="44" xr:uid="{00000000-0005-0000-0000-00002A000000}"/>
    <cellStyle name="60% - Accent1 2 2" xfId="45" xr:uid="{00000000-0005-0000-0000-00002B000000}"/>
    <cellStyle name="60% - Accent2 2" xfId="46" xr:uid="{00000000-0005-0000-0000-00002C000000}"/>
    <cellStyle name="60% - Accent2 2 2" xfId="47" xr:uid="{00000000-0005-0000-0000-00002D000000}"/>
    <cellStyle name="60% - Accent3 2" xfId="48" xr:uid="{00000000-0005-0000-0000-00002E000000}"/>
    <cellStyle name="60% - Accent3 2 2" xfId="49" xr:uid="{00000000-0005-0000-0000-00002F000000}"/>
    <cellStyle name="60% - Accent4 2" xfId="50" xr:uid="{00000000-0005-0000-0000-000030000000}"/>
    <cellStyle name="60% - Accent4 2 2" xfId="51" xr:uid="{00000000-0005-0000-0000-000031000000}"/>
    <cellStyle name="60% - Accent5 2" xfId="52" xr:uid="{00000000-0005-0000-0000-000032000000}"/>
    <cellStyle name="60% - Accent5 2 2" xfId="53" xr:uid="{00000000-0005-0000-0000-000033000000}"/>
    <cellStyle name="60% - Accent6 2" xfId="54" xr:uid="{00000000-0005-0000-0000-000034000000}"/>
    <cellStyle name="60% - Accent6 2 2" xfId="55" xr:uid="{00000000-0005-0000-0000-000035000000}"/>
    <cellStyle name="60% - Colore 1 2" xfId="56" xr:uid="{00000000-0005-0000-0000-000036000000}"/>
    <cellStyle name="60% - Colore 2 2" xfId="57" xr:uid="{00000000-0005-0000-0000-000037000000}"/>
    <cellStyle name="60% - Colore 3 2" xfId="58" xr:uid="{00000000-0005-0000-0000-000038000000}"/>
    <cellStyle name="60% - Colore 4 2" xfId="59" xr:uid="{00000000-0005-0000-0000-000039000000}"/>
    <cellStyle name="60% - Colore 5 2" xfId="60" xr:uid="{00000000-0005-0000-0000-00003A000000}"/>
    <cellStyle name="60% - Colore 6 2" xfId="61" xr:uid="{00000000-0005-0000-0000-00003B000000}"/>
    <cellStyle name="A1" xfId="62" xr:uid="{00000000-0005-0000-0000-00003C000000}"/>
    <cellStyle name="Accent1 - 20%" xfId="63" xr:uid="{00000000-0005-0000-0000-00003D000000}"/>
    <cellStyle name="Accent1 - 40%" xfId="64" xr:uid="{00000000-0005-0000-0000-00003E000000}"/>
    <cellStyle name="Accent1 - 60%" xfId="65" xr:uid="{00000000-0005-0000-0000-00003F000000}"/>
    <cellStyle name="Accent1 2" xfId="66" xr:uid="{00000000-0005-0000-0000-000040000000}"/>
    <cellStyle name="Accent1 2 2" xfId="67" xr:uid="{00000000-0005-0000-0000-000041000000}"/>
    <cellStyle name="Accent1 3" xfId="68" xr:uid="{00000000-0005-0000-0000-000042000000}"/>
    <cellStyle name="Accent1 4" xfId="69" xr:uid="{00000000-0005-0000-0000-000043000000}"/>
    <cellStyle name="Accent1 5" xfId="70" xr:uid="{00000000-0005-0000-0000-000044000000}"/>
    <cellStyle name="Accent2 - 20%" xfId="71" xr:uid="{00000000-0005-0000-0000-000045000000}"/>
    <cellStyle name="Accent2 - 40%" xfId="72" xr:uid="{00000000-0005-0000-0000-000046000000}"/>
    <cellStyle name="Accent2 - 60%" xfId="73" xr:uid="{00000000-0005-0000-0000-000047000000}"/>
    <cellStyle name="Accent2 2" xfId="74" xr:uid="{00000000-0005-0000-0000-000048000000}"/>
    <cellStyle name="Accent2 2 2" xfId="75" xr:uid="{00000000-0005-0000-0000-000049000000}"/>
    <cellStyle name="Accent2 3" xfId="76" xr:uid="{00000000-0005-0000-0000-00004A000000}"/>
    <cellStyle name="Accent2 4" xfId="77" xr:uid="{00000000-0005-0000-0000-00004B000000}"/>
    <cellStyle name="Accent2 5" xfId="78" xr:uid="{00000000-0005-0000-0000-00004C000000}"/>
    <cellStyle name="Accent3 - 20%" xfId="79" xr:uid="{00000000-0005-0000-0000-00004D000000}"/>
    <cellStyle name="Accent3 - 40%" xfId="80" xr:uid="{00000000-0005-0000-0000-00004E000000}"/>
    <cellStyle name="Accent3 - 60%" xfId="81" xr:uid="{00000000-0005-0000-0000-00004F000000}"/>
    <cellStyle name="Accent3 2" xfId="82" xr:uid="{00000000-0005-0000-0000-000050000000}"/>
    <cellStyle name="Accent3 2 2" xfId="83" xr:uid="{00000000-0005-0000-0000-000051000000}"/>
    <cellStyle name="Accent3 3" xfId="84" xr:uid="{00000000-0005-0000-0000-000052000000}"/>
    <cellStyle name="Accent3 4" xfId="85" xr:uid="{00000000-0005-0000-0000-000053000000}"/>
    <cellStyle name="Accent3 5" xfId="86" xr:uid="{00000000-0005-0000-0000-000054000000}"/>
    <cellStyle name="Accent4 - 20%" xfId="87" xr:uid="{00000000-0005-0000-0000-000055000000}"/>
    <cellStyle name="Accent4 - 40%" xfId="88" xr:uid="{00000000-0005-0000-0000-000056000000}"/>
    <cellStyle name="Accent4 - 60%" xfId="89" xr:uid="{00000000-0005-0000-0000-000057000000}"/>
    <cellStyle name="Accent4 2" xfId="90" xr:uid="{00000000-0005-0000-0000-000058000000}"/>
    <cellStyle name="Accent4 2 2" xfId="91" xr:uid="{00000000-0005-0000-0000-000059000000}"/>
    <cellStyle name="Accent4 3" xfId="92" xr:uid="{00000000-0005-0000-0000-00005A000000}"/>
    <cellStyle name="Accent4 4" xfId="93" xr:uid="{00000000-0005-0000-0000-00005B000000}"/>
    <cellStyle name="Accent4 5" xfId="94" xr:uid="{00000000-0005-0000-0000-00005C000000}"/>
    <cellStyle name="Accent5 - 20%" xfId="95" xr:uid="{00000000-0005-0000-0000-00005D000000}"/>
    <cellStyle name="Accent5 - 40%" xfId="96" xr:uid="{00000000-0005-0000-0000-00005E000000}"/>
    <cellStyle name="Accent5 - 60%" xfId="97" xr:uid="{00000000-0005-0000-0000-00005F000000}"/>
    <cellStyle name="Accent5 2" xfId="98" xr:uid="{00000000-0005-0000-0000-000060000000}"/>
    <cellStyle name="Accent5 2 2" xfId="99" xr:uid="{00000000-0005-0000-0000-000061000000}"/>
    <cellStyle name="Accent5 3" xfId="100" xr:uid="{00000000-0005-0000-0000-000062000000}"/>
    <cellStyle name="Accent5 4" xfId="101" xr:uid="{00000000-0005-0000-0000-000063000000}"/>
    <cellStyle name="Accent5 5" xfId="102" xr:uid="{00000000-0005-0000-0000-000064000000}"/>
    <cellStyle name="Accent6 - 20%" xfId="103" xr:uid="{00000000-0005-0000-0000-000065000000}"/>
    <cellStyle name="Accent6 - 40%" xfId="104" xr:uid="{00000000-0005-0000-0000-000066000000}"/>
    <cellStyle name="Accent6 - 60%" xfId="105" xr:uid="{00000000-0005-0000-0000-000067000000}"/>
    <cellStyle name="Accent6 2" xfId="106" xr:uid="{00000000-0005-0000-0000-000068000000}"/>
    <cellStyle name="Accent6 2 2" xfId="107" xr:uid="{00000000-0005-0000-0000-000069000000}"/>
    <cellStyle name="Accent6 3" xfId="108" xr:uid="{00000000-0005-0000-0000-00006A000000}"/>
    <cellStyle name="Accent6 4" xfId="109" xr:uid="{00000000-0005-0000-0000-00006B000000}"/>
    <cellStyle name="Accent6 5" xfId="110" xr:uid="{00000000-0005-0000-0000-00006C000000}"/>
    <cellStyle name="AE" xfId="111" xr:uid="{00000000-0005-0000-0000-00006D000000}"/>
    <cellStyle name="B1" xfId="112" xr:uid="{00000000-0005-0000-0000-00006E000000}"/>
    <cellStyle name="Bad 2" xfId="113" xr:uid="{00000000-0005-0000-0000-00006F000000}"/>
    <cellStyle name="Bad 2 2" xfId="114" xr:uid="{00000000-0005-0000-0000-000070000000}"/>
    <cellStyle name="C1" xfId="115" xr:uid="{00000000-0005-0000-0000-000071000000}"/>
    <cellStyle name="Calcolo 2" xfId="116" xr:uid="{00000000-0005-0000-0000-000072000000}"/>
    <cellStyle name="Calculation 2" xfId="117" xr:uid="{00000000-0005-0000-0000-000073000000}"/>
    <cellStyle name="Calculation 2 2" xfId="118" xr:uid="{00000000-0005-0000-0000-000074000000}"/>
    <cellStyle name="Cella collegata 2" xfId="119" xr:uid="{00000000-0005-0000-0000-000075000000}"/>
    <cellStyle name="Cella da controllare" xfId="120" builtinId="23"/>
    <cellStyle name="Cella da controllare 2" xfId="121" xr:uid="{00000000-0005-0000-0000-000077000000}"/>
    <cellStyle name="Check Cell 2" xfId="122" xr:uid="{00000000-0005-0000-0000-000078000000}"/>
    <cellStyle name="Check Cell 2 2" xfId="123" xr:uid="{00000000-0005-0000-0000-000079000000}"/>
    <cellStyle name="Collegamento ipertestuale" xfId="124" builtinId="8"/>
    <cellStyle name="Collegamento ipertestuale 2" xfId="125" xr:uid="{00000000-0005-0000-0000-00007B000000}"/>
    <cellStyle name="Colore 1 2" xfId="126" xr:uid="{00000000-0005-0000-0000-00007C000000}"/>
    <cellStyle name="Colore 2 2" xfId="127" xr:uid="{00000000-0005-0000-0000-00007D000000}"/>
    <cellStyle name="Colore 3 2" xfId="128" xr:uid="{00000000-0005-0000-0000-00007E000000}"/>
    <cellStyle name="Colore 4 2" xfId="129" xr:uid="{00000000-0005-0000-0000-00007F000000}"/>
    <cellStyle name="Colore 5 2" xfId="130" xr:uid="{00000000-0005-0000-0000-000080000000}"/>
    <cellStyle name="Colore 6 2" xfId="131" xr:uid="{00000000-0005-0000-0000-000081000000}"/>
    <cellStyle name="Comma 2" xfId="132" xr:uid="{00000000-0005-0000-0000-000082000000}"/>
    <cellStyle name="Comma 3" xfId="133" xr:uid="{00000000-0005-0000-0000-000083000000}"/>
    <cellStyle name="Comma_Access Pricing" xfId="134" xr:uid="{00000000-0005-0000-0000-000084000000}"/>
    <cellStyle name="Currency 10" xfId="135" xr:uid="{00000000-0005-0000-0000-000085000000}"/>
    <cellStyle name="Currency 11" xfId="136" xr:uid="{00000000-0005-0000-0000-000086000000}"/>
    <cellStyle name="Currency 12" xfId="137" xr:uid="{00000000-0005-0000-0000-000087000000}"/>
    <cellStyle name="Currency 13" xfId="138" xr:uid="{00000000-0005-0000-0000-000088000000}"/>
    <cellStyle name="Currency 2" xfId="139" xr:uid="{00000000-0005-0000-0000-000089000000}"/>
    <cellStyle name="Currency 2 2" xfId="140" xr:uid="{00000000-0005-0000-0000-00008A000000}"/>
    <cellStyle name="Currency 2 2 2" xfId="141" xr:uid="{00000000-0005-0000-0000-00008B000000}"/>
    <cellStyle name="Currency 2 2 2 2" xfId="142" xr:uid="{00000000-0005-0000-0000-00008C000000}"/>
    <cellStyle name="Currency 2 2 3" xfId="143" xr:uid="{00000000-0005-0000-0000-00008D000000}"/>
    <cellStyle name="Currency 2 2 4" xfId="144" xr:uid="{00000000-0005-0000-0000-00008E000000}"/>
    <cellStyle name="Currency 2 3" xfId="145" xr:uid="{00000000-0005-0000-0000-00008F000000}"/>
    <cellStyle name="Currency 2 3 2" xfId="146" xr:uid="{00000000-0005-0000-0000-000090000000}"/>
    <cellStyle name="Currency 2 4" xfId="147" xr:uid="{00000000-0005-0000-0000-000091000000}"/>
    <cellStyle name="Currency 2 5" xfId="148" xr:uid="{00000000-0005-0000-0000-000092000000}"/>
    <cellStyle name="Currency 2 6" xfId="149" xr:uid="{00000000-0005-0000-0000-000093000000}"/>
    <cellStyle name="Currency 3" xfId="150" xr:uid="{00000000-0005-0000-0000-000094000000}"/>
    <cellStyle name="Currency 3 2" xfId="151" xr:uid="{00000000-0005-0000-0000-000095000000}"/>
    <cellStyle name="Currency 3 2 2" xfId="152" xr:uid="{00000000-0005-0000-0000-000096000000}"/>
    <cellStyle name="Currency 3 2 2 2" xfId="153" xr:uid="{00000000-0005-0000-0000-000097000000}"/>
    <cellStyle name="Currency 3 2 3" xfId="154" xr:uid="{00000000-0005-0000-0000-000098000000}"/>
    <cellStyle name="Currency 3 2 4" xfId="155" xr:uid="{00000000-0005-0000-0000-000099000000}"/>
    <cellStyle name="Currency 3 3" xfId="156" xr:uid="{00000000-0005-0000-0000-00009A000000}"/>
    <cellStyle name="Currency 3 3 2" xfId="157" xr:uid="{00000000-0005-0000-0000-00009B000000}"/>
    <cellStyle name="Currency 3 4" xfId="158" xr:uid="{00000000-0005-0000-0000-00009C000000}"/>
    <cellStyle name="Currency 3 5" xfId="159" xr:uid="{00000000-0005-0000-0000-00009D000000}"/>
    <cellStyle name="Currency 4" xfId="160" xr:uid="{00000000-0005-0000-0000-00009E000000}"/>
    <cellStyle name="Currency 4 2" xfId="161" xr:uid="{00000000-0005-0000-0000-00009F000000}"/>
    <cellStyle name="Currency 4 2 2" xfId="162" xr:uid="{00000000-0005-0000-0000-0000A0000000}"/>
    <cellStyle name="Currency 4 2 2 2" xfId="163" xr:uid="{00000000-0005-0000-0000-0000A1000000}"/>
    <cellStyle name="Currency 4 2 3" xfId="164" xr:uid="{00000000-0005-0000-0000-0000A2000000}"/>
    <cellStyle name="Currency 4 2 4" xfId="165" xr:uid="{00000000-0005-0000-0000-0000A3000000}"/>
    <cellStyle name="Currency 4 3" xfId="166" xr:uid="{00000000-0005-0000-0000-0000A4000000}"/>
    <cellStyle name="Currency 4 3 2" xfId="167" xr:uid="{00000000-0005-0000-0000-0000A5000000}"/>
    <cellStyle name="Currency 4 4" xfId="168" xr:uid="{00000000-0005-0000-0000-0000A6000000}"/>
    <cellStyle name="Currency 4 5" xfId="169" xr:uid="{00000000-0005-0000-0000-0000A7000000}"/>
    <cellStyle name="Currency 8" xfId="170" xr:uid="{00000000-0005-0000-0000-0000A8000000}"/>
    <cellStyle name="D1" xfId="171" xr:uid="{00000000-0005-0000-0000-0000A9000000}"/>
    <cellStyle name="E1" xfId="172" xr:uid="{00000000-0005-0000-0000-0000AA000000}"/>
    <cellStyle name="Emphasis 1" xfId="173" xr:uid="{00000000-0005-0000-0000-0000AB000000}"/>
    <cellStyle name="Emphasis 2" xfId="174" xr:uid="{00000000-0005-0000-0000-0000AC000000}"/>
    <cellStyle name="Emphasis 3" xfId="175" xr:uid="{00000000-0005-0000-0000-0000AD000000}"/>
    <cellStyle name="Euro" xfId="176" xr:uid="{00000000-0005-0000-0000-0000AE000000}"/>
    <cellStyle name="Euro 2" xfId="177" xr:uid="{00000000-0005-0000-0000-0000AF000000}"/>
    <cellStyle name="Euro 2 2" xfId="178" xr:uid="{00000000-0005-0000-0000-0000B0000000}"/>
    <cellStyle name="Euro 2 2 2" xfId="179" xr:uid="{00000000-0005-0000-0000-0000B1000000}"/>
    <cellStyle name="Euro 2 2 2 2" xfId="180" xr:uid="{00000000-0005-0000-0000-0000B2000000}"/>
    <cellStyle name="Euro 2 2 2 3" xfId="181" xr:uid="{00000000-0005-0000-0000-0000B3000000}"/>
    <cellStyle name="Euro 2 2 3" xfId="182" xr:uid="{00000000-0005-0000-0000-0000B4000000}"/>
    <cellStyle name="Euro 2 2 4" xfId="183" xr:uid="{00000000-0005-0000-0000-0000B5000000}"/>
    <cellStyle name="Euro 2 2 5" xfId="184" xr:uid="{00000000-0005-0000-0000-0000B6000000}"/>
    <cellStyle name="Euro 2 3" xfId="185" xr:uid="{00000000-0005-0000-0000-0000B7000000}"/>
    <cellStyle name="Euro 2 3 2" xfId="186" xr:uid="{00000000-0005-0000-0000-0000B8000000}"/>
    <cellStyle name="Euro 2 4" xfId="187" xr:uid="{00000000-0005-0000-0000-0000B9000000}"/>
    <cellStyle name="Euro 2 5" xfId="188" xr:uid="{00000000-0005-0000-0000-0000BA000000}"/>
    <cellStyle name="Euro 2 6" xfId="189" xr:uid="{00000000-0005-0000-0000-0000BB000000}"/>
    <cellStyle name="Euro 3" xfId="190" xr:uid="{00000000-0005-0000-0000-0000BC000000}"/>
    <cellStyle name="Euro 3 2" xfId="191" xr:uid="{00000000-0005-0000-0000-0000BD000000}"/>
    <cellStyle name="Euro 3 2 2" xfId="192" xr:uid="{00000000-0005-0000-0000-0000BE000000}"/>
    <cellStyle name="Euro 3 2 2 2" xfId="193" xr:uid="{00000000-0005-0000-0000-0000BF000000}"/>
    <cellStyle name="Euro 3 2 3" xfId="194" xr:uid="{00000000-0005-0000-0000-0000C0000000}"/>
    <cellStyle name="Euro 3 2 4" xfId="195" xr:uid="{00000000-0005-0000-0000-0000C1000000}"/>
    <cellStyle name="Euro 3 3" xfId="196" xr:uid="{00000000-0005-0000-0000-0000C2000000}"/>
    <cellStyle name="Euro 3 3 2" xfId="197" xr:uid="{00000000-0005-0000-0000-0000C3000000}"/>
    <cellStyle name="Euro 3 4" xfId="198" xr:uid="{00000000-0005-0000-0000-0000C4000000}"/>
    <cellStyle name="Euro 3 5" xfId="199" xr:uid="{00000000-0005-0000-0000-0000C5000000}"/>
    <cellStyle name="Euro 3 6" xfId="200" xr:uid="{00000000-0005-0000-0000-0000C6000000}"/>
    <cellStyle name="Euro 4" xfId="201" xr:uid="{00000000-0005-0000-0000-0000C7000000}"/>
    <cellStyle name="Euro 4 2" xfId="202" xr:uid="{00000000-0005-0000-0000-0000C8000000}"/>
    <cellStyle name="Euro 4 2 2" xfId="203" xr:uid="{00000000-0005-0000-0000-0000C9000000}"/>
    <cellStyle name="Euro 4 2 2 2" xfId="204" xr:uid="{00000000-0005-0000-0000-0000CA000000}"/>
    <cellStyle name="Euro 4 2 3" xfId="205" xr:uid="{00000000-0005-0000-0000-0000CB000000}"/>
    <cellStyle name="Euro 4 2 4" xfId="206" xr:uid="{00000000-0005-0000-0000-0000CC000000}"/>
    <cellStyle name="Euro 4 3" xfId="207" xr:uid="{00000000-0005-0000-0000-0000CD000000}"/>
    <cellStyle name="Euro 4 3 2" xfId="208" xr:uid="{00000000-0005-0000-0000-0000CE000000}"/>
    <cellStyle name="Euro 4 4" xfId="209" xr:uid="{00000000-0005-0000-0000-0000CF000000}"/>
    <cellStyle name="Euro 4 5" xfId="210" xr:uid="{00000000-0005-0000-0000-0000D0000000}"/>
    <cellStyle name="Euro 5" xfId="211" xr:uid="{00000000-0005-0000-0000-0000D1000000}"/>
    <cellStyle name="Euro 5 2" xfId="212" xr:uid="{00000000-0005-0000-0000-0000D2000000}"/>
    <cellStyle name="Euro 5 2 2" xfId="213" xr:uid="{00000000-0005-0000-0000-0000D3000000}"/>
    <cellStyle name="Euro 5 3" xfId="214" xr:uid="{00000000-0005-0000-0000-0000D4000000}"/>
    <cellStyle name="Euro 5 4" xfId="215" xr:uid="{00000000-0005-0000-0000-0000D5000000}"/>
    <cellStyle name="Euro 6" xfId="216" xr:uid="{00000000-0005-0000-0000-0000D6000000}"/>
    <cellStyle name="Euro 6 2" xfId="217" xr:uid="{00000000-0005-0000-0000-0000D7000000}"/>
    <cellStyle name="Euro 7" xfId="218" xr:uid="{00000000-0005-0000-0000-0000D8000000}"/>
    <cellStyle name="Euro 8" xfId="219" xr:uid="{00000000-0005-0000-0000-0000D9000000}"/>
    <cellStyle name="Euro 9" xfId="220" xr:uid="{00000000-0005-0000-0000-0000DA000000}"/>
    <cellStyle name="Euro_AVS Purchase Price 08-26-08" xfId="221" xr:uid="{00000000-0005-0000-0000-0000DB000000}"/>
    <cellStyle name="Excel Built-in Normal" xfId="222" xr:uid="{00000000-0005-0000-0000-0000DC000000}"/>
    <cellStyle name="Explanatory Text 2" xfId="223" xr:uid="{00000000-0005-0000-0000-0000DD000000}"/>
    <cellStyle name="Explanatory Text 2 2" xfId="224" xr:uid="{00000000-0005-0000-0000-0000DE000000}"/>
    <cellStyle name="F1" xfId="225" xr:uid="{00000000-0005-0000-0000-0000DF000000}"/>
    <cellStyle name="G1" xfId="226" xr:uid="{00000000-0005-0000-0000-0000E0000000}"/>
    <cellStyle name="Good 2" xfId="227" xr:uid="{00000000-0005-0000-0000-0000E1000000}"/>
    <cellStyle name="Good 2 2" xfId="228" xr:uid="{00000000-0005-0000-0000-0000E2000000}"/>
    <cellStyle name="Heading 1 2" xfId="229" xr:uid="{00000000-0005-0000-0000-0000E3000000}"/>
    <cellStyle name="Heading 1 2 2" xfId="230" xr:uid="{00000000-0005-0000-0000-0000E4000000}"/>
    <cellStyle name="Heading 2 2" xfId="231" xr:uid="{00000000-0005-0000-0000-0000E5000000}"/>
    <cellStyle name="Heading 2 2 2" xfId="232" xr:uid="{00000000-0005-0000-0000-0000E6000000}"/>
    <cellStyle name="Heading 3 2" xfId="233" xr:uid="{00000000-0005-0000-0000-0000E7000000}"/>
    <cellStyle name="Heading 3 2 2" xfId="234" xr:uid="{00000000-0005-0000-0000-0000E8000000}"/>
    <cellStyle name="Heading 4 2" xfId="235" xr:uid="{00000000-0005-0000-0000-0000E9000000}"/>
    <cellStyle name="Heading 4 2 2" xfId="236" xr:uid="{00000000-0005-0000-0000-0000EA000000}"/>
    <cellStyle name="Hyperlink 2" xfId="237" xr:uid="{00000000-0005-0000-0000-0000EB000000}"/>
    <cellStyle name="Hyperlink 2 2" xfId="238" xr:uid="{00000000-0005-0000-0000-0000EC000000}"/>
    <cellStyle name="Input 2" xfId="239" xr:uid="{00000000-0005-0000-0000-0000ED000000}"/>
    <cellStyle name="Input 2 2" xfId="240" xr:uid="{00000000-0005-0000-0000-0000EE000000}"/>
    <cellStyle name="Linked Cell 2" xfId="241" xr:uid="{00000000-0005-0000-0000-0000EF000000}"/>
    <cellStyle name="Linked Cell 2 2" xfId="242" xr:uid="{00000000-0005-0000-0000-0000F0000000}"/>
    <cellStyle name="LivelloCol_1" xfId="1" builtinId="2" iLevel="0"/>
    <cellStyle name="Migliaia" xfId="243" builtinId="3"/>
    <cellStyle name="Migliaia 10" xfId="244" xr:uid="{00000000-0005-0000-0000-0000F3000000}"/>
    <cellStyle name="Migliaia 2" xfId="245" xr:uid="{00000000-0005-0000-0000-0000F4000000}"/>
    <cellStyle name="Migliaia 2 2" xfId="246" xr:uid="{00000000-0005-0000-0000-0000F5000000}"/>
    <cellStyle name="Migliaia 2 3" xfId="247" xr:uid="{00000000-0005-0000-0000-0000F6000000}"/>
    <cellStyle name="Migliaia 2 4" xfId="248" xr:uid="{00000000-0005-0000-0000-0000F7000000}"/>
    <cellStyle name="Migliaia 3" xfId="249" xr:uid="{00000000-0005-0000-0000-0000F8000000}"/>
    <cellStyle name="Migliaia 4" xfId="250" xr:uid="{00000000-0005-0000-0000-0000F9000000}"/>
    <cellStyle name="Migliaia 5" xfId="251" xr:uid="{00000000-0005-0000-0000-0000FA000000}"/>
    <cellStyle name="Migliaia 6" xfId="252" xr:uid="{00000000-0005-0000-0000-0000FB000000}"/>
    <cellStyle name="Migliaia 6 2" xfId="253" xr:uid="{00000000-0005-0000-0000-0000FC000000}"/>
    <cellStyle name="Migliaia 6 3" xfId="254" xr:uid="{00000000-0005-0000-0000-0000FD000000}"/>
    <cellStyle name="Migliaia 6 4" xfId="255" xr:uid="{00000000-0005-0000-0000-0000FE000000}"/>
    <cellStyle name="Migliaia 7" xfId="256" xr:uid="{00000000-0005-0000-0000-0000FF000000}"/>
    <cellStyle name="Migliaia 8" xfId="257" xr:uid="{00000000-0005-0000-0000-000000010000}"/>
    <cellStyle name="Migliaia 9" xfId="258" xr:uid="{00000000-0005-0000-0000-000001010000}"/>
    <cellStyle name="Neutral 2" xfId="259" xr:uid="{00000000-0005-0000-0000-000002010000}"/>
    <cellStyle name="Neutral 2 2" xfId="260" xr:uid="{00000000-0005-0000-0000-000003010000}"/>
    <cellStyle name="Neutrale 2" xfId="261" xr:uid="{00000000-0005-0000-0000-000004010000}"/>
    <cellStyle name="Normal 10" xfId="262" xr:uid="{00000000-0005-0000-0000-000005010000}"/>
    <cellStyle name="Normal 11" xfId="263" xr:uid="{00000000-0005-0000-0000-000006010000}"/>
    <cellStyle name="Normal 16" xfId="264" xr:uid="{00000000-0005-0000-0000-000007010000}"/>
    <cellStyle name="Normal 17" xfId="265" xr:uid="{00000000-0005-0000-0000-000008010000}"/>
    <cellStyle name="Normal 18" xfId="266" xr:uid="{00000000-0005-0000-0000-000009010000}"/>
    <cellStyle name="Normal 19" xfId="267" xr:uid="{00000000-0005-0000-0000-00000A010000}"/>
    <cellStyle name="Normal 2" xfId="268" xr:uid="{00000000-0005-0000-0000-00000B010000}"/>
    <cellStyle name="Normal 2 12" xfId="269" xr:uid="{00000000-0005-0000-0000-00000C010000}"/>
    <cellStyle name="Normal 2 2" xfId="270" xr:uid="{00000000-0005-0000-0000-00000D010000}"/>
    <cellStyle name="Normal 2 2 2" xfId="271" xr:uid="{00000000-0005-0000-0000-00000E010000}"/>
    <cellStyle name="Normal 2 2 3" xfId="272" xr:uid="{00000000-0005-0000-0000-00000F010000}"/>
    <cellStyle name="Normal 2 3" xfId="273" xr:uid="{00000000-0005-0000-0000-000010010000}"/>
    <cellStyle name="Normal 2 3 2" xfId="274" xr:uid="{00000000-0005-0000-0000-000011010000}"/>
    <cellStyle name="Normal 2 4" xfId="275" xr:uid="{00000000-0005-0000-0000-000012010000}"/>
    <cellStyle name="Normal 20" xfId="276" xr:uid="{00000000-0005-0000-0000-000013010000}"/>
    <cellStyle name="Normal 21" xfId="277" xr:uid="{00000000-0005-0000-0000-000014010000}"/>
    <cellStyle name="Normal 25" xfId="278" xr:uid="{00000000-0005-0000-0000-000015010000}"/>
    <cellStyle name="Normal 26" xfId="279" xr:uid="{00000000-0005-0000-0000-000016010000}"/>
    <cellStyle name="Normal 27" xfId="280" xr:uid="{00000000-0005-0000-0000-000017010000}"/>
    <cellStyle name="Normal 29" xfId="281" xr:uid="{00000000-0005-0000-0000-000018010000}"/>
    <cellStyle name="Normal 3" xfId="282" xr:uid="{00000000-0005-0000-0000-000019010000}"/>
    <cellStyle name="Normal 3 2" xfId="283" xr:uid="{00000000-0005-0000-0000-00001A010000}"/>
    <cellStyle name="Normal 3 2 2" xfId="284" xr:uid="{00000000-0005-0000-0000-00001B010000}"/>
    <cellStyle name="Normal 3 2 3" xfId="285" xr:uid="{00000000-0005-0000-0000-00001C010000}"/>
    <cellStyle name="Normal 3 3" xfId="286" xr:uid="{00000000-0005-0000-0000-00001D010000}"/>
    <cellStyle name="Normal 3 4" xfId="287" xr:uid="{00000000-0005-0000-0000-00001E010000}"/>
    <cellStyle name="Normal 3 5" xfId="288" xr:uid="{00000000-0005-0000-0000-00001F010000}"/>
    <cellStyle name="Normal 30" xfId="289" xr:uid="{00000000-0005-0000-0000-000020010000}"/>
    <cellStyle name="Normal 4" xfId="290" xr:uid="{00000000-0005-0000-0000-000021010000}"/>
    <cellStyle name="Normal 4 2" xfId="291" xr:uid="{00000000-0005-0000-0000-000022010000}"/>
    <cellStyle name="Normal 4 2 2" xfId="292" xr:uid="{00000000-0005-0000-0000-000023010000}"/>
    <cellStyle name="Normal 4 2 3" xfId="293" xr:uid="{00000000-0005-0000-0000-000024010000}"/>
    <cellStyle name="Normal 4 3" xfId="294" xr:uid="{00000000-0005-0000-0000-000025010000}"/>
    <cellStyle name="Normal 4 4" xfId="295" xr:uid="{00000000-0005-0000-0000-000026010000}"/>
    <cellStyle name="Normal 4 5" xfId="296" xr:uid="{00000000-0005-0000-0000-000027010000}"/>
    <cellStyle name="Normal 5" xfId="297" xr:uid="{00000000-0005-0000-0000-000028010000}"/>
    <cellStyle name="Normal 5 2" xfId="298" xr:uid="{00000000-0005-0000-0000-000029010000}"/>
    <cellStyle name="Normal 5 3" xfId="299" xr:uid="{00000000-0005-0000-0000-00002A010000}"/>
    <cellStyle name="Normal 6" xfId="300" xr:uid="{00000000-0005-0000-0000-00002B010000}"/>
    <cellStyle name="Normal 9" xfId="301" xr:uid="{00000000-0005-0000-0000-00002C010000}"/>
    <cellStyle name="Normal_A" xfId="302" xr:uid="{00000000-0005-0000-0000-00002D010000}"/>
    <cellStyle name="Normal_US 5-95" xfId="303" xr:uid="{00000000-0005-0000-0000-00002E010000}"/>
    <cellStyle name="Normale" xfId="0" builtinId="0"/>
    <cellStyle name="Normale 2" xfId="304" xr:uid="{00000000-0005-0000-0000-000030010000}"/>
    <cellStyle name="Normale 2 2" xfId="305" xr:uid="{00000000-0005-0000-0000-000031010000}"/>
    <cellStyle name="Normale 2 2 2" xfId="306" xr:uid="{00000000-0005-0000-0000-000032010000}"/>
    <cellStyle name="Normale 2 3" xfId="307" xr:uid="{00000000-0005-0000-0000-000033010000}"/>
    <cellStyle name="Normale 2 4" xfId="308" xr:uid="{00000000-0005-0000-0000-000034010000}"/>
    <cellStyle name="Normale 23" xfId="309" xr:uid="{00000000-0005-0000-0000-000035010000}"/>
    <cellStyle name="Normale 3" xfId="310" xr:uid="{00000000-0005-0000-0000-000036010000}"/>
    <cellStyle name="Normale 3 2" xfId="311" xr:uid="{00000000-0005-0000-0000-000037010000}"/>
    <cellStyle name="Normale 3 2 2" xfId="312" xr:uid="{00000000-0005-0000-0000-000038010000}"/>
    <cellStyle name="Normale 3 2 3" xfId="313" xr:uid="{00000000-0005-0000-0000-000039010000}"/>
    <cellStyle name="Normale 3 3" xfId="314" xr:uid="{00000000-0005-0000-0000-00003A010000}"/>
    <cellStyle name="Normale 3 3 2" xfId="315" xr:uid="{00000000-0005-0000-0000-00003B010000}"/>
    <cellStyle name="Normale 3 3 3" xfId="316" xr:uid="{00000000-0005-0000-0000-00003C010000}"/>
    <cellStyle name="Normale 3 4" xfId="317" xr:uid="{00000000-0005-0000-0000-00003D010000}"/>
    <cellStyle name="Normale 4" xfId="318" xr:uid="{00000000-0005-0000-0000-00003E010000}"/>
    <cellStyle name="Normale 4 2" xfId="319" xr:uid="{00000000-0005-0000-0000-00003F010000}"/>
    <cellStyle name="Normale 5" xfId="320" xr:uid="{00000000-0005-0000-0000-000040010000}"/>
    <cellStyle name="Normale 5 2" xfId="321" xr:uid="{00000000-0005-0000-0000-000041010000}"/>
    <cellStyle name="Normale 5 3" xfId="322" xr:uid="{00000000-0005-0000-0000-000042010000}"/>
    <cellStyle name="Normale_Listino Febbraio" xfId="323" xr:uid="{00000000-0005-0000-0000-000043010000}"/>
    <cellStyle name="Normalny 2" xfId="324" xr:uid="{00000000-0005-0000-0000-000044010000}"/>
    <cellStyle name="Nota 2" xfId="325" xr:uid="{00000000-0005-0000-0000-000045010000}"/>
    <cellStyle name="Nota 2 2" xfId="326" xr:uid="{00000000-0005-0000-0000-000046010000}"/>
    <cellStyle name="Nota 2 3" xfId="327" xr:uid="{00000000-0005-0000-0000-000047010000}"/>
    <cellStyle name="Note 2" xfId="328" xr:uid="{00000000-0005-0000-0000-000048010000}"/>
    <cellStyle name="Note 2 2" xfId="329" xr:uid="{00000000-0005-0000-0000-000049010000}"/>
    <cellStyle name="Note 2 2 2" xfId="330" xr:uid="{00000000-0005-0000-0000-00004A010000}"/>
    <cellStyle name="Note 2 3" xfId="331" xr:uid="{00000000-0005-0000-0000-00004B010000}"/>
    <cellStyle name="Note 2 4" xfId="332" xr:uid="{00000000-0005-0000-0000-00004C010000}"/>
    <cellStyle name="Note 3" xfId="333" xr:uid="{00000000-0005-0000-0000-00004D010000}"/>
    <cellStyle name="Note 3 2" xfId="334" xr:uid="{00000000-0005-0000-0000-00004E010000}"/>
    <cellStyle name="Note 3 3" xfId="335" xr:uid="{00000000-0005-0000-0000-00004F010000}"/>
    <cellStyle name="Output 2" xfId="336" xr:uid="{00000000-0005-0000-0000-000050010000}"/>
    <cellStyle name="Output 2 2" xfId="337" xr:uid="{00000000-0005-0000-0000-000051010000}"/>
    <cellStyle name="Percent 2" xfId="338" xr:uid="{00000000-0005-0000-0000-000052010000}"/>
    <cellStyle name="Percent 2 2" xfId="339" xr:uid="{00000000-0005-0000-0000-000053010000}"/>
    <cellStyle name="Percent 2 2 2" xfId="340" xr:uid="{00000000-0005-0000-0000-000054010000}"/>
    <cellStyle name="Percent 2 3" xfId="341" xr:uid="{00000000-0005-0000-0000-000055010000}"/>
    <cellStyle name="Percent 3" xfId="342" xr:uid="{00000000-0005-0000-0000-000056010000}"/>
    <cellStyle name="Percentuale" xfId="343" builtinId="5"/>
    <cellStyle name="Percentuale 2" xfId="344" xr:uid="{00000000-0005-0000-0000-000058010000}"/>
    <cellStyle name="Percentuale 3" xfId="345" xr:uid="{00000000-0005-0000-0000-000059010000}"/>
    <cellStyle name="Porcentual 2" xfId="346" xr:uid="{00000000-0005-0000-0000-00005A010000}"/>
    <cellStyle name="SAPBEXstdItem" xfId="347" xr:uid="{00000000-0005-0000-0000-00005B010000}"/>
    <cellStyle name="Sheet Title" xfId="348" xr:uid="{00000000-0005-0000-0000-00005C010000}"/>
    <cellStyle name="Stile 1" xfId="349" xr:uid="{00000000-0005-0000-0000-00005D010000}"/>
    <cellStyle name="Style 1" xfId="350" xr:uid="{00000000-0005-0000-0000-00005E010000}"/>
    <cellStyle name="Style 12" xfId="351" xr:uid="{00000000-0005-0000-0000-00005F010000}"/>
    <cellStyle name="T1" xfId="352" xr:uid="{00000000-0005-0000-0000-000060010000}"/>
    <cellStyle name="Testo avviso 2" xfId="353" xr:uid="{00000000-0005-0000-0000-000061010000}"/>
    <cellStyle name="Testo descrittivo 2" xfId="354" xr:uid="{00000000-0005-0000-0000-000062010000}"/>
    <cellStyle name="Tg" xfId="355" xr:uid="{00000000-0005-0000-0000-000063010000}"/>
    <cellStyle name="Title 2" xfId="356" xr:uid="{00000000-0005-0000-0000-000064010000}"/>
    <cellStyle name="Title 2 2" xfId="357" xr:uid="{00000000-0005-0000-0000-000065010000}"/>
    <cellStyle name="Titolo 1 2" xfId="358" xr:uid="{00000000-0005-0000-0000-000066010000}"/>
    <cellStyle name="Titolo 2 2" xfId="359" xr:uid="{00000000-0005-0000-0000-000067010000}"/>
    <cellStyle name="Titolo 3 2" xfId="360" xr:uid="{00000000-0005-0000-0000-000068010000}"/>
    <cellStyle name="Titolo 4 2" xfId="361" xr:uid="{00000000-0005-0000-0000-000069010000}"/>
    <cellStyle name="Titolo 5" xfId="362" xr:uid="{00000000-0005-0000-0000-00006A010000}"/>
    <cellStyle name="TitoloListino" xfId="363" xr:uid="{00000000-0005-0000-0000-00006B010000}"/>
    <cellStyle name="Total 2" xfId="364" xr:uid="{00000000-0005-0000-0000-00006C010000}"/>
    <cellStyle name="Total 2 2" xfId="365" xr:uid="{00000000-0005-0000-0000-00006D010000}"/>
    <cellStyle name="Totale 2" xfId="366" xr:uid="{00000000-0005-0000-0000-00006E010000}"/>
    <cellStyle name="Valore non valido" xfId="367" builtinId="27"/>
    <cellStyle name="Valore non valido 2" xfId="368" xr:uid="{00000000-0005-0000-0000-000070010000}"/>
    <cellStyle name="Valore valido 2" xfId="369" xr:uid="{00000000-0005-0000-0000-000071010000}"/>
    <cellStyle name="Valuta" xfId="370" builtinId="4"/>
    <cellStyle name="Valuta [0] 2 2" xfId="371" xr:uid="{00000000-0005-0000-0000-000073010000}"/>
    <cellStyle name="Valuta [0] 2 2 2" xfId="372" xr:uid="{00000000-0005-0000-0000-000074010000}"/>
    <cellStyle name="Valuta [0] 2 2 3" xfId="373" xr:uid="{00000000-0005-0000-0000-000075010000}"/>
    <cellStyle name="Valuta [0] 2 2 4" xfId="374" xr:uid="{00000000-0005-0000-0000-000076010000}"/>
    <cellStyle name="Valuta 2" xfId="375" xr:uid="{00000000-0005-0000-0000-000077010000}"/>
    <cellStyle name="Valuta 2 2" xfId="376" xr:uid="{00000000-0005-0000-0000-000078010000}"/>
    <cellStyle name="Valuta 2 2 2" xfId="377" xr:uid="{00000000-0005-0000-0000-000079010000}"/>
    <cellStyle name="Valuta 2 3" xfId="378" xr:uid="{00000000-0005-0000-0000-00007A010000}"/>
    <cellStyle name="Valuta 2 4" xfId="379" xr:uid="{00000000-0005-0000-0000-00007B010000}"/>
    <cellStyle name="Valuta 3" xfId="380" xr:uid="{00000000-0005-0000-0000-00007C010000}"/>
    <cellStyle name="Valuta 3 2" xfId="381" xr:uid="{00000000-0005-0000-0000-00007D010000}"/>
    <cellStyle name="Warning Text 2" xfId="382" xr:uid="{00000000-0005-0000-0000-00007E010000}"/>
    <cellStyle name="Warning Text 2 2" xfId="383" xr:uid="{00000000-0005-0000-0000-00007F010000}"/>
    <cellStyle name="常规 11 3 2" xfId="384" xr:uid="{00000000-0005-0000-0000-000080010000}"/>
    <cellStyle name="常规 2" xfId="385" xr:uid="{00000000-0005-0000-0000-000081010000}"/>
    <cellStyle name="常规 2 2" xfId="386" xr:uid="{00000000-0005-0000-0000-000082010000}"/>
    <cellStyle name="常规 2 2 2 2" xfId="387" xr:uid="{00000000-0005-0000-0000-000083010000}"/>
    <cellStyle name="常规 7 2" xfId="388" xr:uid="{00000000-0005-0000-0000-000084010000}"/>
    <cellStyle name="常规_授权 Hikvision H264 products 201003" xfId="389" xr:uid="{00000000-0005-0000-0000-000085010000}"/>
  </cellStyles>
  <dxfs count="223">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10"/>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45.png"/><Relationship Id="rId18" Type="http://schemas.openxmlformats.org/officeDocument/2006/relationships/image" Target="../media/image50.jpeg"/><Relationship Id="rId26" Type="http://schemas.openxmlformats.org/officeDocument/2006/relationships/image" Target="../media/image58.png"/><Relationship Id="rId3" Type="http://schemas.openxmlformats.org/officeDocument/2006/relationships/image" Target="../media/image35.emf"/><Relationship Id="rId21" Type="http://schemas.openxmlformats.org/officeDocument/2006/relationships/image" Target="../media/image53.jpeg"/><Relationship Id="rId7" Type="http://schemas.openxmlformats.org/officeDocument/2006/relationships/image" Target="../media/image39.png"/><Relationship Id="rId12" Type="http://schemas.openxmlformats.org/officeDocument/2006/relationships/image" Target="../media/image44.jpeg"/><Relationship Id="rId17" Type="http://schemas.openxmlformats.org/officeDocument/2006/relationships/image" Target="../media/image49.jpeg"/><Relationship Id="rId25" Type="http://schemas.openxmlformats.org/officeDocument/2006/relationships/image" Target="../media/image57.png"/><Relationship Id="rId2" Type="http://schemas.openxmlformats.org/officeDocument/2006/relationships/image" Target="../media/image34.emf"/><Relationship Id="rId16" Type="http://schemas.openxmlformats.org/officeDocument/2006/relationships/image" Target="../media/image48.jpeg"/><Relationship Id="rId20" Type="http://schemas.openxmlformats.org/officeDocument/2006/relationships/image" Target="../media/image52.png"/><Relationship Id="rId29" Type="http://schemas.openxmlformats.org/officeDocument/2006/relationships/image" Target="../media/image61.jpeg"/><Relationship Id="rId1" Type="http://schemas.openxmlformats.org/officeDocument/2006/relationships/image" Target="../media/image33.emf"/><Relationship Id="rId6" Type="http://schemas.openxmlformats.org/officeDocument/2006/relationships/image" Target="../media/image38.jpeg"/><Relationship Id="rId11" Type="http://schemas.openxmlformats.org/officeDocument/2006/relationships/image" Target="../media/image43.png"/><Relationship Id="rId24" Type="http://schemas.openxmlformats.org/officeDocument/2006/relationships/image" Target="../media/image56.png"/><Relationship Id="rId5" Type="http://schemas.openxmlformats.org/officeDocument/2006/relationships/image" Target="../media/image37.emf"/><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60.jpeg"/><Relationship Id="rId10" Type="http://schemas.openxmlformats.org/officeDocument/2006/relationships/image" Target="../media/image42.jpeg"/><Relationship Id="rId19" Type="http://schemas.openxmlformats.org/officeDocument/2006/relationships/image" Target="../media/image51.jpeg"/><Relationship Id="rId4" Type="http://schemas.openxmlformats.org/officeDocument/2006/relationships/image" Target="../media/image36.emf"/><Relationship Id="rId9" Type="http://schemas.openxmlformats.org/officeDocument/2006/relationships/image" Target="../media/image41.jpeg"/><Relationship Id="rId14" Type="http://schemas.openxmlformats.org/officeDocument/2006/relationships/image" Target="../media/image46.jpeg"/><Relationship Id="rId22" Type="http://schemas.openxmlformats.org/officeDocument/2006/relationships/image" Target="../media/image54.jpeg"/><Relationship Id="rId27" Type="http://schemas.openxmlformats.org/officeDocument/2006/relationships/image" Target="../media/image59.jpeg"/><Relationship Id="rId30" Type="http://schemas.openxmlformats.org/officeDocument/2006/relationships/image" Target="../media/image6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6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66.emf"/><Relationship Id="rId2" Type="http://schemas.openxmlformats.org/officeDocument/2006/relationships/image" Target="../media/image65.emf"/><Relationship Id="rId1" Type="http://schemas.openxmlformats.org/officeDocument/2006/relationships/image" Target="../media/image64.emf"/><Relationship Id="rId4" Type="http://schemas.openxmlformats.org/officeDocument/2006/relationships/image" Target="../media/image67.png"/></Relationships>
</file>

<file path=xl/drawings/_rels/drawing2.xml.rels><?xml version="1.0" encoding="UTF-8" standalone="yes"?>
<Relationships xmlns="http://schemas.openxmlformats.org/package/2006/relationships"><Relationship Id="rId1" Type="http://schemas.openxmlformats.org/officeDocument/2006/relationships/image" Target="../media/image3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0.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10934700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27</xdr:col>
      <xdr:colOff>350520</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1211580</xdr:colOff>
      <xdr:row>5</xdr:row>
      <xdr:rowOff>1086453</xdr:rowOff>
    </xdr:from>
    <xdr:to>
      <xdr:col>7</xdr:col>
      <xdr:colOff>2446421</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0" y="3412558"/>
          <a:ext cx="17236841" cy="2615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28</xdr:col>
      <xdr:colOff>350520</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514260" y="44378880"/>
          <a:ext cx="5311140" cy="138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1897380</xdr:colOff>
      <xdr:row>13</xdr:row>
      <xdr:rowOff>304800</xdr:rowOff>
    </xdr:from>
    <xdr:to>
      <xdr:col>26</xdr:col>
      <xdr:colOff>304800</xdr:colOff>
      <xdr:row>16</xdr:row>
      <xdr:rowOff>114300</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436280" y="10995660"/>
          <a:ext cx="373380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19</xdr:row>
      <xdr:rowOff>685800</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1089660</xdr:colOff>
      <xdr:row>9</xdr:row>
      <xdr:rowOff>152400</xdr:rowOff>
    </xdr:from>
    <xdr:to>
      <xdr:col>26</xdr:col>
      <xdr:colOff>144780</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28560" y="8435340"/>
          <a:ext cx="43815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90</xdr:row>
      <xdr:rowOff>190500</xdr:rowOff>
    </xdr:from>
    <xdr:to>
      <xdr:col>25</xdr:col>
      <xdr:colOff>205740</xdr:colOff>
      <xdr:row>93</xdr:row>
      <xdr:rowOff>15240</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426880" y="57233820"/>
          <a:ext cx="23241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1600200</xdr:colOff>
      <xdr:row>83</xdr:row>
      <xdr:rowOff>609600</xdr:rowOff>
    </xdr:from>
    <xdr:to>
      <xdr:col>28</xdr:col>
      <xdr:colOff>121920</xdr:colOff>
      <xdr:row>88</xdr:row>
      <xdr:rowOff>502920</xdr:rowOff>
    </xdr:to>
    <xdr:pic>
      <xdr:nvPicPr>
        <xdr:cNvPr id="2782412" name="Immagine 28">
          <a:extLst>
            <a:ext uri="{FF2B5EF4-FFF2-40B4-BE49-F238E27FC236}">
              <a16:creationId xmlns:a16="http://schemas.microsoft.com/office/drawing/2014/main" id="{00000000-0008-0000-0000-0000CC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139100" y="53431440"/>
          <a:ext cx="4488180" cy="291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82</xdr:row>
      <xdr:rowOff>586740</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79</xdr:row>
      <xdr:rowOff>746760</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74</xdr:row>
      <xdr:rowOff>731520</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8077200</xdr:colOff>
      <xdr:row>60</xdr:row>
      <xdr:rowOff>137160</xdr:rowOff>
    </xdr:from>
    <xdr:to>
      <xdr:col>4</xdr:col>
      <xdr:colOff>11193780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8719" r="15584"/>
        <a:stretch>
          <a:fillRect/>
        </a:stretch>
      </xdr:blipFill>
      <xdr:spPr bwMode="auto">
        <a:xfrm>
          <a:off x="12313920" y="39121080"/>
          <a:ext cx="876300"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11049000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7467600</xdr:colOff>
      <xdr:row>68</xdr:row>
      <xdr:rowOff>373380</xdr:rowOff>
    </xdr:from>
    <xdr:to>
      <xdr:col>4</xdr:col>
      <xdr:colOff>11170920</xdr:colOff>
      <xdr:row>70</xdr:row>
      <xdr:rowOff>495300</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04320" y="44173140"/>
          <a:ext cx="1485900" cy="1325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5966460</xdr:colOff>
      <xdr:row>72</xdr:row>
      <xdr:rowOff>426720</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203180" y="46634400"/>
          <a:ext cx="322326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7642860</xdr:colOff>
      <xdr:row>76</xdr:row>
      <xdr:rowOff>114300</xdr:rowOff>
    </xdr:from>
    <xdr:to>
      <xdr:col>4</xdr:col>
      <xdr:colOff>11079480</xdr:colOff>
      <xdr:row>78</xdr:row>
      <xdr:rowOff>693420</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11879580" y="48729900"/>
          <a:ext cx="1310640" cy="1691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8465820</xdr:colOff>
      <xdr:row>82</xdr:row>
      <xdr:rowOff>381000</xdr:rowOff>
    </xdr:from>
    <xdr:to>
      <xdr:col>4</xdr:col>
      <xdr:colOff>10873740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702540" y="52608480"/>
          <a:ext cx="48768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2133600</xdr:colOff>
      <xdr:row>94</xdr:row>
      <xdr:rowOff>731520</xdr:rowOff>
    </xdr:from>
    <xdr:to>
      <xdr:col>28</xdr:col>
      <xdr:colOff>30480</xdr:colOff>
      <xdr:row>96</xdr:row>
      <xdr:rowOff>121920</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t="42531" b="41327"/>
        <a:stretch>
          <a:fillRect/>
        </a:stretch>
      </xdr:blipFill>
      <xdr:spPr bwMode="auto">
        <a:xfrm>
          <a:off x="46672500" y="60053220"/>
          <a:ext cx="38633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A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B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B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B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B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B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B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B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B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B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B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B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B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B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B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B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B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B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B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B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B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B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B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B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B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B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B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B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B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B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B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B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B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B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B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B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B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B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B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B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B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B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B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B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B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B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B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B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B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B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B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B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B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B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B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B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B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B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B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B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B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B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B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B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B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B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B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B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B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B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B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B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B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B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B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B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B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B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B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B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B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B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B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B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B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B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B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B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B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B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B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B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B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B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B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B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B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B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B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B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B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B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B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B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B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B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B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B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B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B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B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B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B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B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B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B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B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B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B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B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B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B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B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B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B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B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B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B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B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B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B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B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B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B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B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B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B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B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B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B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B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B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B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B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B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B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B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B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B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B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B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B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B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B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B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B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B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B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B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B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B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B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B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B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B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B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B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B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B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B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B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B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B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B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B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B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B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B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B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B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B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B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B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B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B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B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B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B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B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B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B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B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B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B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B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B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B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B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B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B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B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B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B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B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B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B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B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B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B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B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B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B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B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B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B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B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B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B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B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B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B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B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B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B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B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B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B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B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B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B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B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B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B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B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B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B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B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B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B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B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B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B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B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B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B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B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B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B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B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B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B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B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B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B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B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B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B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B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B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B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B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B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B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B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B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B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B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B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B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B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B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B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B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B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B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B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B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B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B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B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B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B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B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B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B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B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B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B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B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B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B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B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B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B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B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B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B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B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B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B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B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B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B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B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B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B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B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B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B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B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B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B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B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B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B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B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B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B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B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B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B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B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B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B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B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B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B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B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B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B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B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B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B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B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B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B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B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B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B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B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B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B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B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B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B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B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B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B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B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B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B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B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B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B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B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B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B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B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B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B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B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B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B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B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B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B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B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B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B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B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B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B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B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B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B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B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B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B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B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B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B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B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B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B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B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B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B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B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B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B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B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B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B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B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B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B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B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B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B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B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B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B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B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B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B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B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B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B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B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B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B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B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B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B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B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B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B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B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B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B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B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B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B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B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B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B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B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B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B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B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B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B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B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B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B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B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B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B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B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B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B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B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B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B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B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B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B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B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B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B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B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B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B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B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B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B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B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B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B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B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B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B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B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B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B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B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B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B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B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B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B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B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B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B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B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B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B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B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B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B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B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B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B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B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B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B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B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B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B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B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B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B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B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B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B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B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B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B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B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B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B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B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B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B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B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B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B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B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B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B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B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B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B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B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B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B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B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B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B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B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B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B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B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B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B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B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B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B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B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B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B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B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B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B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B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B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B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B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B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B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B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B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B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B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B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B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B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B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B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B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B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B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B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B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B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B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B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B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B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B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B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B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B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B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B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B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B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B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B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B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B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B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B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B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B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B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B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B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B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B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B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B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B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B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B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B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B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B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B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B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B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B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B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B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B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B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B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B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B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B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B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B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B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B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B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B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B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B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B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B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B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B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B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B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B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B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B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B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B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B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B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B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B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B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B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B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B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B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B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B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B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B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B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B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B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B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B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B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B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B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B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B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B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B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B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B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B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B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B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B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B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B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B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B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B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B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B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B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B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B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B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B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B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B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B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B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B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B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B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B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B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B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B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B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B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B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B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B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B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B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B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B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B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B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B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B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B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B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B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B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B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B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B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B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B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B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B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B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B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B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B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B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B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B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B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B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B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B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B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B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B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B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B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B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B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B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B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B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B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B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B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B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B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B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B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B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B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B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B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B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B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B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B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B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B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B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B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B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B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B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B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B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B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B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B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B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B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B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B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B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B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B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B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B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B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B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B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B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B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B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B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B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B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B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B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B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B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B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B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B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B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B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B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B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B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B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B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B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B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B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B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B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B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B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B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B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B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B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B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B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B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B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B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B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B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B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B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B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B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B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B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B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B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B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B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B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B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B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B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B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B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B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B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B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B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B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B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B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B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B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B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B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B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B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B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B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B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B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B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B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B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B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B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B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B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B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B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B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B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B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B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B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B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B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B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B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B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B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B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B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B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B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B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B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B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B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B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B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B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B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B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B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B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B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B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B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B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B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B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B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B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B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B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B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B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B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B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B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B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B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B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B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B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B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B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B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B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B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B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B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B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B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B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B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B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B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B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B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B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B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B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B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B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B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B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B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B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B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B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B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B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B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B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B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B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B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B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B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B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B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B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B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B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B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B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B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B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B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B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B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B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B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B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B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B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B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B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B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B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B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B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B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B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B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B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B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B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B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B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B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B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B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B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B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B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B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B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B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B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B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B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B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B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B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B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B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B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B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B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B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B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B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B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B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B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B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B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B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B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B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B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B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B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B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B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B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B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B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B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B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B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B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B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B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B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B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B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B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B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B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B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B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B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B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B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B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B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B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B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B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B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B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B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B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B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B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B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B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B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B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B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B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B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B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B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B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B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B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B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B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B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B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B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B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B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B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B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B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B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B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B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B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B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B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B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B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B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B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B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B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B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B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B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B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B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B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B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B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B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B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B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B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B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B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B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B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B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B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B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B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B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B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B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B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B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B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B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B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B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B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B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B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B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B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B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B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B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B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B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B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B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B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B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B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B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B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B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B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B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B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B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B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B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B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B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B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B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B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B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B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B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B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B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B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B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B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B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B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B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B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B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B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B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B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B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B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B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B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B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B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B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B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B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B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B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B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B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B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B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B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B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B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B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B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B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B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B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B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B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B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B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B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B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B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B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B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B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B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B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B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B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B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B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B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B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B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B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B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B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B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B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B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B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B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B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B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B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B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B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B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B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B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B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B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B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B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B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B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B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B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B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B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B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B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B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B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B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B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B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B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B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B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B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B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B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B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B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B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B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B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B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B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B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B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B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B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B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B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B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B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B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B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B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B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B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B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B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B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B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B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B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B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B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B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B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B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B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B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B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B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B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B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B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B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B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B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B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B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B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B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B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B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B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B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B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B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B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B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B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B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B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B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B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B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B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B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B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B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B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B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B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B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B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B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B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B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B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B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B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B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B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B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B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B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B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B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B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B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B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B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B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B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B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B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B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B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B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B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B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B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B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B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B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B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B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B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B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B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B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B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B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B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B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B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B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B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B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B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B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B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B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B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B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B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B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B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B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B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B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B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B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B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B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B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B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B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B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B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B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B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B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B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B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B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B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B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B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B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B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B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B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B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B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B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B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B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B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B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B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B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B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B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B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B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B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B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B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B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B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B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B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B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B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B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B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B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B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B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B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B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B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B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B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B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B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B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B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B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B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B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B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B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B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B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B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B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B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B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B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B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B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B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B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B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B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B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B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B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B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B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B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B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B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B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B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B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B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B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B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B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B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B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B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B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B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B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B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B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39" name="Picture 48">
          <a:extLst>
            <a:ext uri="{FF2B5EF4-FFF2-40B4-BE49-F238E27FC236}">
              <a16:creationId xmlns:a16="http://schemas.microsoft.com/office/drawing/2014/main" id="{00000000-0008-0000-0B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6740" name="Picture 49">
          <a:extLst>
            <a:ext uri="{FF2B5EF4-FFF2-40B4-BE49-F238E27FC236}">
              <a16:creationId xmlns:a16="http://schemas.microsoft.com/office/drawing/2014/main" id="{00000000-0008-0000-0B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41" name="Picture 50">
          <a:extLst>
            <a:ext uri="{FF2B5EF4-FFF2-40B4-BE49-F238E27FC236}">
              <a16:creationId xmlns:a16="http://schemas.microsoft.com/office/drawing/2014/main" id="{00000000-0008-0000-0B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42" name="Picture 48">
          <a:extLst>
            <a:ext uri="{FF2B5EF4-FFF2-40B4-BE49-F238E27FC236}">
              <a16:creationId xmlns:a16="http://schemas.microsoft.com/office/drawing/2014/main" id="{00000000-0008-0000-0B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6743" name="Picture 49">
          <a:extLst>
            <a:ext uri="{FF2B5EF4-FFF2-40B4-BE49-F238E27FC236}">
              <a16:creationId xmlns:a16="http://schemas.microsoft.com/office/drawing/2014/main" id="{00000000-0008-0000-0B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44" name="Picture 50">
          <a:extLst>
            <a:ext uri="{FF2B5EF4-FFF2-40B4-BE49-F238E27FC236}">
              <a16:creationId xmlns:a16="http://schemas.microsoft.com/office/drawing/2014/main" id="{00000000-0008-0000-0B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45" name="Picture 48">
          <a:extLst>
            <a:ext uri="{FF2B5EF4-FFF2-40B4-BE49-F238E27FC236}">
              <a16:creationId xmlns:a16="http://schemas.microsoft.com/office/drawing/2014/main" id="{00000000-0008-0000-0B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6746" name="Picture 49">
          <a:extLst>
            <a:ext uri="{FF2B5EF4-FFF2-40B4-BE49-F238E27FC236}">
              <a16:creationId xmlns:a16="http://schemas.microsoft.com/office/drawing/2014/main" id="{00000000-0008-0000-0B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47" name="Picture 50">
          <a:extLst>
            <a:ext uri="{FF2B5EF4-FFF2-40B4-BE49-F238E27FC236}">
              <a16:creationId xmlns:a16="http://schemas.microsoft.com/office/drawing/2014/main" id="{00000000-0008-0000-0B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0</xdr:rowOff>
    </xdr:to>
    <xdr:pic>
      <xdr:nvPicPr>
        <xdr:cNvPr id="2796748" name="Picture 51">
          <a:extLst>
            <a:ext uri="{FF2B5EF4-FFF2-40B4-BE49-F238E27FC236}">
              <a16:creationId xmlns:a16="http://schemas.microsoft.com/office/drawing/2014/main" id="{00000000-0008-0000-0B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49" name="Picture 48">
          <a:extLst>
            <a:ext uri="{FF2B5EF4-FFF2-40B4-BE49-F238E27FC236}">
              <a16:creationId xmlns:a16="http://schemas.microsoft.com/office/drawing/2014/main" id="{00000000-0008-0000-0B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6750" name="Picture 49">
          <a:extLst>
            <a:ext uri="{FF2B5EF4-FFF2-40B4-BE49-F238E27FC236}">
              <a16:creationId xmlns:a16="http://schemas.microsoft.com/office/drawing/2014/main" id="{00000000-0008-0000-0B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51" name="Picture 50">
          <a:extLst>
            <a:ext uri="{FF2B5EF4-FFF2-40B4-BE49-F238E27FC236}">
              <a16:creationId xmlns:a16="http://schemas.microsoft.com/office/drawing/2014/main" id="{00000000-0008-0000-0B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52" name="Picture 48">
          <a:extLst>
            <a:ext uri="{FF2B5EF4-FFF2-40B4-BE49-F238E27FC236}">
              <a16:creationId xmlns:a16="http://schemas.microsoft.com/office/drawing/2014/main" id="{00000000-0008-0000-0B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53" name="Picture 49">
          <a:extLst>
            <a:ext uri="{FF2B5EF4-FFF2-40B4-BE49-F238E27FC236}">
              <a16:creationId xmlns:a16="http://schemas.microsoft.com/office/drawing/2014/main" id="{00000000-0008-0000-0B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0</xdr:rowOff>
    </xdr:to>
    <xdr:pic>
      <xdr:nvPicPr>
        <xdr:cNvPr id="2796754" name="Picture 50">
          <a:extLst>
            <a:ext uri="{FF2B5EF4-FFF2-40B4-BE49-F238E27FC236}">
              <a16:creationId xmlns:a16="http://schemas.microsoft.com/office/drawing/2014/main" id="{00000000-0008-0000-0B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0</xdr:rowOff>
    </xdr:to>
    <xdr:pic>
      <xdr:nvPicPr>
        <xdr:cNvPr id="2796755" name="Picture 2">
          <a:extLst>
            <a:ext uri="{FF2B5EF4-FFF2-40B4-BE49-F238E27FC236}">
              <a16:creationId xmlns:a16="http://schemas.microsoft.com/office/drawing/2014/main" id="{00000000-0008-0000-0B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0</xdr:rowOff>
    </xdr:to>
    <xdr:pic>
      <xdr:nvPicPr>
        <xdr:cNvPr id="2796756" name="Picture 66">
          <a:extLst>
            <a:ext uri="{FF2B5EF4-FFF2-40B4-BE49-F238E27FC236}">
              <a16:creationId xmlns:a16="http://schemas.microsoft.com/office/drawing/2014/main" id="{00000000-0008-0000-0B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6757" name="그림 10">
          <a:extLst>
            <a:ext uri="{FF2B5EF4-FFF2-40B4-BE49-F238E27FC236}">
              <a16:creationId xmlns:a16="http://schemas.microsoft.com/office/drawing/2014/main" id="{00000000-0008-0000-0B00-0000D5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0</xdr:rowOff>
    </xdr:to>
    <xdr:pic>
      <xdr:nvPicPr>
        <xdr:cNvPr id="2796758" name="그림 10">
          <a:extLst>
            <a:ext uri="{FF2B5EF4-FFF2-40B4-BE49-F238E27FC236}">
              <a16:creationId xmlns:a16="http://schemas.microsoft.com/office/drawing/2014/main" id="{00000000-0008-0000-0B00-0000D6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6759" name="그림 10">
          <a:extLst>
            <a:ext uri="{FF2B5EF4-FFF2-40B4-BE49-F238E27FC236}">
              <a16:creationId xmlns:a16="http://schemas.microsoft.com/office/drawing/2014/main" id="{00000000-0008-0000-0B00-0000D7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60" name="그림 10">
          <a:extLst>
            <a:ext uri="{FF2B5EF4-FFF2-40B4-BE49-F238E27FC236}">
              <a16:creationId xmlns:a16="http://schemas.microsoft.com/office/drawing/2014/main" id="{00000000-0008-0000-0B00-0000D8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61" name="Picture 84">
          <a:extLst>
            <a:ext uri="{FF2B5EF4-FFF2-40B4-BE49-F238E27FC236}">
              <a16:creationId xmlns:a16="http://schemas.microsoft.com/office/drawing/2014/main" id="{00000000-0008-0000-0B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0</xdr:rowOff>
    </xdr:to>
    <xdr:pic>
      <xdr:nvPicPr>
        <xdr:cNvPr id="2796762" name="Picture 85">
          <a:extLst>
            <a:ext uri="{FF2B5EF4-FFF2-40B4-BE49-F238E27FC236}">
              <a16:creationId xmlns:a16="http://schemas.microsoft.com/office/drawing/2014/main" id="{00000000-0008-0000-0B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0</xdr:rowOff>
    </xdr:to>
    <xdr:pic>
      <xdr:nvPicPr>
        <xdr:cNvPr id="2796763" name="그림 10">
          <a:extLst>
            <a:ext uri="{FF2B5EF4-FFF2-40B4-BE49-F238E27FC236}">
              <a16:creationId xmlns:a16="http://schemas.microsoft.com/office/drawing/2014/main" id="{00000000-0008-0000-0B00-0000DB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64" name="그림 10">
          <a:extLst>
            <a:ext uri="{FF2B5EF4-FFF2-40B4-BE49-F238E27FC236}">
              <a16:creationId xmlns:a16="http://schemas.microsoft.com/office/drawing/2014/main" id="{00000000-0008-0000-0B00-0000DC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0</xdr:rowOff>
    </xdr:to>
    <xdr:pic>
      <xdr:nvPicPr>
        <xdr:cNvPr id="2796765" name="Picture 94">
          <a:extLst>
            <a:ext uri="{FF2B5EF4-FFF2-40B4-BE49-F238E27FC236}">
              <a16:creationId xmlns:a16="http://schemas.microsoft.com/office/drawing/2014/main" id="{00000000-0008-0000-0B00-0000DDAC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66" name="Picture 48">
          <a:extLst>
            <a:ext uri="{FF2B5EF4-FFF2-40B4-BE49-F238E27FC236}">
              <a16:creationId xmlns:a16="http://schemas.microsoft.com/office/drawing/2014/main" id="{00000000-0008-0000-0B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67" name="Picture 48">
          <a:extLst>
            <a:ext uri="{FF2B5EF4-FFF2-40B4-BE49-F238E27FC236}">
              <a16:creationId xmlns:a16="http://schemas.microsoft.com/office/drawing/2014/main" id="{00000000-0008-0000-0B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6768" name="Picture 49">
          <a:extLst>
            <a:ext uri="{FF2B5EF4-FFF2-40B4-BE49-F238E27FC236}">
              <a16:creationId xmlns:a16="http://schemas.microsoft.com/office/drawing/2014/main" id="{00000000-0008-0000-0B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69" name="Picture 50">
          <a:extLst>
            <a:ext uri="{FF2B5EF4-FFF2-40B4-BE49-F238E27FC236}">
              <a16:creationId xmlns:a16="http://schemas.microsoft.com/office/drawing/2014/main" id="{00000000-0008-0000-0B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0</xdr:rowOff>
    </xdr:to>
    <xdr:pic>
      <xdr:nvPicPr>
        <xdr:cNvPr id="2796770" name="Picture 51">
          <a:extLst>
            <a:ext uri="{FF2B5EF4-FFF2-40B4-BE49-F238E27FC236}">
              <a16:creationId xmlns:a16="http://schemas.microsoft.com/office/drawing/2014/main" id="{00000000-0008-0000-0B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71" name="Picture 48">
          <a:extLst>
            <a:ext uri="{FF2B5EF4-FFF2-40B4-BE49-F238E27FC236}">
              <a16:creationId xmlns:a16="http://schemas.microsoft.com/office/drawing/2014/main" id="{00000000-0008-0000-0B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72" name="Picture 49">
          <a:extLst>
            <a:ext uri="{FF2B5EF4-FFF2-40B4-BE49-F238E27FC236}">
              <a16:creationId xmlns:a16="http://schemas.microsoft.com/office/drawing/2014/main" id="{00000000-0008-0000-0B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0</xdr:rowOff>
    </xdr:to>
    <xdr:pic>
      <xdr:nvPicPr>
        <xdr:cNvPr id="2796773" name="Picture 50">
          <a:extLst>
            <a:ext uri="{FF2B5EF4-FFF2-40B4-BE49-F238E27FC236}">
              <a16:creationId xmlns:a16="http://schemas.microsoft.com/office/drawing/2014/main" id="{00000000-0008-0000-0B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0</xdr:rowOff>
    </xdr:to>
    <xdr:pic>
      <xdr:nvPicPr>
        <xdr:cNvPr id="2796774" name="Picture 2">
          <a:extLst>
            <a:ext uri="{FF2B5EF4-FFF2-40B4-BE49-F238E27FC236}">
              <a16:creationId xmlns:a16="http://schemas.microsoft.com/office/drawing/2014/main" id="{00000000-0008-0000-0B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0</xdr:rowOff>
    </xdr:to>
    <xdr:pic>
      <xdr:nvPicPr>
        <xdr:cNvPr id="2796775" name="Picture 66">
          <a:extLst>
            <a:ext uri="{FF2B5EF4-FFF2-40B4-BE49-F238E27FC236}">
              <a16:creationId xmlns:a16="http://schemas.microsoft.com/office/drawing/2014/main" id="{00000000-0008-0000-0B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6776" name="그림 10">
          <a:extLst>
            <a:ext uri="{FF2B5EF4-FFF2-40B4-BE49-F238E27FC236}">
              <a16:creationId xmlns:a16="http://schemas.microsoft.com/office/drawing/2014/main" id="{00000000-0008-0000-0B00-0000E8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0</xdr:rowOff>
    </xdr:to>
    <xdr:pic>
      <xdr:nvPicPr>
        <xdr:cNvPr id="2796777" name="그림 10">
          <a:extLst>
            <a:ext uri="{FF2B5EF4-FFF2-40B4-BE49-F238E27FC236}">
              <a16:creationId xmlns:a16="http://schemas.microsoft.com/office/drawing/2014/main" id="{00000000-0008-0000-0B00-0000E9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6778" name="그림 10">
          <a:extLst>
            <a:ext uri="{FF2B5EF4-FFF2-40B4-BE49-F238E27FC236}">
              <a16:creationId xmlns:a16="http://schemas.microsoft.com/office/drawing/2014/main" id="{00000000-0008-0000-0B00-0000EA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79" name="그림 10">
          <a:extLst>
            <a:ext uri="{FF2B5EF4-FFF2-40B4-BE49-F238E27FC236}">
              <a16:creationId xmlns:a16="http://schemas.microsoft.com/office/drawing/2014/main" id="{00000000-0008-0000-0B00-0000EB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80" name="Picture 84">
          <a:extLst>
            <a:ext uri="{FF2B5EF4-FFF2-40B4-BE49-F238E27FC236}">
              <a16:creationId xmlns:a16="http://schemas.microsoft.com/office/drawing/2014/main" id="{00000000-0008-0000-0B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0</xdr:rowOff>
    </xdr:to>
    <xdr:pic>
      <xdr:nvPicPr>
        <xdr:cNvPr id="2796781" name="Picture 85">
          <a:extLst>
            <a:ext uri="{FF2B5EF4-FFF2-40B4-BE49-F238E27FC236}">
              <a16:creationId xmlns:a16="http://schemas.microsoft.com/office/drawing/2014/main" id="{00000000-0008-0000-0B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0</xdr:rowOff>
    </xdr:to>
    <xdr:pic>
      <xdr:nvPicPr>
        <xdr:cNvPr id="2796782" name="그림 10">
          <a:extLst>
            <a:ext uri="{FF2B5EF4-FFF2-40B4-BE49-F238E27FC236}">
              <a16:creationId xmlns:a16="http://schemas.microsoft.com/office/drawing/2014/main" id="{00000000-0008-0000-0B00-0000EE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83" name="그림 10">
          <a:extLst>
            <a:ext uri="{FF2B5EF4-FFF2-40B4-BE49-F238E27FC236}">
              <a16:creationId xmlns:a16="http://schemas.microsoft.com/office/drawing/2014/main" id="{00000000-0008-0000-0B00-0000EF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0</xdr:rowOff>
    </xdr:to>
    <xdr:pic>
      <xdr:nvPicPr>
        <xdr:cNvPr id="2796784" name="Picture 94">
          <a:extLst>
            <a:ext uri="{FF2B5EF4-FFF2-40B4-BE49-F238E27FC236}">
              <a16:creationId xmlns:a16="http://schemas.microsoft.com/office/drawing/2014/main" id="{00000000-0008-0000-0B00-0000F0AC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0</xdr:rowOff>
    </xdr:to>
    <xdr:pic>
      <xdr:nvPicPr>
        <xdr:cNvPr id="2796785" name="Picture 2">
          <a:extLst>
            <a:ext uri="{FF2B5EF4-FFF2-40B4-BE49-F238E27FC236}">
              <a16:creationId xmlns:a16="http://schemas.microsoft.com/office/drawing/2014/main" id="{00000000-0008-0000-0B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86" name="그림 10">
          <a:extLst>
            <a:ext uri="{FF2B5EF4-FFF2-40B4-BE49-F238E27FC236}">
              <a16:creationId xmlns:a16="http://schemas.microsoft.com/office/drawing/2014/main" id="{00000000-0008-0000-0B00-0000F2AC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0</xdr:rowOff>
    </xdr:to>
    <xdr:pic>
      <xdr:nvPicPr>
        <xdr:cNvPr id="2796787" name="그림 23">
          <a:extLst>
            <a:ext uri="{FF2B5EF4-FFF2-40B4-BE49-F238E27FC236}">
              <a16:creationId xmlns:a16="http://schemas.microsoft.com/office/drawing/2014/main" id="{00000000-0008-0000-0B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0</xdr:rowOff>
    </xdr:to>
    <xdr:pic>
      <xdr:nvPicPr>
        <xdr:cNvPr id="2796788" name="Picture 41">
          <a:extLst>
            <a:ext uri="{FF2B5EF4-FFF2-40B4-BE49-F238E27FC236}">
              <a16:creationId xmlns:a16="http://schemas.microsoft.com/office/drawing/2014/main" id="{00000000-0008-0000-0B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89" name="Picture 48">
          <a:extLst>
            <a:ext uri="{FF2B5EF4-FFF2-40B4-BE49-F238E27FC236}">
              <a16:creationId xmlns:a16="http://schemas.microsoft.com/office/drawing/2014/main" id="{00000000-0008-0000-0B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90" name="Picture 48">
          <a:extLst>
            <a:ext uri="{FF2B5EF4-FFF2-40B4-BE49-F238E27FC236}">
              <a16:creationId xmlns:a16="http://schemas.microsoft.com/office/drawing/2014/main" id="{00000000-0008-0000-0B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91" name="Picture 42">
          <a:extLst>
            <a:ext uri="{FF2B5EF4-FFF2-40B4-BE49-F238E27FC236}">
              <a16:creationId xmlns:a16="http://schemas.microsoft.com/office/drawing/2014/main" id="{00000000-0008-0000-0B00-0000F7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92" name="Picture 48">
          <a:extLst>
            <a:ext uri="{FF2B5EF4-FFF2-40B4-BE49-F238E27FC236}">
              <a16:creationId xmlns:a16="http://schemas.microsoft.com/office/drawing/2014/main" id="{00000000-0008-0000-0B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93" name="Picture 48">
          <a:extLst>
            <a:ext uri="{FF2B5EF4-FFF2-40B4-BE49-F238E27FC236}">
              <a16:creationId xmlns:a16="http://schemas.microsoft.com/office/drawing/2014/main" id="{00000000-0008-0000-0B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94" name="Picture 44">
          <a:extLst>
            <a:ext uri="{FF2B5EF4-FFF2-40B4-BE49-F238E27FC236}">
              <a16:creationId xmlns:a16="http://schemas.microsoft.com/office/drawing/2014/main" id="{00000000-0008-0000-0B00-0000FA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95" name="Picture 45">
          <a:extLst>
            <a:ext uri="{FF2B5EF4-FFF2-40B4-BE49-F238E27FC236}">
              <a16:creationId xmlns:a16="http://schemas.microsoft.com/office/drawing/2014/main" id="{00000000-0008-0000-0B00-0000FB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0</xdr:rowOff>
    </xdr:to>
    <xdr:pic>
      <xdr:nvPicPr>
        <xdr:cNvPr id="2796796" name="Picture 36">
          <a:extLst>
            <a:ext uri="{FF2B5EF4-FFF2-40B4-BE49-F238E27FC236}">
              <a16:creationId xmlns:a16="http://schemas.microsoft.com/office/drawing/2014/main" id="{00000000-0008-0000-0B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0</xdr:rowOff>
    </xdr:to>
    <xdr:pic>
      <xdr:nvPicPr>
        <xdr:cNvPr id="2796797" name="Picture 37">
          <a:extLst>
            <a:ext uri="{FF2B5EF4-FFF2-40B4-BE49-F238E27FC236}">
              <a16:creationId xmlns:a16="http://schemas.microsoft.com/office/drawing/2014/main" id="{00000000-0008-0000-0B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0</xdr:rowOff>
    </xdr:to>
    <xdr:pic>
      <xdr:nvPicPr>
        <xdr:cNvPr id="2796798" name="Picture 34">
          <a:extLst>
            <a:ext uri="{FF2B5EF4-FFF2-40B4-BE49-F238E27FC236}">
              <a16:creationId xmlns:a16="http://schemas.microsoft.com/office/drawing/2014/main" id="{00000000-0008-0000-0B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0</xdr:rowOff>
    </xdr:to>
    <xdr:pic>
      <xdr:nvPicPr>
        <xdr:cNvPr id="2796799" name="Picture 35">
          <a:extLst>
            <a:ext uri="{FF2B5EF4-FFF2-40B4-BE49-F238E27FC236}">
              <a16:creationId xmlns:a16="http://schemas.microsoft.com/office/drawing/2014/main" id="{00000000-0008-0000-0B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800" name="Picture 1">
          <a:extLst>
            <a:ext uri="{FF2B5EF4-FFF2-40B4-BE49-F238E27FC236}">
              <a16:creationId xmlns:a16="http://schemas.microsoft.com/office/drawing/2014/main" id="{00000000-0008-0000-0B00-000000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01" name="Picture 48">
          <a:extLst>
            <a:ext uri="{FF2B5EF4-FFF2-40B4-BE49-F238E27FC236}">
              <a16:creationId xmlns:a16="http://schemas.microsoft.com/office/drawing/2014/main" id="{00000000-0008-0000-0B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6802" name="Picture 49">
          <a:extLst>
            <a:ext uri="{FF2B5EF4-FFF2-40B4-BE49-F238E27FC236}">
              <a16:creationId xmlns:a16="http://schemas.microsoft.com/office/drawing/2014/main" id="{00000000-0008-0000-0B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6803" name="Picture 50">
          <a:extLst>
            <a:ext uri="{FF2B5EF4-FFF2-40B4-BE49-F238E27FC236}">
              <a16:creationId xmlns:a16="http://schemas.microsoft.com/office/drawing/2014/main" id="{00000000-0008-0000-0B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04" name="Picture 48">
          <a:extLst>
            <a:ext uri="{FF2B5EF4-FFF2-40B4-BE49-F238E27FC236}">
              <a16:creationId xmlns:a16="http://schemas.microsoft.com/office/drawing/2014/main" id="{00000000-0008-0000-0B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6805" name="Picture 49">
          <a:extLst>
            <a:ext uri="{FF2B5EF4-FFF2-40B4-BE49-F238E27FC236}">
              <a16:creationId xmlns:a16="http://schemas.microsoft.com/office/drawing/2014/main" id="{00000000-0008-0000-0B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6806" name="Picture 50">
          <a:extLst>
            <a:ext uri="{FF2B5EF4-FFF2-40B4-BE49-F238E27FC236}">
              <a16:creationId xmlns:a16="http://schemas.microsoft.com/office/drawing/2014/main" id="{00000000-0008-0000-0B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07" name="Picture 48">
          <a:extLst>
            <a:ext uri="{FF2B5EF4-FFF2-40B4-BE49-F238E27FC236}">
              <a16:creationId xmlns:a16="http://schemas.microsoft.com/office/drawing/2014/main" id="{00000000-0008-0000-0B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6808" name="Picture 49">
          <a:extLst>
            <a:ext uri="{FF2B5EF4-FFF2-40B4-BE49-F238E27FC236}">
              <a16:creationId xmlns:a16="http://schemas.microsoft.com/office/drawing/2014/main" id="{00000000-0008-0000-0B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6809" name="Picture 50">
          <a:extLst>
            <a:ext uri="{FF2B5EF4-FFF2-40B4-BE49-F238E27FC236}">
              <a16:creationId xmlns:a16="http://schemas.microsoft.com/office/drawing/2014/main" id="{00000000-0008-0000-0B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10" name="Picture 48">
          <a:extLst>
            <a:ext uri="{FF2B5EF4-FFF2-40B4-BE49-F238E27FC236}">
              <a16:creationId xmlns:a16="http://schemas.microsoft.com/office/drawing/2014/main" id="{00000000-0008-0000-0B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6811" name="Picture 49">
          <a:extLst>
            <a:ext uri="{FF2B5EF4-FFF2-40B4-BE49-F238E27FC236}">
              <a16:creationId xmlns:a16="http://schemas.microsoft.com/office/drawing/2014/main" id="{00000000-0008-0000-0B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6812" name="Picture 50">
          <a:extLst>
            <a:ext uri="{FF2B5EF4-FFF2-40B4-BE49-F238E27FC236}">
              <a16:creationId xmlns:a16="http://schemas.microsoft.com/office/drawing/2014/main" id="{00000000-0008-0000-0B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13" name="Picture 48">
          <a:extLst>
            <a:ext uri="{FF2B5EF4-FFF2-40B4-BE49-F238E27FC236}">
              <a16:creationId xmlns:a16="http://schemas.microsoft.com/office/drawing/2014/main" id="{00000000-0008-0000-0B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0</xdr:rowOff>
    </xdr:to>
    <xdr:pic>
      <xdr:nvPicPr>
        <xdr:cNvPr id="2796814" name="Picture 49">
          <a:extLst>
            <a:ext uri="{FF2B5EF4-FFF2-40B4-BE49-F238E27FC236}">
              <a16:creationId xmlns:a16="http://schemas.microsoft.com/office/drawing/2014/main" id="{00000000-0008-0000-0B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0</xdr:rowOff>
    </xdr:to>
    <xdr:pic>
      <xdr:nvPicPr>
        <xdr:cNvPr id="2796815" name="Picture 50">
          <a:extLst>
            <a:ext uri="{FF2B5EF4-FFF2-40B4-BE49-F238E27FC236}">
              <a16:creationId xmlns:a16="http://schemas.microsoft.com/office/drawing/2014/main" id="{00000000-0008-0000-0B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0</xdr:rowOff>
    </xdr:to>
    <xdr:pic>
      <xdr:nvPicPr>
        <xdr:cNvPr id="2796816" name="Picture 2">
          <a:extLst>
            <a:ext uri="{FF2B5EF4-FFF2-40B4-BE49-F238E27FC236}">
              <a16:creationId xmlns:a16="http://schemas.microsoft.com/office/drawing/2014/main" id="{00000000-0008-0000-0B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0</xdr:rowOff>
    </xdr:to>
    <xdr:pic>
      <xdr:nvPicPr>
        <xdr:cNvPr id="2796817" name="Picture 66">
          <a:extLst>
            <a:ext uri="{FF2B5EF4-FFF2-40B4-BE49-F238E27FC236}">
              <a16:creationId xmlns:a16="http://schemas.microsoft.com/office/drawing/2014/main" id="{00000000-0008-0000-0B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6818" name="그림 10">
          <a:extLst>
            <a:ext uri="{FF2B5EF4-FFF2-40B4-BE49-F238E27FC236}">
              <a16:creationId xmlns:a16="http://schemas.microsoft.com/office/drawing/2014/main" id="{00000000-0008-0000-0B00-000012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6819" name="그림 10">
          <a:extLst>
            <a:ext uri="{FF2B5EF4-FFF2-40B4-BE49-F238E27FC236}">
              <a16:creationId xmlns:a16="http://schemas.microsoft.com/office/drawing/2014/main" id="{00000000-0008-0000-0B00-000013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6820" name="그림 10">
          <a:extLst>
            <a:ext uri="{FF2B5EF4-FFF2-40B4-BE49-F238E27FC236}">
              <a16:creationId xmlns:a16="http://schemas.microsoft.com/office/drawing/2014/main" id="{00000000-0008-0000-0B00-000014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6821" name="그림 10">
          <a:extLst>
            <a:ext uri="{FF2B5EF4-FFF2-40B4-BE49-F238E27FC236}">
              <a16:creationId xmlns:a16="http://schemas.microsoft.com/office/drawing/2014/main" id="{00000000-0008-0000-0B00-000015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0</xdr:rowOff>
    </xdr:to>
    <xdr:pic>
      <xdr:nvPicPr>
        <xdr:cNvPr id="2796822" name="Picture 84">
          <a:extLst>
            <a:ext uri="{FF2B5EF4-FFF2-40B4-BE49-F238E27FC236}">
              <a16:creationId xmlns:a16="http://schemas.microsoft.com/office/drawing/2014/main" id="{00000000-0008-0000-0B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0</xdr:rowOff>
    </xdr:to>
    <xdr:pic>
      <xdr:nvPicPr>
        <xdr:cNvPr id="2796823" name="Picture 85">
          <a:extLst>
            <a:ext uri="{FF2B5EF4-FFF2-40B4-BE49-F238E27FC236}">
              <a16:creationId xmlns:a16="http://schemas.microsoft.com/office/drawing/2014/main" id="{00000000-0008-0000-0B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0</xdr:rowOff>
    </xdr:to>
    <xdr:pic>
      <xdr:nvPicPr>
        <xdr:cNvPr id="2796824" name="그림 10">
          <a:extLst>
            <a:ext uri="{FF2B5EF4-FFF2-40B4-BE49-F238E27FC236}">
              <a16:creationId xmlns:a16="http://schemas.microsoft.com/office/drawing/2014/main" id="{00000000-0008-0000-0B00-000018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25" name="그림 10">
          <a:extLst>
            <a:ext uri="{FF2B5EF4-FFF2-40B4-BE49-F238E27FC236}">
              <a16:creationId xmlns:a16="http://schemas.microsoft.com/office/drawing/2014/main" id="{00000000-0008-0000-0B00-000019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0</xdr:rowOff>
    </xdr:to>
    <xdr:pic>
      <xdr:nvPicPr>
        <xdr:cNvPr id="2796826" name="Picture 94">
          <a:extLst>
            <a:ext uri="{FF2B5EF4-FFF2-40B4-BE49-F238E27FC236}">
              <a16:creationId xmlns:a16="http://schemas.microsoft.com/office/drawing/2014/main" id="{00000000-0008-0000-0B00-00001AAD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27" name="Picture 48">
          <a:extLst>
            <a:ext uri="{FF2B5EF4-FFF2-40B4-BE49-F238E27FC236}">
              <a16:creationId xmlns:a16="http://schemas.microsoft.com/office/drawing/2014/main" id="{00000000-0008-0000-0B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6828" name="Picture 49">
          <a:extLst>
            <a:ext uri="{FF2B5EF4-FFF2-40B4-BE49-F238E27FC236}">
              <a16:creationId xmlns:a16="http://schemas.microsoft.com/office/drawing/2014/main" id="{00000000-0008-0000-0B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6829" name="Picture 50">
          <a:extLst>
            <a:ext uri="{FF2B5EF4-FFF2-40B4-BE49-F238E27FC236}">
              <a16:creationId xmlns:a16="http://schemas.microsoft.com/office/drawing/2014/main" id="{00000000-0008-0000-0B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0</xdr:rowOff>
    </xdr:to>
    <xdr:pic>
      <xdr:nvPicPr>
        <xdr:cNvPr id="2796830" name="Picture 51">
          <a:extLst>
            <a:ext uri="{FF2B5EF4-FFF2-40B4-BE49-F238E27FC236}">
              <a16:creationId xmlns:a16="http://schemas.microsoft.com/office/drawing/2014/main" id="{00000000-0008-0000-0B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31" name="Picture 48">
          <a:extLst>
            <a:ext uri="{FF2B5EF4-FFF2-40B4-BE49-F238E27FC236}">
              <a16:creationId xmlns:a16="http://schemas.microsoft.com/office/drawing/2014/main" id="{00000000-0008-0000-0B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0</xdr:rowOff>
    </xdr:to>
    <xdr:pic>
      <xdr:nvPicPr>
        <xdr:cNvPr id="2796832" name="Picture 49">
          <a:extLst>
            <a:ext uri="{FF2B5EF4-FFF2-40B4-BE49-F238E27FC236}">
              <a16:creationId xmlns:a16="http://schemas.microsoft.com/office/drawing/2014/main" id="{00000000-0008-0000-0B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0</xdr:rowOff>
    </xdr:to>
    <xdr:pic>
      <xdr:nvPicPr>
        <xdr:cNvPr id="2796833" name="Picture 50">
          <a:extLst>
            <a:ext uri="{FF2B5EF4-FFF2-40B4-BE49-F238E27FC236}">
              <a16:creationId xmlns:a16="http://schemas.microsoft.com/office/drawing/2014/main" id="{00000000-0008-0000-0B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0</xdr:rowOff>
    </xdr:to>
    <xdr:pic>
      <xdr:nvPicPr>
        <xdr:cNvPr id="2796834" name="Picture 2">
          <a:extLst>
            <a:ext uri="{FF2B5EF4-FFF2-40B4-BE49-F238E27FC236}">
              <a16:creationId xmlns:a16="http://schemas.microsoft.com/office/drawing/2014/main" id="{00000000-0008-0000-0B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0</xdr:rowOff>
    </xdr:to>
    <xdr:pic>
      <xdr:nvPicPr>
        <xdr:cNvPr id="2796835" name="Picture 66">
          <a:extLst>
            <a:ext uri="{FF2B5EF4-FFF2-40B4-BE49-F238E27FC236}">
              <a16:creationId xmlns:a16="http://schemas.microsoft.com/office/drawing/2014/main" id="{00000000-0008-0000-0B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6836" name="그림 10">
          <a:extLst>
            <a:ext uri="{FF2B5EF4-FFF2-40B4-BE49-F238E27FC236}">
              <a16:creationId xmlns:a16="http://schemas.microsoft.com/office/drawing/2014/main" id="{00000000-0008-0000-0B00-000024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6837" name="그림 10">
          <a:extLst>
            <a:ext uri="{FF2B5EF4-FFF2-40B4-BE49-F238E27FC236}">
              <a16:creationId xmlns:a16="http://schemas.microsoft.com/office/drawing/2014/main" id="{00000000-0008-0000-0B00-000025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6838" name="그림 10">
          <a:extLst>
            <a:ext uri="{FF2B5EF4-FFF2-40B4-BE49-F238E27FC236}">
              <a16:creationId xmlns:a16="http://schemas.microsoft.com/office/drawing/2014/main" id="{00000000-0008-0000-0B00-000026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6839" name="그림 10">
          <a:extLst>
            <a:ext uri="{FF2B5EF4-FFF2-40B4-BE49-F238E27FC236}">
              <a16:creationId xmlns:a16="http://schemas.microsoft.com/office/drawing/2014/main" id="{00000000-0008-0000-0B00-000027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0</xdr:rowOff>
    </xdr:to>
    <xdr:pic>
      <xdr:nvPicPr>
        <xdr:cNvPr id="2796840" name="Picture 84">
          <a:extLst>
            <a:ext uri="{FF2B5EF4-FFF2-40B4-BE49-F238E27FC236}">
              <a16:creationId xmlns:a16="http://schemas.microsoft.com/office/drawing/2014/main" id="{00000000-0008-0000-0B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0</xdr:rowOff>
    </xdr:to>
    <xdr:pic>
      <xdr:nvPicPr>
        <xdr:cNvPr id="2796841" name="Picture 85">
          <a:extLst>
            <a:ext uri="{FF2B5EF4-FFF2-40B4-BE49-F238E27FC236}">
              <a16:creationId xmlns:a16="http://schemas.microsoft.com/office/drawing/2014/main" id="{00000000-0008-0000-0B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0</xdr:rowOff>
    </xdr:to>
    <xdr:pic>
      <xdr:nvPicPr>
        <xdr:cNvPr id="2796842" name="그림 10">
          <a:extLst>
            <a:ext uri="{FF2B5EF4-FFF2-40B4-BE49-F238E27FC236}">
              <a16:creationId xmlns:a16="http://schemas.microsoft.com/office/drawing/2014/main" id="{00000000-0008-0000-0B00-00002A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43" name="그림 10">
          <a:extLst>
            <a:ext uri="{FF2B5EF4-FFF2-40B4-BE49-F238E27FC236}">
              <a16:creationId xmlns:a16="http://schemas.microsoft.com/office/drawing/2014/main" id="{00000000-0008-0000-0B00-00002B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0</xdr:rowOff>
    </xdr:to>
    <xdr:pic>
      <xdr:nvPicPr>
        <xdr:cNvPr id="2796844" name="Picture 94">
          <a:extLst>
            <a:ext uri="{FF2B5EF4-FFF2-40B4-BE49-F238E27FC236}">
              <a16:creationId xmlns:a16="http://schemas.microsoft.com/office/drawing/2014/main" id="{00000000-0008-0000-0B00-00002CAD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0</xdr:rowOff>
    </xdr:to>
    <xdr:pic>
      <xdr:nvPicPr>
        <xdr:cNvPr id="2796845" name="Picture 2">
          <a:extLst>
            <a:ext uri="{FF2B5EF4-FFF2-40B4-BE49-F238E27FC236}">
              <a16:creationId xmlns:a16="http://schemas.microsoft.com/office/drawing/2014/main" id="{00000000-0008-0000-0B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46" name="그림 10">
          <a:extLst>
            <a:ext uri="{FF2B5EF4-FFF2-40B4-BE49-F238E27FC236}">
              <a16:creationId xmlns:a16="http://schemas.microsoft.com/office/drawing/2014/main" id="{00000000-0008-0000-0B00-00002EAD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0</xdr:rowOff>
    </xdr:to>
    <xdr:pic>
      <xdr:nvPicPr>
        <xdr:cNvPr id="2796847" name="그림 23">
          <a:extLst>
            <a:ext uri="{FF2B5EF4-FFF2-40B4-BE49-F238E27FC236}">
              <a16:creationId xmlns:a16="http://schemas.microsoft.com/office/drawing/2014/main" id="{00000000-0008-0000-0B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0</xdr:rowOff>
    </xdr:to>
    <xdr:pic>
      <xdr:nvPicPr>
        <xdr:cNvPr id="2796848" name="Picture 41">
          <a:extLst>
            <a:ext uri="{FF2B5EF4-FFF2-40B4-BE49-F238E27FC236}">
              <a16:creationId xmlns:a16="http://schemas.microsoft.com/office/drawing/2014/main" id="{00000000-0008-0000-0B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49" name="Picture 48">
          <a:extLst>
            <a:ext uri="{FF2B5EF4-FFF2-40B4-BE49-F238E27FC236}">
              <a16:creationId xmlns:a16="http://schemas.microsoft.com/office/drawing/2014/main" id="{00000000-0008-0000-0B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50" name="Picture 48">
          <a:extLst>
            <a:ext uri="{FF2B5EF4-FFF2-40B4-BE49-F238E27FC236}">
              <a16:creationId xmlns:a16="http://schemas.microsoft.com/office/drawing/2014/main" id="{00000000-0008-0000-0B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51" name="Picture 42">
          <a:extLst>
            <a:ext uri="{FF2B5EF4-FFF2-40B4-BE49-F238E27FC236}">
              <a16:creationId xmlns:a16="http://schemas.microsoft.com/office/drawing/2014/main" id="{00000000-0008-0000-0B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52" name="Picture 48">
          <a:extLst>
            <a:ext uri="{FF2B5EF4-FFF2-40B4-BE49-F238E27FC236}">
              <a16:creationId xmlns:a16="http://schemas.microsoft.com/office/drawing/2014/main" id="{00000000-0008-0000-0B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53" name="Picture 48">
          <a:extLst>
            <a:ext uri="{FF2B5EF4-FFF2-40B4-BE49-F238E27FC236}">
              <a16:creationId xmlns:a16="http://schemas.microsoft.com/office/drawing/2014/main" id="{00000000-0008-0000-0B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54" name="Picture 44">
          <a:extLst>
            <a:ext uri="{FF2B5EF4-FFF2-40B4-BE49-F238E27FC236}">
              <a16:creationId xmlns:a16="http://schemas.microsoft.com/office/drawing/2014/main" id="{00000000-0008-0000-0B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55" name="Picture 45">
          <a:extLst>
            <a:ext uri="{FF2B5EF4-FFF2-40B4-BE49-F238E27FC236}">
              <a16:creationId xmlns:a16="http://schemas.microsoft.com/office/drawing/2014/main" id="{00000000-0008-0000-0B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0</xdr:rowOff>
    </xdr:to>
    <xdr:pic>
      <xdr:nvPicPr>
        <xdr:cNvPr id="2796856" name="Picture 36">
          <a:extLst>
            <a:ext uri="{FF2B5EF4-FFF2-40B4-BE49-F238E27FC236}">
              <a16:creationId xmlns:a16="http://schemas.microsoft.com/office/drawing/2014/main" id="{00000000-0008-0000-0B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0</xdr:rowOff>
    </xdr:to>
    <xdr:pic>
      <xdr:nvPicPr>
        <xdr:cNvPr id="2796857" name="Picture 37">
          <a:extLst>
            <a:ext uri="{FF2B5EF4-FFF2-40B4-BE49-F238E27FC236}">
              <a16:creationId xmlns:a16="http://schemas.microsoft.com/office/drawing/2014/main" id="{00000000-0008-0000-0B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0</xdr:rowOff>
    </xdr:to>
    <xdr:pic>
      <xdr:nvPicPr>
        <xdr:cNvPr id="2796858" name="Picture 34">
          <a:extLst>
            <a:ext uri="{FF2B5EF4-FFF2-40B4-BE49-F238E27FC236}">
              <a16:creationId xmlns:a16="http://schemas.microsoft.com/office/drawing/2014/main" id="{00000000-0008-0000-0B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0</xdr:rowOff>
    </xdr:to>
    <xdr:pic>
      <xdr:nvPicPr>
        <xdr:cNvPr id="2796859" name="Picture 35">
          <a:extLst>
            <a:ext uri="{FF2B5EF4-FFF2-40B4-BE49-F238E27FC236}">
              <a16:creationId xmlns:a16="http://schemas.microsoft.com/office/drawing/2014/main" id="{00000000-0008-0000-0B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60" name="Picture 1">
          <a:extLst>
            <a:ext uri="{FF2B5EF4-FFF2-40B4-BE49-F238E27FC236}">
              <a16:creationId xmlns:a16="http://schemas.microsoft.com/office/drawing/2014/main" id="{00000000-0008-0000-0B00-00003C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1" name="Picture 48">
          <a:extLst>
            <a:ext uri="{FF2B5EF4-FFF2-40B4-BE49-F238E27FC236}">
              <a16:creationId xmlns:a16="http://schemas.microsoft.com/office/drawing/2014/main" id="{00000000-0008-0000-0B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2" name="Picture 48">
          <a:extLst>
            <a:ext uri="{FF2B5EF4-FFF2-40B4-BE49-F238E27FC236}">
              <a16:creationId xmlns:a16="http://schemas.microsoft.com/office/drawing/2014/main" id="{00000000-0008-0000-0B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3" name="Picture 48">
          <a:extLst>
            <a:ext uri="{FF2B5EF4-FFF2-40B4-BE49-F238E27FC236}">
              <a16:creationId xmlns:a16="http://schemas.microsoft.com/office/drawing/2014/main" id="{00000000-0008-0000-0B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4" name="Picture 42">
          <a:extLst>
            <a:ext uri="{FF2B5EF4-FFF2-40B4-BE49-F238E27FC236}">
              <a16:creationId xmlns:a16="http://schemas.microsoft.com/office/drawing/2014/main" id="{00000000-0008-0000-0B00-000040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5" name="Picture 48">
          <a:extLst>
            <a:ext uri="{FF2B5EF4-FFF2-40B4-BE49-F238E27FC236}">
              <a16:creationId xmlns:a16="http://schemas.microsoft.com/office/drawing/2014/main" id="{00000000-0008-0000-0B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6" name="Picture 48">
          <a:extLst>
            <a:ext uri="{FF2B5EF4-FFF2-40B4-BE49-F238E27FC236}">
              <a16:creationId xmlns:a16="http://schemas.microsoft.com/office/drawing/2014/main" id="{00000000-0008-0000-0B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7" name="Picture 44">
          <a:extLst>
            <a:ext uri="{FF2B5EF4-FFF2-40B4-BE49-F238E27FC236}">
              <a16:creationId xmlns:a16="http://schemas.microsoft.com/office/drawing/2014/main" id="{00000000-0008-0000-0B00-000043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8" name="Picture 45">
          <a:extLst>
            <a:ext uri="{FF2B5EF4-FFF2-40B4-BE49-F238E27FC236}">
              <a16:creationId xmlns:a16="http://schemas.microsoft.com/office/drawing/2014/main" id="{00000000-0008-0000-0B00-000044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9" name="Picture 1">
          <a:extLst>
            <a:ext uri="{FF2B5EF4-FFF2-40B4-BE49-F238E27FC236}">
              <a16:creationId xmlns:a16="http://schemas.microsoft.com/office/drawing/2014/main" id="{00000000-0008-0000-0B00-000045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70" name="Picture 1">
          <a:extLst>
            <a:ext uri="{FF2B5EF4-FFF2-40B4-BE49-F238E27FC236}">
              <a16:creationId xmlns:a16="http://schemas.microsoft.com/office/drawing/2014/main" id="{00000000-0008-0000-0B00-000046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71" name="Picture 1">
          <a:extLst>
            <a:ext uri="{FF2B5EF4-FFF2-40B4-BE49-F238E27FC236}">
              <a16:creationId xmlns:a16="http://schemas.microsoft.com/office/drawing/2014/main" id="{00000000-0008-0000-0B00-000047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72" name="Picture 1">
          <a:extLst>
            <a:ext uri="{FF2B5EF4-FFF2-40B4-BE49-F238E27FC236}">
              <a16:creationId xmlns:a16="http://schemas.microsoft.com/office/drawing/2014/main" id="{00000000-0008-0000-0B00-000048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73" name="Picture 1">
          <a:extLst>
            <a:ext uri="{FF2B5EF4-FFF2-40B4-BE49-F238E27FC236}">
              <a16:creationId xmlns:a16="http://schemas.microsoft.com/office/drawing/2014/main" id="{00000000-0008-0000-0B00-000049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74" name="Picture 1">
          <a:extLst>
            <a:ext uri="{FF2B5EF4-FFF2-40B4-BE49-F238E27FC236}">
              <a16:creationId xmlns:a16="http://schemas.microsoft.com/office/drawing/2014/main" id="{00000000-0008-0000-0B00-00004A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75" name="Picture 1">
          <a:extLst>
            <a:ext uri="{FF2B5EF4-FFF2-40B4-BE49-F238E27FC236}">
              <a16:creationId xmlns:a16="http://schemas.microsoft.com/office/drawing/2014/main" id="{00000000-0008-0000-0B00-00004B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76" name="Picture 48">
          <a:extLst>
            <a:ext uri="{FF2B5EF4-FFF2-40B4-BE49-F238E27FC236}">
              <a16:creationId xmlns:a16="http://schemas.microsoft.com/office/drawing/2014/main" id="{00000000-0008-0000-0B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77" name="Picture 48">
          <a:extLst>
            <a:ext uri="{FF2B5EF4-FFF2-40B4-BE49-F238E27FC236}">
              <a16:creationId xmlns:a16="http://schemas.microsoft.com/office/drawing/2014/main" id="{00000000-0008-0000-0B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78" name="Picture 48">
          <a:extLst>
            <a:ext uri="{FF2B5EF4-FFF2-40B4-BE49-F238E27FC236}">
              <a16:creationId xmlns:a16="http://schemas.microsoft.com/office/drawing/2014/main" id="{00000000-0008-0000-0B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79" name="Picture 48">
          <a:extLst>
            <a:ext uri="{FF2B5EF4-FFF2-40B4-BE49-F238E27FC236}">
              <a16:creationId xmlns:a16="http://schemas.microsoft.com/office/drawing/2014/main" id="{00000000-0008-0000-0B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0" name="Picture 48">
          <a:extLst>
            <a:ext uri="{FF2B5EF4-FFF2-40B4-BE49-F238E27FC236}">
              <a16:creationId xmlns:a16="http://schemas.microsoft.com/office/drawing/2014/main" id="{00000000-0008-0000-0B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1" name="Picture 48">
          <a:extLst>
            <a:ext uri="{FF2B5EF4-FFF2-40B4-BE49-F238E27FC236}">
              <a16:creationId xmlns:a16="http://schemas.microsoft.com/office/drawing/2014/main" id="{00000000-0008-0000-0B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2" name="Picture 48">
          <a:extLst>
            <a:ext uri="{FF2B5EF4-FFF2-40B4-BE49-F238E27FC236}">
              <a16:creationId xmlns:a16="http://schemas.microsoft.com/office/drawing/2014/main" id="{00000000-0008-0000-0B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3" name="Picture 48">
          <a:extLst>
            <a:ext uri="{FF2B5EF4-FFF2-40B4-BE49-F238E27FC236}">
              <a16:creationId xmlns:a16="http://schemas.microsoft.com/office/drawing/2014/main" id="{00000000-0008-0000-0B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4" name="Picture 48">
          <a:extLst>
            <a:ext uri="{FF2B5EF4-FFF2-40B4-BE49-F238E27FC236}">
              <a16:creationId xmlns:a16="http://schemas.microsoft.com/office/drawing/2014/main" id="{00000000-0008-0000-0B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5" name="Picture 48">
          <a:extLst>
            <a:ext uri="{FF2B5EF4-FFF2-40B4-BE49-F238E27FC236}">
              <a16:creationId xmlns:a16="http://schemas.microsoft.com/office/drawing/2014/main" id="{00000000-0008-0000-0B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6" name="Picture 48">
          <a:extLst>
            <a:ext uri="{FF2B5EF4-FFF2-40B4-BE49-F238E27FC236}">
              <a16:creationId xmlns:a16="http://schemas.microsoft.com/office/drawing/2014/main" id="{00000000-0008-0000-0B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7" name="Picture 48">
          <a:extLst>
            <a:ext uri="{FF2B5EF4-FFF2-40B4-BE49-F238E27FC236}">
              <a16:creationId xmlns:a16="http://schemas.microsoft.com/office/drawing/2014/main" id="{00000000-0008-0000-0B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8" name="Picture 48">
          <a:extLst>
            <a:ext uri="{FF2B5EF4-FFF2-40B4-BE49-F238E27FC236}">
              <a16:creationId xmlns:a16="http://schemas.microsoft.com/office/drawing/2014/main" id="{00000000-0008-0000-0B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9" name="Picture 48">
          <a:extLst>
            <a:ext uri="{FF2B5EF4-FFF2-40B4-BE49-F238E27FC236}">
              <a16:creationId xmlns:a16="http://schemas.microsoft.com/office/drawing/2014/main" id="{00000000-0008-0000-0B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0" name="Picture 48">
          <a:extLst>
            <a:ext uri="{FF2B5EF4-FFF2-40B4-BE49-F238E27FC236}">
              <a16:creationId xmlns:a16="http://schemas.microsoft.com/office/drawing/2014/main" id="{00000000-0008-0000-0B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1" name="Picture 48">
          <a:extLst>
            <a:ext uri="{FF2B5EF4-FFF2-40B4-BE49-F238E27FC236}">
              <a16:creationId xmlns:a16="http://schemas.microsoft.com/office/drawing/2014/main" id="{00000000-0008-0000-0B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2" name="Picture 48">
          <a:extLst>
            <a:ext uri="{FF2B5EF4-FFF2-40B4-BE49-F238E27FC236}">
              <a16:creationId xmlns:a16="http://schemas.microsoft.com/office/drawing/2014/main" id="{00000000-0008-0000-0B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3" name="Picture 48">
          <a:extLst>
            <a:ext uri="{FF2B5EF4-FFF2-40B4-BE49-F238E27FC236}">
              <a16:creationId xmlns:a16="http://schemas.microsoft.com/office/drawing/2014/main" id="{00000000-0008-0000-0B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4" name="Picture 48">
          <a:extLst>
            <a:ext uri="{FF2B5EF4-FFF2-40B4-BE49-F238E27FC236}">
              <a16:creationId xmlns:a16="http://schemas.microsoft.com/office/drawing/2014/main" id="{00000000-0008-0000-0B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5" name="Picture 48">
          <a:extLst>
            <a:ext uri="{FF2B5EF4-FFF2-40B4-BE49-F238E27FC236}">
              <a16:creationId xmlns:a16="http://schemas.microsoft.com/office/drawing/2014/main" id="{00000000-0008-0000-0B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6" name="Picture 48">
          <a:extLst>
            <a:ext uri="{FF2B5EF4-FFF2-40B4-BE49-F238E27FC236}">
              <a16:creationId xmlns:a16="http://schemas.microsoft.com/office/drawing/2014/main" id="{00000000-0008-0000-0B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7" name="Picture 48">
          <a:extLst>
            <a:ext uri="{FF2B5EF4-FFF2-40B4-BE49-F238E27FC236}">
              <a16:creationId xmlns:a16="http://schemas.microsoft.com/office/drawing/2014/main" id="{00000000-0008-0000-0B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8" name="Picture 48">
          <a:extLst>
            <a:ext uri="{FF2B5EF4-FFF2-40B4-BE49-F238E27FC236}">
              <a16:creationId xmlns:a16="http://schemas.microsoft.com/office/drawing/2014/main" id="{00000000-0008-0000-0B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9" name="Picture 48">
          <a:extLst>
            <a:ext uri="{FF2B5EF4-FFF2-40B4-BE49-F238E27FC236}">
              <a16:creationId xmlns:a16="http://schemas.microsoft.com/office/drawing/2014/main" id="{00000000-0008-0000-0B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0" name="Picture 48">
          <a:extLst>
            <a:ext uri="{FF2B5EF4-FFF2-40B4-BE49-F238E27FC236}">
              <a16:creationId xmlns:a16="http://schemas.microsoft.com/office/drawing/2014/main" id="{00000000-0008-0000-0B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1" name="Picture 48">
          <a:extLst>
            <a:ext uri="{FF2B5EF4-FFF2-40B4-BE49-F238E27FC236}">
              <a16:creationId xmlns:a16="http://schemas.microsoft.com/office/drawing/2014/main" id="{00000000-0008-0000-0B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2" name="Picture 48">
          <a:extLst>
            <a:ext uri="{FF2B5EF4-FFF2-40B4-BE49-F238E27FC236}">
              <a16:creationId xmlns:a16="http://schemas.microsoft.com/office/drawing/2014/main" id="{00000000-0008-0000-0B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3" name="Picture 48">
          <a:extLst>
            <a:ext uri="{FF2B5EF4-FFF2-40B4-BE49-F238E27FC236}">
              <a16:creationId xmlns:a16="http://schemas.microsoft.com/office/drawing/2014/main" id="{00000000-0008-0000-0B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4" name="Picture 48">
          <a:extLst>
            <a:ext uri="{FF2B5EF4-FFF2-40B4-BE49-F238E27FC236}">
              <a16:creationId xmlns:a16="http://schemas.microsoft.com/office/drawing/2014/main" id="{00000000-0008-0000-0B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5" name="Picture 35">
          <a:extLst>
            <a:ext uri="{FF2B5EF4-FFF2-40B4-BE49-F238E27FC236}">
              <a16:creationId xmlns:a16="http://schemas.microsoft.com/office/drawing/2014/main" id="{00000000-0008-0000-0B00-00006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6" name="Picture 35">
          <a:extLst>
            <a:ext uri="{FF2B5EF4-FFF2-40B4-BE49-F238E27FC236}">
              <a16:creationId xmlns:a16="http://schemas.microsoft.com/office/drawing/2014/main" id="{00000000-0008-0000-0B00-00006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7" name="Picture 35">
          <a:extLst>
            <a:ext uri="{FF2B5EF4-FFF2-40B4-BE49-F238E27FC236}">
              <a16:creationId xmlns:a16="http://schemas.microsoft.com/office/drawing/2014/main" id="{00000000-0008-0000-0B00-00006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8" name="Picture 35">
          <a:extLst>
            <a:ext uri="{FF2B5EF4-FFF2-40B4-BE49-F238E27FC236}">
              <a16:creationId xmlns:a16="http://schemas.microsoft.com/office/drawing/2014/main" id="{00000000-0008-0000-0B00-00006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9" name="Picture 35">
          <a:extLst>
            <a:ext uri="{FF2B5EF4-FFF2-40B4-BE49-F238E27FC236}">
              <a16:creationId xmlns:a16="http://schemas.microsoft.com/office/drawing/2014/main" id="{00000000-0008-0000-0B00-00006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0" name="Picture 35">
          <a:extLst>
            <a:ext uri="{FF2B5EF4-FFF2-40B4-BE49-F238E27FC236}">
              <a16:creationId xmlns:a16="http://schemas.microsoft.com/office/drawing/2014/main" id="{00000000-0008-0000-0B00-00006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1" name="Picture 35">
          <a:extLst>
            <a:ext uri="{FF2B5EF4-FFF2-40B4-BE49-F238E27FC236}">
              <a16:creationId xmlns:a16="http://schemas.microsoft.com/office/drawing/2014/main" id="{00000000-0008-0000-0B00-00006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2" name="Picture 35">
          <a:extLst>
            <a:ext uri="{FF2B5EF4-FFF2-40B4-BE49-F238E27FC236}">
              <a16:creationId xmlns:a16="http://schemas.microsoft.com/office/drawing/2014/main" id="{00000000-0008-0000-0B00-00007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3" name="Picture 35">
          <a:extLst>
            <a:ext uri="{FF2B5EF4-FFF2-40B4-BE49-F238E27FC236}">
              <a16:creationId xmlns:a16="http://schemas.microsoft.com/office/drawing/2014/main" id="{00000000-0008-0000-0B00-00007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4" name="Picture 35">
          <a:extLst>
            <a:ext uri="{FF2B5EF4-FFF2-40B4-BE49-F238E27FC236}">
              <a16:creationId xmlns:a16="http://schemas.microsoft.com/office/drawing/2014/main" id="{00000000-0008-0000-0B00-00007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5" name="Picture 35">
          <a:extLst>
            <a:ext uri="{FF2B5EF4-FFF2-40B4-BE49-F238E27FC236}">
              <a16:creationId xmlns:a16="http://schemas.microsoft.com/office/drawing/2014/main" id="{00000000-0008-0000-0B00-00007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6" name="Picture 35">
          <a:extLst>
            <a:ext uri="{FF2B5EF4-FFF2-40B4-BE49-F238E27FC236}">
              <a16:creationId xmlns:a16="http://schemas.microsoft.com/office/drawing/2014/main" id="{00000000-0008-0000-0B00-00007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7" name="Picture 35">
          <a:extLst>
            <a:ext uri="{FF2B5EF4-FFF2-40B4-BE49-F238E27FC236}">
              <a16:creationId xmlns:a16="http://schemas.microsoft.com/office/drawing/2014/main" id="{00000000-0008-0000-0B00-00007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8" name="Picture 35">
          <a:extLst>
            <a:ext uri="{FF2B5EF4-FFF2-40B4-BE49-F238E27FC236}">
              <a16:creationId xmlns:a16="http://schemas.microsoft.com/office/drawing/2014/main" id="{00000000-0008-0000-0B00-00007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9" name="Picture 35">
          <a:extLst>
            <a:ext uri="{FF2B5EF4-FFF2-40B4-BE49-F238E27FC236}">
              <a16:creationId xmlns:a16="http://schemas.microsoft.com/office/drawing/2014/main" id="{00000000-0008-0000-0B00-00007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0" name="Picture 35">
          <a:extLst>
            <a:ext uri="{FF2B5EF4-FFF2-40B4-BE49-F238E27FC236}">
              <a16:creationId xmlns:a16="http://schemas.microsoft.com/office/drawing/2014/main" id="{00000000-0008-0000-0B00-00007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1" name="Picture 35">
          <a:extLst>
            <a:ext uri="{FF2B5EF4-FFF2-40B4-BE49-F238E27FC236}">
              <a16:creationId xmlns:a16="http://schemas.microsoft.com/office/drawing/2014/main" id="{00000000-0008-0000-0B00-00007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2" name="Picture 35">
          <a:extLst>
            <a:ext uri="{FF2B5EF4-FFF2-40B4-BE49-F238E27FC236}">
              <a16:creationId xmlns:a16="http://schemas.microsoft.com/office/drawing/2014/main" id="{00000000-0008-0000-0B00-00007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3" name="Picture 35">
          <a:extLst>
            <a:ext uri="{FF2B5EF4-FFF2-40B4-BE49-F238E27FC236}">
              <a16:creationId xmlns:a16="http://schemas.microsoft.com/office/drawing/2014/main" id="{00000000-0008-0000-0B00-00007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4" name="Picture 35">
          <a:extLst>
            <a:ext uri="{FF2B5EF4-FFF2-40B4-BE49-F238E27FC236}">
              <a16:creationId xmlns:a16="http://schemas.microsoft.com/office/drawing/2014/main" id="{00000000-0008-0000-0B00-00007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5" name="Picture 35">
          <a:extLst>
            <a:ext uri="{FF2B5EF4-FFF2-40B4-BE49-F238E27FC236}">
              <a16:creationId xmlns:a16="http://schemas.microsoft.com/office/drawing/2014/main" id="{00000000-0008-0000-0B00-00007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6" name="Picture 35">
          <a:extLst>
            <a:ext uri="{FF2B5EF4-FFF2-40B4-BE49-F238E27FC236}">
              <a16:creationId xmlns:a16="http://schemas.microsoft.com/office/drawing/2014/main" id="{00000000-0008-0000-0B00-00007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7" name="Picture 35">
          <a:extLst>
            <a:ext uri="{FF2B5EF4-FFF2-40B4-BE49-F238E27FC236}">
              <a16:creationId xmlns:a16="http://schemas.microsoft.com/office/drawing/2014/main" id="{00000000-0008-0000-0B00-00007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8" name="Picture 35">
          <a:extLst>
            <a:ext uri="{FF2B5EF4-FFF2-40B4-BE49-F238E27FC236}">
              <a16:creationId xmlns:a16="http://schemas.microsoft.com/office/drawing/2014/main" id="{00000000-0008-0000-0B00-00008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9" name="Picture 35">
          <a:extLst>
            <a:ext uri="{FF2B5EF4-FFF2-40B4-BE49-F238E27FC236}">
              <a16:creationId xmlns:a16="http://schemas.microsoft.com/office/drawing/2014/main" id="{00000000-0008-0000-0B00-00008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0" name="Picture 35">
          <a:extLst>
            <a:ext uri="{FF2B5EF4-FFF2-40B4-BE49-F238E27FC236}">
              <a16:creationId xmlns:a16="http://schemas.microsoft.com/office/drawing/2014/main" id="{00000000-0008-0000-0B00-00008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1" name="Picture 35">
          <a:extLst>
            <a:ext uri="{FF2B5EF4-FFF2-40B4-BE49-F238E27FC236}">
              <a16:creationId xmlns:a16="http://schemas.microsoft.com/office/drawing/2014/main" id="{00000000-0008-0000-0B00-00008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2" name="Picture 35">
          <a:extLst>
            <a:ext uri="{FF2B5EF4-FFF2-40B4-BE49-F238E27FC236}">
              <a16:creationId xmlns:a16="http://schemas.microsoft.com/office/drawing/2014/main" id="{00000000-0008-0000-0B00-00008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3" name="Picture 35">
          <a:extLst>
            <a:ext uri="{FF2B5EF4-FFF2-40B4-BE49-F238E27FC236}">
              <a16:creationId xmlns:a16="http://schemas.microsoft.com/office/drawing/2014/main" id="{00000000-0008-0000-0B00-00008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4" name="Picture 35">
          <a:extLst>
            <a:ext uri="{FF2B5EF4-FFF2-40B4-BE49-F238E27FC236}">
              <a16:creationId xmlns:a16="http://schemas.microsoft.com/office/drawing/2014/main" id="{00000000-0008-0000-0B00-00008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5" name="Picture 35">
          <a:extLst>
            <a:ext uri="{FF2B5EF4-FFF2-40B4-BE49-F238E27FC236}">
              <a16:creationId xmlns:a16="http://schemas.microsoft.com/office/drawing/2014/main" id="{00000000-0008-0000-0B00-00008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6" name="Picture 35">
          <a:extLst>
            <a:ext uri="{FF2B5EF4-FFF2-40B4-BE49-F238E27FC236}">
              <a16:creationId xmlns:a16="http://schemas.microsoft.com/office/drawing/2014/main" id="{00000000-0008-0000-0B00-00008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7" name="Picture 35">
          <a:extLst>
            <a:ext uri="{FF2B5EF4-FFF2-40B4-BE49-F238E27FC236}">
              <a16:creationId xmlns:a16="http://schemas.microsoft.com/office/drawing/2014/main" id="{00000000-0008-0000-0B00-00008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8" name="Picture 35">
          <a:extLst>
            <a:ext uri="{FF2B5EF4-FFF2-40B4-BE49-F238E27FC236}">
              <a16:creationId xmlns:a16="http://schemas.microsoft.com/office/drawing/2014/main" id="{00000000-0008-0000-0B00-00008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9" name="Picture 35">
          <a:extLst>
            <a:ext uri="{FF2B5EF4-FFF2-40B4-BE49-F238E27FC236}">
              <a16:creationId xmlns:a16="http://schemas.microsoft.com/office/drawing/2014/main" id="{00000000-0008-0000-0B00-00008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0" name="Picture 35">
          <a:extLst>
            <a:ext uri="{FF2B5EF4-FFF2-40B4-BE49-F238E27FC236}">
              <a16:creationId xmlns:a16="http://schemas.microsoft.com/office/drawing/2014/main" id="{00000000-0008-0000-0B00-00008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1" name="Picture 35">
          <a:extLst>
            <a:ext uri="{FF2B5EF4-FFF2-40B4-BE49-F238E27FC236}">
              <a16:creationId xmlns:a16="http://schemas.microsoft.com/office/drawing/2014/main" id="{00000000-0008-0000-0B00-00008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2" name="Picture 35">
          <a:extLst>
            <a:ext uri="{FF2B5EF4-FFF2-40B4-BE49-F238E27FC236}">
              <a16:creationId xmlns:a16="http://schemas.microsoft.com/office/drawing/2014/main" id="{00000000-0008-0000-0B00-00008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3" name="Picture 35">
          <a:extLst>
            <a:ext uri="{FF2B5EF4-FFF2-40B4-BE49-F238E27FC236}">
              <a16:creationId xmlns:a16="http://schemas.microsoft.com/office/drawing/2014/main" id="{00000000-0008-0000-0B00-00008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4" name="Picture 35">
          <a:extLst>
            <a:ext uri="{FF2B5EF4-FFF2-40B4-BE49-F238E27FC236}">
              <a16:creationId xmlns:a16="http://schemas.microsoft.com/office/drawing/2014/main" id="{00000000-0008-0000-0B00-00009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5" name="Picture 35">
          <a:extLst>
            <a:ext uri="{FF2B5EF4-FFF2-40B4-BE49-F238E27FC236}">
              <a16:creationId xmlns:a16="http://schemas.microsoft.com/office/drawing/2014/main" id="{00000000-0008-0000-0B00-00009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6" name="Picture 35">
          <a:extLst>
            <a:ext uri="{FF2B5EF4-FFF2-40B4-BE49-F238E27FC236}">
              <a16:creationId xmlns:a16="http://schemas.microsoft.com/office/drawing/2014/main" id="{00000000-0008-0000-0B00-00009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7" name="Picture 35">
          <a:extLst>
            <a:ext uri="{FF2B5EF4-FFF2-40B4-BE49-F238E27FC236}">
              <a16:creationId xmlns:a16="http://schemas.microsoft.com/office/drawing/2014/main" id="{00000000-0008-0000-0B00-00009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8" name="Picture 35">
          <a:extLst>
            <a:ext uri="{FF2B5EF4-FFF2-40B4-BE49-F238E27FC236}">
              <a16:creationId xmlns:a16="http://schemas.microsoft.com/office/drawing/2014/main" id="{00000000-0008-0000-0B00-00009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9" name="Picture 35">
          <a:extLst>
            <a:ext uri="{FF2B5EF4-FFF2-40B4-BE49-F238E27FC236}">
              <a16:creationId xmlns:a16="http://schemas.microsoft.com/office/drawing/2014/main" id="{00000000-0008-0000-0B00-00009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0" name="Picture 35">
          <a:extLst>
            <a:ext uri="{FF2B5EF4-FFF2-40B4-BE49-F238E27FC236}">
              <a16:creationId xmlns:a16="http://schemas.microsoft.com/office/drawing/2014/main" id="{00000000-0008-0000-0B00-00009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1" name="Picture 35">
          <a:extLst>
            <a:ext uri="{FF2B5EF4-FFF2-40B4-BE49-F238E27FC236}">
              <a16:creationId xmlns:a16="http://schemas.microsoft.com/office/drawing/2014/main" id="{00000000-0008-0000-0B00-00009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2" name="Picture 35">
          <a:extLst>
            <a:ext uri="{FF2B5EF4-FFF2-40B4-BE49-F238E27FC236}">
              <a16:creationId xmlns:a16="http://schemas.microsoft.com/office/drawing/2014/main" id="{00000000-0008-0000-0B00-00009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3" name="Picture 35">
          <a:extLst>
            <a:ext uri="{FF2B5EF4-FFF2-40B4-BE49-F238E27FC236}">
              <a16:creationId xmlns:a16="http://schemas.microsoft.com/office/drawing/2014/main" id="{00000000-0008-0000-0B00-00009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4" name="Picture 35">
          <a:extLst>
            <a:ext uri="{FF2B5EF4-FFF2-40B4-BE49-F238E27FC236}">
              <a16:creationId xmlns:a16="http://schemas.microsoft.com/office/drawing/2014/main" id="{00000000-0008-0000-0B00-00009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5" name="Picture 35">
          <a:extLst>
            <a:ext uri="{FF2B5EF4-FFF2-40B4-BE49-F238E27FC236}">
              <a16:creationId xmlns:a16="http://schemas.microsoft.com/office/drawing/2014/main" id="{00000000-0008-0000-0B00-00009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6" name="Picture 35">
          <a:extLst>
            <a:ext uri="{FF2B5EF4-FFF2-40B4-BE49-F238E27FC236}">
              <a16:creationId xmlns:a16="http://schemas.microsoft.com/office/drawing/2014/main" id="{00000000-0008-0000-0B00-00009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7" name="Picture 35">
          <a:extLst>
            <a:ext uri="{FF2B5EF4-FFF2-40B4-BE49-F238E27FC236}">
              <a16:creationId xmlns:a16="http://schemas.microsoft.com/office/drawing/2014/main" id="{00000000-0008-0000-0B00-00009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8" name="Picture 35">
          <a:extLst>
            <a:ext uri="{FF2B5EF4-FFF2-40B4-BE49-F238E27FC236}">
              <a16:creationId xmlns:a16="http://schemas.microsoft.com/office/drawing/2014/main" id="{00000000-0008-0000-0B00-00009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9" name="Picture 35">
          <a:extLst>
            <a:ext uri="{FF2B5EF4-FFF2-40B4-BE49-F238E27FC236}">
              <a16:creationId xmlns:a16="http://schemas.microsoft.com/office/drawing/2014/main" id="{00000000-0008-0000-0B00-00009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0" name="Picture 35">
          <a:extLst>
            <a:ext uri="{FF2B5EF4-FFF2-40B4-BE49-F238E27FC236}">
              <a16:creationId xmlns:a16="http://schemas.microsoft.com/office/drawing/2014/main" id="{00000000-0008-0000-0B00-0000A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1" name="Picture 35">
          <a:extLst>
            <a:ext uri="{FF2B5EF4-FFF2-40B4-BE49-F238E27FC236}">
              <a16:creationId xmlns:a16="http://schemas.microsoft.com/office/drawing/2014/main" id="{00000000-0008-0000-0B00-0000A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2" name="Picture 35">
          <a:extLst>
            <a:ext uri="{FF2B5EF4-FFF2-40B4-BE49-F238E27FC236}">
              <a16:creationId xmlns:a16="http://schemas.microsoft.com/office/drawing/2014/main" id="{00000000-0008-0000-0B00-0000A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3" name="Picture 35">
          <a:extLst>
            <a:ext uri="{FF2B5EF4-FFF2-40B4-BE49-F238E27FC236}">
              <a16:creationId xmlns:a16="http://schemas.microsoft.com/office/drawing/2014/main" id="{00000000-0008-0000-0B00-0000A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4" name="Picture 35">
          <a:extLst>
            <a:ext uri="{FF2B5EF4-FFF2-40B4-BE49-F238E27FC236}">
              <a16:creationId xmlns:a16="http://schemas.microsoft.com/office/drawing/2014/main" id="{00000000-0008-0000-0B00-0000A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5" name="Picture 35">
          <a:extLst>
            <a:ext uri="{FF2B5EF4-FFF2-40B4-BE49-F238E27FC236}">
              <a16:creationId xmlns:a16="http://schemas.microsoft.com/office/drawing/2014/main" id="{00000000-0008-0000-0B00-0000A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6" name="Picture 35">
          <a:extLst>
            <a:ext uri="{FF2B5EF4-FFF2-40B4-BE49-F238E27FC236}">
              <a16:creationId xmlns:a16="http://schemas.microsoft.com/office/drawing/2014/main" id="{00000000-0008-0000-0B00-0000A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7" name="Picture 35">
          <a:extLst>
            <a:ext uri="{FF2B5EF4-FFF2-40B4-BE49-F238E27FC236}">
              <a16:creationId xmlns:a16="http://schemas.microsoft.com/office/drawing/2014/main" id="{00000000-0008-0000-0B00-0000A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8" name="Picture 35">
          <a:extLst>
            <a:ext uri="{FF2B5EF4-FFF2-40B4-BE49-F238E27FC236}">
              <a16:creationId xmlns:a16="http://schemas.microsoft.com/office/drawing/2014/main" id="{00000000-0008-0000-0B00-0000A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9" name="Picture 35">
          <a:extLst>
            <a:ext uri="{FF2B5EF4-FFF2-40B4-BE49-F238E27FC236}">
              <a16:creationId xmlns:a16="http://schemas.microsoft.com/office/drawing/2014/main" id="{00000000-0008-0000-0B00-0000A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0" name="Picture 35">
          <a:extLst>
            <a:ext uri="{FF2B5EF4-FFF2-40B4-BE49-F238E27FC236}">
              <a16:creationId xmlns:a16="http://schemas.microsoft.com/office/drawing/2014/main" id="{00000000-0008-0000-0B00-0000A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1" name="Picture 35">
          <a:extLst>
            <a:ext uri="{FF2B5EF4-FFF2-40B4-BE49-F238E27FC236}">
              <a16:creationId xmlns:a16="http://schemas.microsoft.com/office/drawing/2014/main" id="{00000000-0008-0000-0B00-0000A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2" name="Picture 35">
          <a:extLst>
            <a:ext uri="{FF2B5EF4-FFF2-40B4-BE49-F238E27FC236}">
              <a16:creationId xmlns:a16="http://schemas.microsoft.com/office/drawing/2014/main" id="{00000000-0008-0000-0B00-0000A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3" name="Picture 35">
          <a:extLst>
            <a:ext uri="{FF2B5EF4-FFF2-40B4-BE49-F238E27FC236}">
              <a16:creationId xmlns:a16="http://schemas.microsoft.com/office/drawing/2014/main" id="{00000000-0008-0000-0B00-0000A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4" name="Picture 35">
          <a:extLst>
            <a:ext uri="{FF2B5EF4-FFF2-40B4-BE49-F238E27FC236}">
              <a16:creationId xmlns:a16="http://schemas.microsoft.com/office/drawing/2014/main" id="{00000000-0008-0000-0B00-0000A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5" name="Picture 35">
          <a:extLst>
            <a:ext uri="{FF2B5EF4-FFF2-40B4-BE49-F238E27FC236}">
              <a16:creationId xmlns:a16="http://schemas.microsoft.com/office/drawing/2014/main" id="{00000000-0008-0000-0B00-0000A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6" name="Picture 35">
          <a:extLst>
            <a:ext uri="{FF2B5EF4-FFF2-40B4-BE49-F238E27FC236}">
              <a16:creationId xmlns:a16="http://schemas.microsoft.com/office/drawing/2014/main" id="{00000000-0008-0000-0B00-0000B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7" name="Picture 35">
          <a:extLst>
            <a:ext uri="{FF2B5EF4-FFF2-40B4-BE49-F238E27FC236}">
              <a16:creationId xmlns:a16="http://schemas.microsoft.com/office/drawing/2014/main" id="{00000000-0008-0000-0B00-0000B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8" name="Picture 35">
          <a:extLst>
            <a:ext uri="{FF2B5EF4-FFF2-40B4-BE49-F238E27FC236}">
              <a16:creationId xmlns:a16="http://schemas.microsoft.com/office/drawing/2014/main" id="{00000000-0008-0000-0B00-0000B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9" name="Picture 35">
          <a:extLst>
            <a:ext uri="{FF2B5EF4-FFF2-40B4-BE49-F238E27FC236}">
              <a16:creationId xmlns:a16="http://schemas.microsoft.com/office/drawing/2014/main" id="{00000000-0008-0000-0B00-0000B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0" name="Picture 35">
          <a:extLst>
            <a:ext uri="{FF2B5EF4-FFF2-40B4-BE49-F238E27FC236}">
              <a16:creationId xmlns:a16="http://schemas.microsoft.com/office/drawing/2014/main" id="{00000000-0008-0000-0B00-0000B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1" name="Picture 35">
          <a:extLst>
            <a:ext uri="{FF2B5EF4-FFF2-40B4-BE49-F238E27FC236}">
              <a16:creationId xmlns:a16="http://schemas.microsoft.com/office/drawing/2014/main" id="{00000000-0008-0000-0B00-0000B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2" name="Picture 35">
          <a:extLst>
            <a:ext uri="{FF2B5EF4-FFF2-40B4-BE49-F238E27FC236}">
              <a16:creationId xmlns:a16="http://schemas.microsoft.com/office/drawing/2014/main" id="{00000000-0008-0000-0B00-0000B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3" name="Picture 35">
          <a:extLst>
            <a:ext uri="{FF2B5EF4-FFF2-40B4-BE49-F238E27FC236}">
              <a16:creationId xmlns:a16="http://schemas.microsoft.com/office/drawing/2014/main" id="{00000000-0008-0000-0B00-0000B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4" name="Picture 35">
          <a:extLst>
            <a:ext uri="{FF2B5EF4-FFF2-40B4-BE49-F238E27FC236}">
              <a16:creationId xmlns:a16="http://schemas.microsoft.com/office/drawing/2014/main" id="{00000000-0008-0000-0B00-0000B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5" name="Picture 35">
          <a:extLst>
            <a:ext uri="{FF2B5EF4-FFF2-40B4-BE49-F238E27FC236}">
              <a16:creationId xmlns:a16="http://schemas.microsoft.com/office/drawing/2014/main" id="{00000000-0008-0000-0B00-0000B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6" name="Picture 35">
          <a:extLst>
            <a:ext uri="{FF2B5EF4-FFF2-40B4-BE49-F238E27FC236}">
              <a16:creationId xmlns:a16="http://schemas.microsoft.com/office/drawing/2014/main" id="{00000000-0008-0000-0B00-0000B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7" name="Picture 35">
          <a:extLst>
            <a:ext uri="{FF2B5EF4-FFF2-40B4-BE49-F238E27FC236}">
              <a16:creationId xmlns:a16="http://schemas.microsoft.com/office/drawing/2014/main" id="{00000000-0008-0000-0B00-0000B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8" name="Picture 35">
          <a:extLst>
            <a:ext uri="{FF2B5EF4-FFF2-40B4-BE49-F238E27FC236}">
              <a16:creationId xmlns:a16="http://schemas.microsoft.com/office/drawing/2014/main" id="{00000000-0008-0000-0B00-0000B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9" name="Picture 35">
          <a:extLst>
            <a:ext uri="{FF2B5EF4-FFF2-40B4-BE49-F238E27FC236}">
              <a16:creationId xmlns:a16="http://schemas.microsoft.com/office/drawing/2014/main" id="{00000000-0008-0000-0B00-0000B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0" name="Picture 35">
          <a:extLst>
            <a:ext uri="{FF2B5EF4-FFF2-40B4-BE49-F238E27FC236}">
              <a16:creationId xmlns:a16="http://schemas.microsoft.com/office/drawing/2014/main" id="{00000000-0008-0000-0B00-0000B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1" name="Picture 35">
          <a:extLst>
            <a:ext uri="{FF2B5EF4-FFF2-40B4-BE49-F238E27FC236}">
              <a16:creationId xmlns:a16="http://schemas.microsoft.com/office/drawing/2014/main" id="{00000000-0008-0000-0B00-0000B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2" name="Picture 35">
          <a:extLst>
            <a:ext uri="{FF2B5EF4-FFF2-40B4-BE49-F238E27FC236}">
              <a16:creationId xmlns:a16="http://schemas.microsoft.com/office/drawing/2014/main" id="{00000000-0008-0000-0B00-0000C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3" name="Picture 35">
          <a:extLst>
            <a:ext uri="{FF2B5EF4-FFF2-40B4-BE49-F238E27FC236}">
              <a16:creationId xmlns:a16="http://schemas.microsoft.com/office/drawing/2014/main" id="{00000000-0008-0000-0B00-0000C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4" name="Picture 35">
          <a:extLst>
            <a:ext uri="{FF2B5EF4-FFF2-40B4-BE49-F238E27FC236}">
              <a16:creationId xmlns:a16="http://schemas.microsoft.com/office/drawing/2014/main" id="{00000000-0008-0000-0B00-0000C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5" name="Picture 35">
          <a:extLst>
            <a:ext uri="{FF2B5EF4-FFF2-40B4-BE49-F238E27FC236}">
              <a16:creationId xmlns:a16="http://schemas.microsoft.com/office/drawing/2014/main" id="{00000000-0008-0000-0B00-0000C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6" name="Picture 35">
          <a:extLst>
            <a:ext uri="{FF2B5EF4-FFF2-40B4-BE49-F238E27FC236}">
              <a16:creationId xmlns:a16="http://schemas.microsoft.com/office/drawing/2014/main" id="{00000000-0008-0000-0B00-0000C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7" name="Picture 35">
          <a:extLst>
            <a:ext uri="{FF2B5EF4-FFF2-40B4-BE49-F238E27FC236}">
              <a16:creationId xmlns:a16="http://schemas.microsoft.com/office/drawing/2014/main" id="{00000000-0008-0000-0B00-0000C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8" name="Picture 35">
          <a:extLst>
            <a:ext uri="{FF2B5EF4-FFF2-40B4-BE49-F238E27FC236}">
              <a16:creationId xmlns:a16="http://schemas.microsoft.com/office/drawing/2014/main" id="{00000000-0008-0000-0B00-0000C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9" name="Picture 35">
          <a:extLst>
            <a:ext uri="{FF2B5EF4-FFF2-40B4-BE49-F238E27FC236}">
              <a16:creationId xmlns:a16="http://schemas.microsoft.com/office/drawing/2014/main" id="{00000000-0008-0000-0B00-0000C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0" name="Picture 35">
          <a:extLst>
            <a:ext uri="{FF2B5EF4-FFF2-40B4-BE49-F238E27FC236}">
              <a16:creationId xmlns:a16="http://schemas.microsoft.com/office/drawing/2014/main" id="{00000000-0008-0000-0B00-0000C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1" name="Picture 35">
          <a:extLst>
            <a:ext uri="{FF2B5EF4-FFF2-40B4-BE49-F238E27FC236}">
              <a16:creationId xmlns:a16="http://schemas.microsoft.com/office/drawing/2014/main" id="{00000000-0008-0000-0B00-0000C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2" name="Picture 35">
          <a:extLst>
            <a:ext uri="{FF2B5EF4-FFF2-40B4-BE49-F238E27FC236}">
              <a16:creationId xmlns:a16="http://schemas.microsoft.com/office/drawing/2014/main" id="{00000000-0008-0000-0B00-0000C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3" name="Picture 35">
          <a:extLst>
            <a:ext uri="{FF2B5EF4-FFF2-40B4-BE49-F238E27FC236}">
              <a16:creationId xmlns:a16="http://schemas.microsoft.com/office/drawing/2014/main" id="{00000000-0008-0000-0B00-0000C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4" name="Picture 35">
          <a:extLst>
            <a:ext uri="{FF2B5EF4-FFF2-40B4-BE49-F238E27FC236}">
              <a16:creationId xmlns:a16="http://schemas.microsoft.com/office/drawing/2014/main" id="{00000000-0008-0000-0B00-0000C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5" name="Picture 35">
          <a:extLst>
            <a:ext uri="{FF2B5EF4-FFF2-40B4-BE49-F238E27FC236}">
              <a16:creationId xmlns:a16="http://schemas.microsoft.com/office/drawing/2014/main" id="{00000000-0008-0000-0B00-0000C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6" name="Picture 35">
          <a:extLst>
            <a:ext uri="{FF2B5EF4-FFF2-40B4-BE49-F238E27FC236}">
              <a16:creationId xmlns:a16="http://schemas.microsoft.com/office/drawing/2014/main" id="{00000000-0008-0000-0B00-0000C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7" name="Picture 35">
          <a:extLst>
            <a:ext uri="{FF2B5EF4-FFF2-40B4-BE49-F238E27FC236}">
              <a16:creationId xmlns:a16="http://schemas.microsoft.com/office/drawing/2014/main" id="{00000000-0008-0000-0B00-0000C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8" name="Picture 35">
          <a:extLst>
            <a:ext uri="{FF2B5EF4-FFF2-40B4-BE49-F238E27FC236}">
              <a16:creationId xmlns:a16="http://schemas.microsoft.com/office/drawing/2014/main" id="{00000000-0008-0000-0B00-0000D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9" name="Picture 35">
          <a:extLst>
            <a:ext uri="{FF2B5EF4-FFF2-40B4-BE49-F238E27FC236}">
              <a16:creationId xmlns:a16="http://schemas.microsoft.com/office/drawing/2014/main" id="{00000000-0008-0000-0B00-0000D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0" name="Picture 35">
          <a:extLst>
            <a:ext uri="{FF2B5EF4-FFF2-40B4-BE49-F238E27FC236}">
              <a16:creationId xmlns:a16="http://schemas.microsoft.com/office/drawing/2014/main" id="{00000000-0008-0000-0B00-0000D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1" name="Picture 35">
          <a:extLst>
            <a:ext uri="{FF2B5EF4-FFF2-40B4-BE49-F238E27FC236}">
              <a16:creationId xmlns:a16="http://schemas.microsoft.com/office/drawing/2014/main" id="{00000000-0008-0000-0B00-0000D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2" name="Picture 35">
          <a:extLst>
            <a:ext uri="{FF2B5EF4-FFF2-40B4-BE49-F238E27FC236}">
              <a16:creationId xmlns:a16="http://schemas.microsoft.com/office/drawing/2014/main" id="{00000000-0008-0000-0B00-0000D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3" name="Picture 35">
          <a:extLst>
            <a:ext uri="{FF2B5EF4-FFF2-40B4-BE49-F238E27FC236}">
              <a16:creationId xmlns:a16="http://schemas.microsoft.com/office/drawing/2014/main" id="{00000000-0008-0000-0B00-0000D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4" name="Picture 35">
          <a:extLst>
            <a:ext uri="{FF2B5EF4-FFF2-40B4-BE49-F238E27FC236}">
              <a16:creationId xmlns:a16="http://schemas.microsoft.com/office/drawing/2014/main" id="{00000000-0008-0000-0B00-0000D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5" name="Picture 35">
          <a:extLst>
            <a:ext uri="{FF2B5EF4-FFF2-40B4-BE49-F238E27FC236}">
              <a16:creationId xmlns:a16="http://schemas.microsoft.com/office/drawing/2014/main" id="{00000000-0008-0000-0B00-0000D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6" name="Picture 35">
          <a:extLst>
            <a:ext uri="{FF2B5EF4-FFF2-40B4-BE49-F238E27FC236}">
              <a16:creationId xmlns:a16="http://schemas.microsoft.com/office/drawing/2014/main" id="{00000000-0008-0000-0B00-0000D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7" name="Picture 35">
          <a:extLst>
            <a:ext uri="{FF2B5EF4-FFF2-40B4-BE49-F238E27FC236}">
              <a16:creationId xmlns:a16="http://schemas.microsoft.com/office/drawing/2014/main" id="{00000000-0008-0000-0B00-0000D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8" name="Picture 35">
          <a:extLst>
            <a:ext uri="{FF2B5EF4-FFF2-40B4-BE49-F238E27FC236}">
              <a16:creationId xmlns:a16="http://schemas.microsoft.com/office/drawing/2014/main" id="{00000000-0008-0000-0B00-0000D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9" name="Picture 35">
          <a:extLst>
            <a:ext uri="{FF2B5EF4-FFF2-40B4-BE49-F238E27FC236}">
              <a16:creationId xmlns:a16="http://schemas.microsoft.com/office/drawing/2014/main" id="{00000000-0008-0000-0B00-0000D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0" name="Picture 35">
          <a:extLst>
            <a:ext uri="{FF2B5EF4-FFF2-40B4-BE49-F238E27FC236}">
              <a16:creationId xmlns:a16="http://schemas.microsoft.com/office/drawing/2014/main" id="{00000000-0008-0000-0B00-0000D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1" name="Picture 35">
          <a:extLst>
            <a:ext uri="{FF2B5EF4-FFF2-40B4-BE49-F238E27FC236}">
              <a16:creationId xmlns:a16="http://schemas.microsoft.com/office/drawing/2014/main" id="{00000000-0008-0000-0B00-0000D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2" name="Picture 35">
          <a:extLst>
            <a:ext uri="{FF2B5EF4-FFF2-40B4-BE49-F238E27FC236}">
              <a16:creationId xmlns:a16="http://schemas.microsoft.com/office/drawing/2014/main" id="{00000000-0008-0000-0B00-0000D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3" name="Picture 35">
          <a:extLst>
            <a:ext uri="{FF2B5EF4-FFF2-40B4-BE49-F238E27FC236}">
              <a16:creationId xmlns:a16="http://schemas.microsoft.com/office/drawing/2014/main" id="{00000000-0008-0000-0B00-0000D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4" name="Picture 35">
          <a:extLst>
            <a:ext uri="{FF2B5EF4-FFF2-40B4-BE49-F238E27FC236}">
              <a16:creationId xmlns:a16="http://schemas.microsoft.com/office/drawing/2014/main" id="{00000000-0008-0000-0B00-0000E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5" name="Picture 35">
          <a:extLst>
            <a:ext uri="{FF2B5EF4-FFF2-40B4-BE49-F238E27FC236}">
              <a16:creationId xmlns:a16="http://schemas.microsoft.com/office/drawing/2014/main" id="{00000000-0008-0000-0B00-0000E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6" name="Picture 35">
          <a:extLst>
            <a:ext uri="{FF2B5EF4-FFF2-40B4-BE49-F238E27FC236}">
              <a16:creationId xmlns:a16="http://schemas.microsoft.com/office/drawing/2014/main" id="{00000000-0008-0000-0B00-0000E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7" name="Picture 35">
          <a:extLst>
            <a:ext uri="{FF2B5EF4-FFF2-40B4-BE49-F238E27FC236}">
              <a16:creationId xmlns:a16="http://schemas.microsoft.com/office/drawing/2014/main" id="{00000000-0008-0000-0B00-0000E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8" name="Picture 35">
          <a:extLst>
            <a:ext uri="{FF2B5EF4-FFF2-40B4-BE49-F238E27FC236}">
              <a16:creationId xmlns:a16="http://schemas.microsoft.com/office/drawing/2014/main" id="{00000000-0008-0000-0B00-0000E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9" name="Picture 35">
          <a:extLst>
            <a:ext uri="{FF2B5EF4-FFF2-40B4-BE49-F238E27FC236}">
              <a16:creationId xmlns:a16="http://schemas.microsoft.com/office/drawing/2014/main" id="{00000000-0008-0000-0B00-0000E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0" name="Picture 35">
          <a:extLst>
            <a:ext uri="{FF2B5EF4-FFF2-40B4-BE49-F238E27FC236}">
              <a16:creationId xmlns:a16="http://schemas.microsoft.com/office/drawing/2014/main" id="{00000000-0008-0000-0B00-0000E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1" name="Picture 35">
          <a:extLst>
            <a:ext uri="{FF2B5EF4-FFF2-40B4-BE49-F238E27FC236}">
              <a16:creationId xmlns:a16="http://schemas.microsoft.com/office/drawing/2014/main" id="{00000000-0008-0000-0B00-0000E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2" name="Picture 35">
          <a:extLst>
            <a:ext uri="{FF2B5EF4-FFF2-40B4-BE49-F238E27FC236}">
              <a16:creationId xmlns:a16="http://schemas.microsoft.com/office/drawing/2014/main" id="{00000000-0008-0000-0B00-0000E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3" name="Picture 35">
          <a:extLst>
            <a:ext uri="{FF2B5EF4-FFF2-40B4-BE49-F238E27FC236}">
              <a16:creationId xmlns:a16="http://schemas.microsoft.com/office/drawing/2014/main" id="{00000000-0008-0000-0B00-0000E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4" name="Picture 35">
          <a:extLst>
            <a:ext uri="{FF2B5EF4-FFF2-40B4-BE49-F238E27FC236}">
              <a16:creationId xmlns:a16="http://schemas.microsoft.com/office/drawing/2014/main" id="{00000000-0008-0000-0B00-0000E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5" name="Picture 35">
          <a:extLst>
            <a:ext uri="{FF2B5EF4-FFF2-40B4-BE49-F238E27FC236}">
              <a16:creationId xmlns:a16="http://schemas.microsoft.com/office/drawing/2014/main" id="{00000000-0008-0000-0B00-0000E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6" name="Picture 35">
          <a:extLst>
            <a:ext uri="{FF2B5EF4-FFF2-40B4-BE49-F238E27FC236}">
              <a16:creationId xmlns:a16="http://schemas.microsoft.com/office/drawing/2014/main" id="{00000000-0008-0000-0B00-0000E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7" name="Picture 35">
          <a:extLst>
            <a:ext uri="{FF2B5EF4-FFF2-40B4-BE49-F238E27FC236}">
              <a16:creationId xmlns:a16="http://schemas.microsoft.com/office/drawing/2014/main" id="{00000000-0008-0000-0B00-0000E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8" name="Picture 35">
          <a:extLst>
            <a:ext uri="{FF2B5EF4-FFF2-40B4-BE49-F238E27FC236}">
              <a16:creationId xmlns:a16="http://schemas.microsoft.com/office/drawing/2014/main" id="{00000000-0008-0000-0B00-0000E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9" name="Picture 35">
          <a:extLst>
            <a:ext uri="{FF2B5EF4-FFF2-40B4-BE49-F238E27FC236}">
              <a16:creationId xmlns:a16="http://schemas.microsoft.com/office/drawing/2014/main" id="{00000000-0008-0000-0B00-0000E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0" name="Picture 35">
          <a:extLst>
            <a:ext uri="{FF2B5EF4-FFF2-40B4-BE49-F238E27FC236}">
              <a16:creationId xmlns:a16="http://schemas.microsoft.com/office/drawing/2014/main" id="{00000000-0008-0000-0B00-0000F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1" name="Picture 35">
          <a:extLst>
            <a:ext uri="{FF2B5EF4-FFF2-40B4-BE49-F238E27FC236}">
              <a16:creationId xmlns:a16="http://schemas.microsoft.com/office/drawing/2014/main" id="{00000000-0008-0000-0B00-0000F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2" name="Picture 35">
          <a:extLst>
            <a:ext uri="{FF2B5EF4-FFF2-40B4-BE49-F238E27FC236}">
              <a16:creationId xmlns:a16="http://schemas.microsoft.com/office/drawing/2014/main" id="{00000000-0008-0000-0B00-0000F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3" name="Picture 35">
          <a:extLst>
            <a:ext uri="{FF2B5EF4-FFF2-40B4-BE49-F238E27FC236}">
              <a16:creationId xmlns:a16="http://schemas.microsoft.com/office/drawing/2014/main" id="{00000000-0008-0000-0B00-0000F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4" name="Picture 35">
          <a:extLst>
            <a:ext uri="{FF2B5EF4-FFF2-40B4-BE49-F238E27FC236}">
              <a16:creationId xmlns:a16="http://schemas.microsoft.com/office/drawing/2014/main" id="{00000000-0008-0000-0B00-0000F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5" name="Picture 35">
          <a:extLst>
            <a:ext uri="{FF2B5EF4-FFF2-40B4-BE49-F238E27FC236}">
              <a16:creationId xmlns:a16="http://schemas.microsoft.com/office/drawing/2014/main" id="{00000000-0008-0000-0B00-0000F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6" name="Picture 35">
          <a:extLst>
            <a:ext uri="{FF2B5EF4-FFF2-40B4-BE49-F238E27FC236}">
              <a16:creationId xmlns:a16="http://schemas.microsoft.com/office/drawing/2014/main" id="{00000000-0008-0000-0B00-0000F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7" name="Picture 35">
          <a:extLst>
            <a:ext uri="{FF2B5EF4-FFF2-40B4-BE49-F238E27FC236}">
              <a16:creationId xmlns:a16="http://schemas.microsoft.com/office/drawing/2014/main" id="{00000000-0008-0000-0B00-0000F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8" name="Picture 35">
          <a:extLst>
            <a:ext uri="{FF2B5EF4-FFF2-40B4-BE49-F238E27FC236}">
              <a16:creationId xmlns:a16="http://schemas.microsoft.com/office/drawing/2014/main" id="{00000000-0008-0000-0B00-0000F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9" name="Picture 35">
          <a:extLst>
            <a:ext uri="{FF2B5EF4-FFF2-40B4-BE49-F238E27FC236}">
              <a16:creationId xmlns:a16="http://schemas.microsoft.com/office/drawing/2014/main" id="{00000000-0008-0000-0B00-0000F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0" name="Picture 35">
          <a:extLst>
            <a:ext uri="{FF2B5EF4-FFF2-40B4-BE49-F238E27FC236}">
              <a16:creationId xmlns:a16="http://schemas.microsoft.com/office/drawing/2014/main" id="{00000000-0008-0000-0B00-0000F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1" name="Picture 35">
          <a:extLst>
            <a:ext uri="{FF2B5EF4-FFF2-40B4-BE49-F238E27FC236}">
              <a16:creationId xmlns:a16="http://schemas.microsoft.com/office/drawing/2014/main" id="{00000000-0008-0000-0B00-0000F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2" name="Picture 35">
          <a:extLst>
            <a:ext uri="{FF2B5EF4-FFF2-40B4-BE49-F238E27FC236}">
              <a16:creationId xmlns:a16="http://schemas.microsoft.com/office/drawing/2014/main" id="{00000000-0008-0000-0B00-0000F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3" name="Picture 35">
          <a:extLst>
            <a:ext uri="{FF2B5EF4-FFF2-40B4-BE49-F238E27FC236}">
              <a16:creationId xmlns:a16="http://schemas.microsoft.com/office/drawing/2014/main" id="{00000000-0008-0000-0B00-0000F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4" name="Picture 35">
          <a:extLst>
            <a:ext uri="{FF2B5EF4-FFF2-40B4-BE49-F238E27FC236}">
              <a16:creationId xmlns:a16="http://schemas.microsoft.com/office/drawing/2014/main" id="{00000000-0008-0000-0B00-0000F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5" name="Picture 35">
          <a:extLst>
            <a:ext uri="{FF2B5EF4-FFF2-40B4-BE49-F238E27FC236}">
              <a16:creationId xmlns:a16="http://schemas.microsoft.com/office/drawing/2014/main" id="{00000000-0008-0000-0B00-0000F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6" name="Picture 35">
          <a:extLst>
            <a:ext uri="{FF2B5EF4-FFF2-40B4-BE49-F238E27FC236}">
              <a16:creationId xmlns:a16="http://schemas.microsoft.com/office/drawing/2014/main" id="{00000000-0008-0000-0B00-00000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7" name="Picture 35">
          <a:extLst>
            <a:ext uri="{FF2B5EF4-FFF2-40B4-BE49-F238E27FC236}">
              <a16:creationId xmlns:a16="http://schemas.microsoft.com/office/drawing/2014/main" id="{00000000-0008-0000-0B00-00000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8" name="Picture 35">
          <a:extLst>
            <a:ext uri="{FF2B5EF4-FFF2-40B4-BE49-F238E27FC236}">
              <a16:creationId xmlns:a16="http://schemas.microsoft.com/office/drawing/2014/main" id="{00000000-0008-0000-0B00-00000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9" name="Picture 35">
          <a:extLst>
            <a:ext uri="{FF2B5EF4-FFF2-40B4-BE49-F238E27FC236}">
              <a16:creationId xmlns:a16="http://schemas.microsoft.com/office/drawing/2014/main" id="{00000000-0008-0000-0B00-00000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0" name="Picture 35">
          <a:extLst>
            <a:ext uri="{FF2B5EF4-FFF2-40B4-BE49-F238E27FC236}">
              <a16:creationId xmlns:a16="http://schemas.microsoft.com/office/drawing/2014/main" id="{00000000-0008-0000-0B00-00000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1" name="Picture 35">
          <a:extLst>
            <a:ext uri="{FF2B5EF4-FFF2-40B4-BE49-F238E27FC236}">
              <a16:creationId xmlns:a16="http://schemas.microsoft.com/office/drawing/2014/main" id="{00000000-0008-0000-0B00-00000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2" name="Picture 35">
          <a:extLst>
            <a:ext uri="{FF2B5EF4-FFF2-40B4-BE49-F238E27FC236}">
              <a16:creationId xmlns:a16="http://schemas.microsoft.com/office/drawing/2014/main" id="{00000000-0008-0000-0B00-00000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3" name="Picture 35">
          <a:extLst>
            <a:ext uri="{FF2B5EF4-FFF2-40B4-BE49-F238E27FC236}">
              <a16:creationId xmlns:a16="http://schemas.microsoft.com/office/drawing/2014/main" id="{00000000-0008-0000-0B00-00000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4" name="Picture 35">
          <a:extLst>
            <a:ext uri="{FF2B5EF4-FFF2-40B4-BE49-F238E27FC236}">
              <a16:creationId xmlns:a16="http://schemas.microsoft.com/office/drawing/2014/main" id="{00000000-0008-0000-0B00-00000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5" name="Picture 35">
          <a:extLst>
            <a:ext uri="{FF2B5EF4-FFF2-40B4-BE49-F238E27FC236}">
              <a16:creationId xmlns:a16="http://schemas.microsoft.com/office/drawing/2014/main" id="{00000000-0008-0000-0B00-00000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6" name="Picture 35">
          <a:extLst>
            <a:ext uri="{FF2B5EF4-FFF2-40B4-BE49-F238E27FC236}">
              <a16:creationId xmlns:a16="http://schemas.microsoft.com/office/drawing/2014/main" id="{00000000-0008-0000-0B00-00000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7" name="Picture 35">
          <a:extLst>
            <a:ext uri="{FF2B5EF4-FFF2-40B4-BE49-F238E27FC236}">
              <a16:creationId xmlns:a16="http://schemas.microsoft.com/office/drawing/2014/main" id="{00000000-0008-0000-0B00-00000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8" name="Picture 35">
          <a:extLst>
            <a:ext uri="{FF2B5EF4-FFF2-40B4-BE49-F238E27FC236}">
              <a16:creationId xmlns:a16="http://schemas.microsoft.com/office/drawing/2014/main" id="{00000000-0008-0000-0B00-00000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9" name="Picture 35">
          <a:extLst>
            <a:ext uri="{FF2B5EF4-FFF2-40B4-BE49-F238E27FC236}">
              <a16:creationId xmlns:a16="http://schemas.microsoft.com/office/drawing/2014/main" id="{00000000-0008-0000-0B00-00000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0" name="Picture 35">
          <a:extLst>
            <a:ext uri="{FF2B5EF4-FFF2-40B4-BE49-F238E27FC236}">
              <a16:creationId xmlns:a16="http://schemas.microsoft.com/office/drawing/2014/main" id="{00000000-0008-0000-0B00-00000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1" name="Picture 35">
          <a:extLst>
            <a:ext uri="{FF2B5EF4-FFF2-40B4-BE49-F238E27FC236}">
              <a16:creationId xmlns:a16="http://schemas.microsoft.com/office/drawing/2014/main" id="{00000000-0008-0000-0B00-00000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2" name="Picture 35">
          <a:extLst>
            <a:ext uri="{FF2B5EF4-FFF2-40B4-BE49-F238E27FC236}">
              <a16:creationId xmlns:a16="http://schemas.microsoft.com/office/drawing/2014/main" id="{00000000-0008-0000-0B00-00001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3" name="Picture 35">
          <a:extLst>
            <a:ext uri="{FF2B5EF4-FFF2-40B4-BE49-F238E27FC236}">
              <a16:creationId xmlns:a16="http://schemas.microsoft.com/office/drawing/2014/main" id="{00000000-0008-0000-0B00-00001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4" name="Picture 35">
          <a:extLst>
            <a:ext uri="{FF2B5EF4-FFF2-40B4-BE49-F238E27FC236}">
              <a16:creationId xmlns:a16="http://schemas.microsoft.com/office/drawing/2014/main" id="{00000000-0008-0000-0B00-00001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5" name="Picture 35">
          <a:extLst>
            <a:ext uri="{FF2B5EF4-FFF2-40B4-BE49-F238E27FC236}">
              <a16:creationId xmlns:a16="http://schemas.microsoft.com/office/drawing/2014/main" id="{00000000-0008-0000-0B00-00001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6" name="Picture 35">
          <a:extLst>
            <a:ext uri="{FF2B5EF4-FFF2-40B4-BE49-F238E27FC236}">
              <a16:creationId xmlns:a16="http://schemas.microsoft.com/office/drawing/2014/main" id="{00000000-0008-0000-0B00-00001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7" name="Picture 35">
          <a:extLst>
            <a:ext uri="{FF2B5EF4-FFF2-40B4-BE49-F238E27FC236}">
              <a16:creationId xmlns:a16="http://schemas.microsoft.com/office/drawing/2014/main" id="{00000000-0008-0000-0B00-00001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8" name="Picture 35">
          <a:extLst>
            <a:ext uri="{FF2B5EF4-FFF2-40B4-BE49-F238E27FC236}">
              <a16:creationId xmlns:a16="http://schemas.microsoft.com/office/drawing/2014/main" id="{00000000-0008-0000-0B00-00001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9" name="Picture 35">
          <a:extLst>
            <a:ext uri="{FF2B5EF4-FFF2-40B4-BE49-F238E27FC236}">
              <a16:creationId xmlns:a16="http://schemas.microsoft.com/office/drawing/2014/main" id="{00000000-0008-0000-0B00-00001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0" name="Picture 35">
          <a:extLst>
            <a:ext uri="{FF2B5EF4-FFF2-40B4-BE49-F238E27FC236}">
              <a16:creationId xmlns:a16="http://schemas.microsoft.com/office/drawing/2014/main" id="{00000000-0008-0000-0B00-00001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1" name="Picture 35">
          <a:extLst>
            <a:ext uri="{FF2B5EF4-FFF2-40B4-BE49-F238E27FC236}">
              <a16:creationId xmlns:a16="http://schemas.microsoft.com/office/drawing/2014/main" id="{00000000-0008-0000-0B00-00001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2" name="Picture 35">
          <a:extLst>
            <a:ext uri="{FF2B5EF4-FFF2-40B4-BE49-F238E27FC236}">
              <a16:creationId xmlns:a16="http://schemas.microsoft.com/office/drawing/2014/main" id="{00000000-0008-0000-0B00-00001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3" name="Picture 35">
          <a:extLst>
            <a:ext uri="{FF2B5EF4-FFF2-40B4-BE49-F238E27FC236}">
              <a16:creationId xmlns:a16="http://schemas.microsoft.com/office/drawing/2014/main" id="{00000000-0008-0000-0B00-00001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4" name="Picture 35">
          <a:extLst>
            <a:ext uri="{FF2B5EF4-FFF2-40B4-BE49-F238E27FC236}">
              <a16:creationId xmlns:a16="http://schemas.microsoft.com/office/drawing/2014/main" id="{00000000-0008-0000-0B00-00001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5" name="Picture 35">
          <a:extLst>
            <a:ext uri="{FF2B5EF4-FFF2-40B4-BE49-F238E27FC236}">
              <a16:creationId xmlns:a16="http://schemas.microsoft.com/office/drawing/2014/main" id="{00000000-0008-0000-0B00-00001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6" name="Picture 35">
          <a:extLst>
            <a:ext uri="{FF2B5EF4-FFF2-40B4-BE49-F238E27FC236}">
              <a16:creationId xmlns:a16="http://schemas.microsoft.com/office/drawing/2014/main" id="{00000000-0008-0000-0B00-00001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7" name="Picture 35">
          <a:extLst>
            <a:ext uri="{FF2B5EF4-FFF2-40B4-BE49-F238E27FC236}">
              <a16:creationId xmlns:a16="http://schemas.microsoft.com/office/drawing/2014/main" id="{00000000-0008-0000-0B00-00001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8" name="Picture 35">
          <a:extLst>
            <a:ext uri="{FF2B5EF4-FFF2-40B4-BE49-F238E27FC236}">
              <a16:creationId xmlns:a16="http://schemas.microsoft.com/office/drawing/2014/main" id="{00000000-0008-0000-0B00-00002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9" name="Picture 35">
          <a:extLst>
            <a:ext uri="{FF2B5EF4-FFF2-40B4-BE49-F238E27FC236}">
              <a16:creationId xmlns:a16="http://schemas.microsoft.com/office/drawing/2014/main" id="{00000000-0008-0000-0B00-00002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0" name="Picture 35">
          <a:extLst>
            <a:ext uri="{FF2B5EF4-FFF2-40B4-BE49-F238E27FC236}">
              <a16:creationId xmlns:a16="http://schemas.microsoft.com/office/drawing/2014/main" id="{00000000-0008-0000-0B00-00002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1" name="Picture 35">
          <a:extLst>
            <a:ext uri="{FF2B5EF4-FFF2-40B4-BE49-F238E27FC236}">
              <a16:creationId xmlns:a16="http://schemas.microsoft.com/office/drawing/2014/main" id="{00000000-0008-0000-0B00-00002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2" name="Picture 35">
          <a:extLst>
            <a:ext uri="{FF2B5EF4-FFF2-40B4-BE49-F238E27FC236}">
              <a16:creationId xmlns:a16="http://schemas.microsoft.com/office/drawing/2014/main" id="{00000000-0008-0000-0B00-00002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3" name="Picture 35">
          <a:extLst>
            <a:ext uri="{FF2B5EF4-FFF2-40B4-BE49-F238E27FC236}">
              <a16:creationId xmlns:a16="http://schemas.microsoft.com/office/drawing/2014/main" id="{00000000-0008-0000-0B00-00002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4" name="Picture 35">
          <a:extLst>
            <a:ext uri="{FF2B5EF4-FFF2-40B4-BE49-F238E27FC236}">
              <a16:creationId xmlns:a16="http://schemas.microsoft.com/office/drawing/2014/main" id="{00000000-0008-0000-0B00-00002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5" name="Picture 35">
          <a:extLst>
            <a:ext uri="{FF2B5EF4-FFF2-40B4-BE49-F238E27FC236}">
              <a16:creationId xmlns:a16="http://schemas.microsoft.com/office/drawing/2014/main" id="{00000000-0008-0000-0B00-00002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6" name="Picture 35">
          <a:extLst>
            <a:ext uri="{FF2B5EF4-FFF2-40B4-BE49-F238E27FC236}">
              <a16:creationId xmlns:a16="http://schemas.microsoft.com/office/drawing/2014/main" id="{00000000-0008-0000-0B00-00002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7" name="Picture 35">
          <a:extLst>
            <a:ext uri="{FF2B5EF4-FFF2-40B4-BE49-F238E27FC236}">
              <a16:creationId xmlns:a16="http://schemas.microsoft.com/office/drawing/2014/main" id="{00000000-0008-0000-0B00-00002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8" name="Picture 35">
          <a:extLst>
            <a:ext uri="{FF2B5EF4-FFF2-40B4-BE49-F238E27FC236}">
              <a16:creationId xmlns:a16="http://schemas.microsoft.com/office/drawing/2014/main" id="{00000000-0008-0000-0B00-00002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9" name="Picture 35">
          <a:extLst>
            <a:ext uri="{FF2B5EF4-FFF2-40B4-BE49-F238E27FC236}">
              <a16:creationId xmlns:a16="http://schemas.microsoft.com/office/drawing/2014/main" id="{00000000-0008-0000-0B00-00002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0" name="Picture 35">
          <a:extLst>
            <a:ext uri="{FF2B5EF4-FFF2-40B4-BE49-F238E27FC236}">
              <a16:creationId xmlns:a16="http://schemas.microsoft.com/office/drawing/2014/main" id="{00000000-0008-0000-0B00-00002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1" name="Picture 35">
          <a:extLst>
            <a:ext uri="{FF2B5EF4-FFF2-40B4-BE49-F238E27FC236}">
              <a16:creationId xmlns:a16="http://schemas.microsoft.com/office/drawing/2014/main" id="{00000000-0008-0000-0B00-00002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2" name="Picture 35">
          <a:extLst>
            <a:ext uri="{FF2B5EF4-FFF2-40B4-BE49-F238E27FC236}">
              <a16:creationId xmlns:a16="http://schemas.microsoft.com/office/drawing/2014/main" id="{00000000-0008-0000-0B00-00002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3" name="Picture 35">
          <a:extLst>
            <a:ext uri="{FF2B5EF4-FFF2-40B4-BE49-F238E27FC236}">
              <a16:creationId xmlns:a16="http://schemas.microsoft.com/office/drawing/2014/main" id="{00000000-0008-0000-0B00-00002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4" name="Picture 35">
          <a:extLst>
            <a:ext uri="{FF2B5EF4-FFF2-40B4-BE49-F238E27FC236}">
              <a16:creationId xmlns:a16="http://schemas.microsoft.com/office/drawing/2014/main" id="{00000000-0008-0000-0B00-00003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5" name="Picture 35">
          <a:extLst>
            <a:ext uri="{FF2B5EF4-FFF2-40B4-BE49-F238E27FC236}">
              <a16:creationId xmlns:a16="http://schemas.microsoft.com/office/drawing/2014/main" id="{00000000-0008-0000-0B00-00003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6" name="Picture 35">
          <a:extLst>
            <a:ext uri="{FF2B5EF4-FFF2-40B4-BE49-F238E27FC236}">
              <a16:creationId xmlns:a16="http://schemas.microsoft.com/office/drawing/2014/main" id="{00000000-0008-0000-0B00-00003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7" name="Picture 35">
          <a:extLst>
            <a:ext uri="{FF2B5EF4-FFF2-40B4-BE49-F238E27FC236}">
              <a16:creationId xmlns:a16="http://schemas.microsoft.com/office/drawing/2014/main" id="{00000000-0008-0000-0B00-00003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8" name="Picture 35">
          <a:extLst>
            <a:ext uri="{FF2B5EF4-FFF2-40B4-BE49-F238E27FC236}">
              <a16:creationId xmlns:a16="http://schemas.microsoft.com/office/drawing/2014/main" id="{00000000-0008-0000-0B00-00003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9" name="Picture 35">
          <a:extLst>
            <a:ext uri="{FF2B5EF4-FFF2-40B4-BE49-F238E27FC236}">
              <a16:creationId xmlns:a16="http://schemas.microsoft.com/office/drawing/2014/main" id="{00000000-0008-0000-0B00-00003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0" name="Picture 35">
          <a:extLst>
            <a:ext uri="{FF2B5EF4-FFF2-40B4-BE49-F238E27FC236}">
              <a16:creationId xmlns:a16="http://schemas.microsoft.com/office/drawing/2014/main" id="{00000000-0008-0000-0B00-00003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1" name="Picture 35">
          <a:extLst>
            <a:ext uri="{FF2B5EF4-FFF2-40B4-BE49-F238E27FC236}">
              <a16:creationId xmlns:a16="http://schemas.microsoft.com/office/drawing/2014/main" id="{00000000-0008-0000-0B00-00003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2" name="Picture 35">
          <a:extLst>
            <a:ext uri="{FF2B5EF4-FFF2-40B4-BE49-F238E27FC236}">
              <a16:creationId xmlns:a16="http://schemas.microsoft.com/office/drawing/2014/main" id="{00000000-0008-0000-0B00-00003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3" name="Picture 35">
          <a:extLst>
            <a:ext uri="{FF2B5EF4-FFF2-40B4-BE49-F238E27FC236}">
              <a16:creationId xmlns:a16="http://schemas.microsoft.com/office/drawing/2014/main" id="{00000000-0008-0000-0B00-00003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4" name="Picture 35">
          <a:extLst>
            <a:ext uri="{FF2B5EF4-FFF2-40B4-BE49-F238E27FC236}">
              <a16:creationId xmlns:a16="http://schemas.microsoft.com/office/drawing/2014/main" id="{00000000-0008-0000-0B00-00003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5" name="Picture 35">
          <a:extLst>
            <a:ext uri="{FF2B5EF4-FFF2-40B4-BE49-F238E27FC236}">
              <a16:creationId xmlns:a16="http://schemas.microsoft.com/office/drawing/2014/main" id="{00000000-0008-0000-0B00-00003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6" name="Picture 35">
          <a:extLst>
            <a:ext uri="{FF2B5EF4-FFF2-40B4-BE49-F238E27FC236}">
              <a16:creationId xmlns:a16="http://schemas.microsoft.com/office/drawing/2014/main" id="{00000000-0008-0000-0B00-00003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7" name="Picture 35">
          <a:extLst>
            <a:ext uri="{FF2B5EF4-FFF2-40B4-BE49-F238E27FC236}">
              <a16:creationId xmlns:a16="http://schemas.microsoft.com/office/drawing/2014/main" id="{00000000-0008-0000-0B00-00003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8" name="Picture 35">
          <a:extLst>
            <a:ext uri="{FF2B5EF4-FFF2-40B4-BE49-F238E27FC236}">
              <a16:creationId xmlns:a16="http://schemas.microsoft.com/office/drawing/2014/main" id="{00000000-0008-0000-0B00-00003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9" name="Picture 35">
          <a:extLst>
            <a:ext uri="{FF2B5EF4-FFF2-40B4-BE49-F238E27FC236}">
              <a16:creationId xmlns:a16="http://schemas.microsoft.com/office/drawing/2014/main" id="{00000000-0008-0000-0B00-00003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0" name="Picture 35">
          <a:extLst>
            <a:ext uri="{FF2B5EF4-FFF2-40B4-BE49-F238E27FC236}">
              <a16:creationId xmlns:a16="http://schemas.microsoft.com/office/drawing/2014/main" id="{00000000-0008-0000-0B00-00004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1" name="Picture 35">
          <a:extLst>
            <a:ext uri="{FF2B5EF4-FFF2-40B4-BE49-F238E27FC236}">
              <a16:creationId xmlns:a16="http://schemas.microsoft.com/office/drawing/2014/main" id="{00000000-0008-0000-0B00-00004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2" name="Picture 35">
          <a:extLst>
            <a:ext uri="{FF2B5EF4-FFF2-40B4-BE49-F238E27FC236}">
              <a16:creationId xmlns:a16="http://schemas.microsoft.com/office/drawing/2014/main" id="{00000000-0008-0000-0B00-00004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3" name="Picture 35">
          <a:extLst>
            <a:ext uri="{FF2B5EF4-FFF2-40B4-BE49-F238E27FC236}">
              <a16:creationId xmlns:a16="http://schemas.microsoft.com/office/drawing/2014/main" id="{00000000-0008-0000-0B00-00004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4" name="Picture 35">
          <a:extLst>
            <a:ext uri="{FF2B5EF4-FFF2-40B4-BE49-F238E27FC236}">
              <a16:creationId xmlns:a16="http://schemas.microsoft.com/office/drawing/2014/main" id="{00000000-0008-0000-0B00-00004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5" name="Picture 35">
          <a:extLst>
            <a:ext uri="{FF2B5EF4-FFF2-40B4-BE49-F238E27FC236}">
              <a16:creationId xmlns:a16="http://schemas.microsoft.com/office/drawing/2014/main" id="{00000000-0008-0000-0B00-00004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6" name="Picture 35">
          <a:extLst>
            <a:ext uri="{FF2B5EF4-FFF2-40B4-BE49-F238E27FC236}">
              <a16:creationId xmlns:a16="http://schemas.microsoft.com/office/drawing/2014/main" id="{00000000-0008-0000-0B00-00004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7" name="Picture 35">
          <a:extLst>
            <a:ext uri="{FF2B5EF4-FFF2-40B4-BE49-F238E27FC236}">
              <a16:creationId xmlns:a16="http://schemas.microsoft.com/office/drawing/2014/main" id="{00000000-0008-0000-0B00-00004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8" name="Picture 35">
          <a:extLst>
            <a:ext uri="{FF2B5EF4-FFF2-40B4-BE49-F238E27FC236}">
              <a16:creationId xmlns:a16="http://schemas.microsoft.com/office/drawing/2014/main" id="{00000000-0008-0000-0B00-00004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9" name="Picture 35">
          <a:extLst>
            <a:ext uri="{FF2B5EF4-FFF2-40B4-BE49-F238E27FC236}">
              <a16:creationId xmlns:a16="http://schemas.microsoft.com/office/drawing/2014/main" id="{00000000-0008-0000-0B00-00004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0" name="Picture 35">
          <a:extLst>
            <a:ext uri="{FF2B5EF4-FFF2-40B4-BE49-F238E27FC236}">
              <a16:creationId xmlns:a16="http://schemas.microsoft.com/office/drawing/2014/main" id="{00000000-0008-0000-0B00-00004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1" name="Picture 35">
          <a:extLst>
            <a:ext uri="{FF2B5EF4-FFF2-40B4-BE49-F238E27FC236}">
              <a16:creationId xmlns:a16="http://schemas.microsoft.com/office/drawing/2014/main" id="{00000000-0008-0000-0B00-00004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2" name="Picture 35">
          <a:extLst>
            <a:ext uri="{FF2B5EF4-FFF2-40B4-BE49-F238E27FC236}">
              <a16:creationId xmlns:a16="http://schemas.microsoft.com/office/drawing/2014/main" id="{00000000-0008-0000-0B00-00004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3" name="Picture 35">
          <a:extLst>
            <a:ext uri="{FF2B5EF4-FFF2-40B4-BE49-F238E27FC236}">
              <a16:creationId xmlns:a16="http://schemas.microsoft.com/office/drawing/2014/main" id="{00000000-0008-0000-0B00-00004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4" name="Picture 35">
          <a:extLst>
            <a:ext uri="{FF2B5EF4-FFF2-40B4-BE49-F238E27FC236}">
              <a16:creationId xmlns:a16="http://schemas.microsoft.com/office/drawing/2014/main" id="{00000000-0008-0000-0B00-00004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5" name="Picture 35">
          <a:extLst>
            <a:ext uri="{FF2B5EF4-FFF2-40B4-BE49-F238E27FC236}">
              <a16:creationId xmlns:a16="http://schemas.microsoft.com/office/drawing/2014/main" id="{00000000-0008-0000-0B00-00004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6" name="Picture 35">
          <a:extLst>
            <a:ext uri="{FF2B5EF4-FFF2-40B4-BE49-F238E27FC236}">
              <a16:creationId xmlns:a16="http://schemas.microsoft.com/office/drawing/2014/main" id="{00000000-0008-0000-0B00-00005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7" name="Picture 35">
          <a:extLst>
            <a:ext uri="{FF2B5EF4-FFF2-40B4-BE49-F238E27FC236}">
              <a16:creationId xmlns:a16="http://schemas.microsoft.com/office/drawing/2014/main" id="{00000000-0008-0000-0B00-00005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8" name="Picture 35">
          <a:extLst>
            <a:ext uri="{FF2B5EF4-FFF2-40B4-BE49-F238E27FC236}">
              <a16:creationId xmlns:a16="http://schemas.microsoft.com/office/drawing/2014/main" id="{00000000-0008-0000-0B00-00005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9" name="Picture 35">
          <a:extLst>
            <a:ext uri="{FF2B5EF4-FFF2-40B4-BE49-F238E27FC236}">
              <a16:creationId xmlns:a16="http://schemas.microsoft.com/office/drawing/2014/main" id="{00000000-0008-0000-0B00-00005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0" name="Picture 35">
          <a:extLst>
            <a:ext uri="{FF2B5EF4-FFF2-40B4-BE49-F238E27FC236}">
              <a16:creationId xmlns:a16="http://schemas.microsoft.com/office/drawing/2014/main" id="{00000000-0008-0000-0B00-00005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1" name="Picture 35">
          <a:extLst>
            <a:ext uri="{FF2B5EF4-FFF2-40B4-BE49-F238E27FC236}">
              <a16:creationId xmlns:a16="http://schemas.microsoft.com/office/drawing/2014/main" id="{00000000-0008-0000-0B00-00005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2" name="Picture 35">
          <a:extLst>
            <a:ext uri="{FF2B5EF4-FFF2-40B4-BE49-F238E27FC236}">
              <a16:creationId xmlns:a16="http://schemas.microsoft.com/office/drawing/2014/main" id="{00000000-0008-0000-0B00-00005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3" name="Picture 35">
          <a:extLst>
            <a:ext uri="{FF2B5EF4-FFF2-40B4-BE49-F238E27FC236}">
              <a16:creationId xmlns:a16="http://schemas.microsoft.com/office/drawing/2014/main" id="{00000000-0008-0000-0B00-00005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4" name="Picture 35">
          <a:extLst>
            <a:ext uri="{FF2B5EF4-FFF2-40B4-BE49-F238E27FC236}">
              <a16:creationId xmlns:a16="http://schemas.microsoft.com/office/drawing/2014/main" id="{00000000-0008-0000-0B00-00005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5" name="Picture 35">
          <a:extLst>
            <a:ext uri="{FF2B5EF4-FFF2-40B4-BE49-F238E27FC236}">
              <a16:creationId xmlns:a16="http://schemas.microsoft.com/office/drawing/2014/main" id="{00000000-0008-0000-0B00-00005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6" name="Picture 35">
          <a:extLst>
            <a:ext uri="{FF2B5EF4-FFF2-40B4-BE49-F238E27FC236}">
              <a16:creationId xmlns:a16="http://schemas.microsoft.com/office/drawing/2014/main" id="{00000000-0008-0000-0B00-00005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7" name="Picture 35">
          <a:extLst>
            <a:ext uri="{FF2B5EF4-FFF2-40B4-BE49-F238E27FC236}">
              <a16:creationId xmlns:a16="http://schemas.microsoft.com/office/drawing/2014/main" id="{00000000-0008-0000-0B00-00005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8" name="Picture 35">
          <a:extLst>
            <a:ext uri="{FF2B5EF4-FFF2-40B4-BE49-F238E27FC236}">
              <a16:creationId xmlns:a16="http://schemas.microsoft.com/office/drawing/2014/main" id="{00000000-0008-0000-0B00-00005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9" name="Picture 35">
          <a:extLst>
            <a:ext uri="{FF2B5EF4-FFF2-40B4-BE49-F238E27FC236}">
              <a16:creationId xmlns:a16="http://schemas.microsoft.com/office/drawing/2014/main" id="{00000000-0008-0000-0B00-00005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0" name="Picture 35">
          <a:extLst>
            <a:ext uri="{FF2B5EF4-FFF2-40B4-BE49-F238E27FC236}">
              <a16:creationId xmlns:a16="http://schemas.microsoft.com/office/drawing/2014/main" id="{00000000-0008-0000-0B00-00005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1" name="Picture 35">
          <a:extLst>
            <a:ext uri="{FF2B5EF4-FFF2-40B4-BE49-F238E27FC236}">
              <a16:creationId xmlns:a16="http://schemas.microsoft.com/office/drawing/2014/main" id="{00000000-0008-0000-0B00-00005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2" name="Picture 35">
          <a:extLst>
            <a:ext uri="{FF2B5EF4-FFF2-40B4-BE49-F238E27FC236}">
              <a16:creationId xmlns:a16="http://schemas.microsoft.com/office/drawing/2014/main" id="{00000000-0008-0000-0B00-00006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3" name="Picture 35">
          <a:extLst>
            <a:ext uri="{FF2B5EF4-FFF2-40B4-BE49-F238E27FC236}">
              <a16:creationId xmlns:a16="http://schemas.microsoft.com/office/drawing/2014/main" id="{00000000-0008-0000-0B00-00006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4" name="Picture 35">
          <a:extLst>
            <a:ext uri="{FF2B5EF4-FFF2-40B4-BE49-F238E27FC236}">
              <a16:creationId xmlns:a16="http://schemas.microsoft.com/office/drawing/2014/main" id="{00000000-0008-0000-0B00-00006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5" name="Picture 35">
          <a:extLst>
            <a:ext uri="{FF2B5EF4-FFF2-40B4-BE49-F238E27FC236}">
              <a16:creationId xmlns:a16="http://schemas.microsoft.com/office/drawing/2014/main" id="{00000000-0008-0000-0B00-00006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6" name="Picture 35">
          <a:extLst>
            <a:ext uri="{FF2B5EF4-FFF2-40B4-BE49-F238E27FC236}">
              <a16:creationId xmlns:a16="http://schemas.microsoft.com/office/drawing/2014/main" id="{00000000-0008-0000-0B00-00006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7" name="Picture 35">
          <a:extLst>
            <a:ext uri="{FF2B5EF4-FFF2-40B4-BE49-F238E27FC236}">
              <a16:creationId xmlns:a16="http://schemas.microsoft.com/office/drawing/2014/main" id="{00000000-0008-0000-0B00-00006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8" name="Picture 35">
          <a:extLst>
            <a:ext uri="{FF2B5EF4-FFF2-40B4-BE49-F238E27FC236}">
              <a16:creationId xmlns:a16="http://schemas.microsoft.com/office/drawing/2014/main" id="{00000000-0008-0000-0B00-00006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9" name="Picture 35">
          <a:extLst>
            <a:ext uri="{FF2B5EF4-FFF2-40B4-BE49-F238E27FC236}">
              <a16:creationId xmlns:a16="http://schemas.microsoft.com/office/drawing/2014/main" id="{00000000-0008-0000-0B00-00006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0" name="Picture 35">
          <a:extLst>
            <a:ext uri="{FF2B5EF4-FFF2-40B4-BE49-F238E27FC236}">
              <a16:creationId xmlns:a16="http://schemas.microsoft.com/office/drawing/2014/main" id="{00000000-0008-0000-0B00-00006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1" name="Picture 35">
          <a:extLst>
            <a:ext uri="{FF2B5EF4-FFF2-40B4-BE49-F238E27FC236}">
              <a16:creationId xmlns:a16="http://schemas.microsoft.com/office/drawing/2014/main" id="{00000000-0008-0000-0B00-00006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2" name="Picture 35">
          <a:extLst>
            <a:ext uri="{FF2B5EF4-FFF2-40B4-BE49-F238E27FC236}">
              <a16:creationId xmlns:a16="http://schemas.microsoft.com/office/drawing/2014/main" id="{00000000-0008-0000-0B00-00006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3" name="Picture 35">
          <a:extLst>
            <a:ext uri="{FF2B5EF4-FFF2-40B4-BE49-F238E27FC236}">
              <a16:creationId xmlns:a16="http://schemas.microsoft.com/office/drawing/2014/main" id="{00000000-0008-0000-0B00-00006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4" name="Picture 35">
          <a:extLst>
            <a:ext uri="{FF2B5EF4-FFF2-40B4-BE49-F238E27FC236}">
              <a16:creationId xmlns:a16="http://schemas.microsoft.com/office/drawing/2014/main" id="{00000000-0008-0000-0B00-00006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5" name="Picture 35">
          <a:extLst>
            <a:ext uri="{FF2B5EF4-FFF2-40B4-BE49-F238E27FC236}">
              <a16:creationId xmlns:a16="http://schemas.microsoft.com/office/drawing/2014/main" id="{00000000-0008-0000-0B00-00006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6" name="Picture 35">
          <a:extLst>
            <a:ext uri="{FF2B5EF4-FFF2-40B4-BE49-F238E27FC236}">
              <a16:creationId xmlns:a16="http://schemas.microsoft.com/office/drawing/2014/main" id="{00000000-0008-0000-0B00-00006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7" name="Picture 35">
          <a:extLst>
            <a:ext uri="{FF2B5EF4-FFF2-40B4-BE49-F238E27FC236}">
              <a16:creationId xmlns:a16="http://schemas.microsoft.com/office/drawing/2014/main" id="{00000000-0008-0000-0B00-00006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8" name="Picture 35">
          <a:extLst>
            <a:ext uri="{FF2B5EF4-FFF2-40B4-BE49-F238E27FC236}">
              <a16:creationId xmlns:a16="http://schemas.microsoft.com/office/drawing/2014/main" id="{00000000-0008-0000-0B00-00007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9" name="Picture 35">
          <a:extLst>
            <a:ext uri="{FF2B5EF4-FFF2-40B4-BE49-F238E27FC236}">
              <a16:creationId xmlns:a16="http://schemas.microsoft.com/office/drawing/2014/main" id="{00000000-0008-0000-0B00-00007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0" name="Picture 35">
          <a:extLst>
            <a:ext uri="{FF2B5EF4-FFF2-40B4-BE49-F238E27FC236}">
              <a16:creationId xmlns:a16="http://schemas.microsoft.com/office/drawing/2014/main" id="{00000000-0008-0000-0B00-00007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1" name="Picture 35">
          <a:extLst>
            <a:ext uri="{FF2B5EF4-FFF2-40B4-BE49-F238E27FC236}">
              <a16:creationId xmlns:a16="http://schemas.microsoft.com/office/drawing/2014/main" id="{00000000-0008-0000-0B00-00007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2" name="Picture 35">
          <a:extLst>
            <a:ext uri="{FF2B5EF4-FFF2-40B4-BE49-F238E27FC236}">
              <a16:creationId xmlns:a16="http://schemas.microsoft.com/office/drawing/2014/main" id="{00000000-0008-0000-0B00-00007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3" name="Picture 35">
          <a:extLst>
            <a:ext uri="{FF2B5EF4-FFF2-40B4-BE49-F238E27FC236}">
              <a16:creationId xmlns:a16="http://schemas.microsoft.com/office/drawing/2014/main" id="{00000000-0008-0000-0B00-00007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4" name="Picture 35">
          <a:extLst>
            <a:ext uri="{FF2B5EF4-FFF2-40B4-BE49-F238E27FC236}">
              <a16:creationId xmlns:a16="http://schemas.microsoft.com/office/drawing/2014/main" id="{00000000-0008-0000-0B00-00007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5" name="Picture 35">
          <a:extLst>
            <a:ext uri="{FF2B5EF4-FFF2-40B4-BE49-F238E27FC236}">
              <a16:creationId xmlns:a16="http://schemas.microsoft.com/office/drawing/2014/main" id="{00000000-0008-0000-0B00-00007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6" name="Picture 35">
          <a:extLst>
            <a:ext uri="{FF2B5EF4-FFF2-40B4-BE49-F238E27FC236}">
              <a16:creationId xmlns:a16="http://schemas.microsoft.com/office/drawing/2014/main" id="{00000000-0008-0000-0B00-00007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7" name="Picture 35">
          <a:extLst>
            <a:ext uri="{FF2B5EF4-FFF2-40B4-BE49-F238E27FC236}">
              <a16:creationId xmlns:a16="http://schemas.microsoft.com/office/drawing/2014/main" id="{00000000-0008-0000-0B00-00007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8" name="Picture 35">
          <a:extLst>
            <a:ext uri="{FF2B5EF4-FFF2-40B4-BE49-F238E27FC236}">
              <a16:creationId xmlns:a16="http://schemas.microsoft.com/office/drawing/2014/main" id="{00000000-0008-0000-0B00-00007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9" name="Picture 35">
          <a:extLst>
            <a:ext uri="{FF2B5EF4-FFF2-40B4-BE49-F238E27FC236}">
              <a16:creationId xmlns:a16="http://schemas.microsoft.com/office/drawing/2014/main" id="{00000000-0008-0000-0B00-00007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0" name="Picture 35">
          <a:extLst>
            <a:ext uri="{FF2B5EF4-FFF2-40B4-BE49-F238E27FC236}">
              <a16:creationId xmlns:a16="http://schemas.microsoft.com/office/drawing/2014/main" id="{00000000-0008-0000-0B00-00007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1" name="Picture 35">
          <a:extLst>
            <a:ext uri="{FF2B5EF4-FFF2-40B4-BE49-F238E27FC236}">
              <a16:creationId xmlns:a16="http://schemas.microsoft.com/office/drawing/2014/main" id="{00000000-0008-0000-0B00-00007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2" name="Picture 35">
          <a:extLst>
            <a:ext uri="{FF2B5EF4-FFF2-40B4-BE49-F238E27FC236}">
              <a16:creationId xmlns:a16="http://schemas.microsoft.com/office/drawing/2014/main" id="{00000000-0008-0000-0B00-00007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3" name="Picture 35">
          <a:extLst>
            <a:ext uri="{FF2B5EF4-FFF2-40B4-BE49-F238E27FC236}">
              <a16:creationId xmlns:a16="http://schemas.microsoft.com/office/drawing/2014/main" id="{00000000-0008-0000-0B00-00007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4" name="Picture 35">
          <a:extLst>
            <a:ext uri="{FF2B5EF4-FFF2-40B4-BE49-F238E27FC236}">
              <a16:creationId xmlns:a16="http://schemas.microsoft.com/office/drawing/2014/main" id="{00000000-0008-0000-0B00-00008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5" name="Picture 35">
          <a:extLst>
            <a:ext uri="{FF2B5EF4-FFF2-40B4-BE49-F238E27FC236}">
              <a16:creationId xmlns:a16="http://schemas.microsoft.com/office/drawing/2014/main" id="{00000000-0008-0000-0B00-00008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6" name="Picture 35">
          <a:extLst>
            <a:ext uri="{FF2B5EF4-FFF2-40B4-BE49-F238E27FC236}">
              <a16:creationId xmlns:a16="http://schemas.microsoft.com/office/drawing/2014/main" id="{00000000-0008-0000-0B00-00008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7" name="Picture 35">
          <a:extLst>
            <a:ext uri="{FF2B5EF4-FFF2-40B4-BE49-F238E27FC236}">
              <a16:creationId xmlns:a16="http://schemas.microsoft.com/office/drawing/2014/main" id="{00000000-0008-0000-0B00-00008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8" name="Picture 35">
          <a:extLst>
            <a:ext uri="{FF2B5EF4-FFF2-40B4-BE49-F238E27FC236}">
              <a16:creationId xmlns:a16="http://schemas.microsoft.com/office/drawing/2014/main" id="{00000000-0008-0000-0B00-00008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9" name="Picture 35">
          <a:extLst>
            <a:ext uri="{FF2B5EF4-FFF2-40B4-BE49-F238E27FC236}">
              <a16:creationId xmlns:a16="http://schemas.microsoft.com/office/drawing/2014/main" id="{00000000-0008-0000-0B00-00008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0" name="Picture 35">
          <a:extLst>
            <a:ext uri="{FF2B5EF4-FFF2-40B4-BE49-F238E27FC236}">
              <a16:creationId xmlns:a16="http://schemas.microsoft.com/office/drawing/2014/main" id="{00000000-0008-0000-0B00-00008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1" name="Picture 35">
          <a:extLst>
            <a:ext uri="{FF2B5EF4-FFF2-40B4-BE49-F238E27FC236}">
              <a16:creationId xmlns:a16="http://schemas.microsoft.com/office/drawing/2014/main" id="{00000000-0008-0000-0B00-00008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2" name="Picture 35">
          <a:extLst>
            <a:ext uri="{FF2B5EF4-FFF2-40B4-BE49-F238E27FC236}">
              <a16:creationId xmlns:a16="http://schemas.microsoft.com/office/drawing/2014/main" id="{00000000-0008-0000-0B00-00008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3" name="Picture 35">
          <a:extLst>
            <a:ext uri="{FF2B5EF4-FFF2-40B4-BE49-F238E27FC236}">
              <a16:creationId xmlns:a16="http://schemas.microsoft.com/office/drawing/2014/main" id="{00000000-0008-0000-0B00-00008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4" name="Picture 35">
          <a:extLst>
            <a:ext uri="{FF2B5EF4-FFF2-40B4-BE49-F238E27FC236}">
              <a16:creationId xmlns:a16="http://schemas.microsoft.com/office/drawing/2014/main" id="{00000000-0008-0000-0B00-00008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5" name="Picture 35">
          <a:extLst>
            <a:ext uri="{FF2B5EF4-FFF2-40B4-BE49-F238E27FC236}">
              <a16:creationId xmlns:a16="http://schemas.microsoft.com/office/drawing/2014/main" id="{00000000-0008-0000-0B00-00008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6" name="Picture 35">
          <a:extLst>
            <a:ext uri="{FF2B5EF4-FFF2-40B4-BE49-F238E27FC236}">
              <a16:creationId xmlns:a16="http://schemas.microsoft.com/office/drawing/2014/main" id="{00000000-0008-0000-0B00-00008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7" name="Picture 35">
          <a:extLst>
            <a:ext uri="{FF2B5EF4-FFF2-40B4-BE49-F238E27FC236}">
              <a16:creationId xmlns:a16="http://schemas.microsoft.com/office/drawing/2014/main" id="{00000000-0008-0000-0B00-00008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8" name="Picture 35">
          <a:extLst>
            <a:ext uri="{FF2B5EF4-FFF2-40B4-BE49-F238E27FC236}">
              <a16:creationId xmlns:a16="http://schemas.microsoft.com/office/drawing/2014/main" id="{00000000-0008-0000-0B00-00008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9" name="Picture 35">
          <a:extLst>
            <a:ext uri="{FF2B5EF4-FFF2-40B4-BE49-F238E27FC236}">
              <a16:creationId xmlns:a16="http://schemas.microsoft.com/office/drawing/2014/main" id="{00000000-0008-0000-0B00-00008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0" name="Picture 35">
          <a:extLst>
            <a:ext uri="{FF2B5EF4-FFF2-40B4-BE49-F238E27FC236}">
              <a16:creationId xmlns:a16="http://schemas.microsoft.com/office/drawing/2014/main" id="{00000000-0008-0000-0B00-00009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1" name="Picture 35">
          <a:extLst>
            <a:ext uri="{FF2B5EF4-FFF2-40B4-BE49-F238E27FC236}">
              <a16:creationId xmlns:a16="http://schemas.microsoft.com/office/drawing/2014/main" id="{00000000-0008-0000-0B00-00009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2" name="Picture 35">
          <a:extLst>
            <a:ext uri="{FF2B5EF4-FFF2-40B4-BE49-F238E27FC236}">
              <a16:creationId xmlns:a16="http://schemas.microsoft.com/office/drawing/2014/main" id="{00000000-0008-0000-0B00-00009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3" name="Picture 35">
          <a:extLst>
            <a:ext uri="{FF2B5EF4-FFF2-40B4-BE49-F238E27FC236}">
              <a16:creationId xmlns:a16="http://schemas.microsoft.com/office/drawing/2014/main" id="{00000000-0008-0000-0B00-00009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4" name="Picture 35">
          <a:extLst>
            <a:ext uri="{FF2B5EF4-FFF2-40B4-BE49-F238E27FC236}">
              <a16:creationId xmlns:a16="http://schemas.microsoft.com/office/drawing/2014/main" id="{00000000-0008-0000-0B00-00009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5" name="Picture 35">
          <a:extLst>
            <a:ext uri="{FF2B5EF4-FFF2-40B4-BE49-F238E27FC236}">
              <a16:creationId xmlns:a16="http://schemas.microsoft.com/office/drawing/2014/main" id="{00000000-0008-0000-0B00-00009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6" name="Picture 35">
          <a:extLst>
            <a:ext uri="{FF2B5EF4-FFF2-40B4-BE49-F238E27FC236}">
              <a16:creationId xmlns:a16="http://schemas.microsoft.com/office/drawing/2014/main" id="{00000000-0008-0000-0B00-00009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7" name="Picture 35">
          <a:extLst>
            <a:ext uri="{FF2B5EF4-FFF2-40B4-BE49-F238E27FC236}">
              <a16:creationId xmlns:a16="http://schemas.microsoft.com/office/drawing/2014/main" id="{00000000-0008-0000-0B00-00009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8" name="Picture 35">
          <a:extLst>
            <a:ext uri="{FF2B5EF4-FFF2-40B4-BE49-F238E27FC236}">
              <a16:creationId xmlns:a16="http://schemas.microsoft.com/office/drawing/2014/main" id="{00000000-0008-0000-0B00-00009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9" name="Picture 35">
          <a:extLst>
            <a:ext uri="{FF2B5EF4-FFF2-40B4-BE49-F238E27FC236}">
              <a16:creationId xmlns:a16="http://schemas.microsoft.com/office/drawing/2014/main" id="{00000000-0008-0000-0B00-00009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0" name="Picture 35">
          <a:extLst>
            <a:ext uri="{FF2B5EF4-FFF2-40B4-BE49-F238E27FC236}">
              <a16:creationId xmlns:a16="http://schemas.microsoft.com/office/drawing/2014/main" id="{00000000-0008-0000-0B00-00009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1" name="Picture 35">
          <a:extLst>
            <a:ext uri="{FF2B5EF4-FFF2-40B4-BE49-F238E27FC236}">
              <a16:creationId xmlns:a16="http://schemas.microsoft.com/office/drawing/2014/main" id="{00000000-0008-0000-0B00-00009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2" name="Picture 35">
          <a:extLst>
            <a:ext uri="{FF2B5EF4-FFF2-40B4-BE49-F238E27FC236}">
              <a16:creationId xmlns:a16="http://schemas.microsoft.com/office/drawing/2014/main" id="{00000000-0008-0000-0B00-00009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3" name="Picture 35">
          <a:extLst>
            <a:ext uri="{FF2B5EF4-FFF2-40B4-BE49-F238E27FC236}">
              <a16:creationId xmlns:a16="http://schemas.microsoft.com/office/drawing/2014/main" id="{00000000-0008-0000-0B00-00009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4" name="Picture 35">
          <a:extLst>
            <a:ext uri="{FF2B5EF4-FFF2-40B4-BE49-F238E27FC236}">
              <a16:creationId xmlns:a16="http://schemas.microsoft.com/office/drawing/2014/main" id="{00000000-0008-0000-0B00-00009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5" name="Picture 35">
          <a:extLst>
            <a:ext uri="{FF2B5EF4-FFF2-40B4-BE49-F238E27FC236}">
              <a16:creationId xmlns:a16="http://schemas.microsoft.com/office/drawing/2014/main" id="{00000000-0008-0000-0B00-00009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6" name="Picture 35">
          <a:extLst>
            <a:ext uri="{FF2B5EF4-FFF2-40B4-BE49-F238E27FC236}">
              <a16:creationId xmlns:a16="http://schemas.microsoft.com/office/drawing/2014/main" id="{00000000-0008-0000-0B00-0000A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7" name="Picture 35">
          <a:extLst>
            <a:ext uri="{FF2B5EF4-FFF2-40B4-BE49-F238E27FC236}">
              <a16:creationId xmlns:a16="http://schemas.microsoft.com/office/drawing/2014/main" id="{00000000-0008-0000-0B00-0000A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8" name="Picture 35">
          <a:extLst>
            <a:ext uri="{FF2B5EF4-FFF2-40B4-BE49-F238E27FC236}">
              <a16:creationId xmlns:a16="http://schemas.microsoft.com/office/drawing/2014/main" id="{00000000-0008-0000-0B00-0000A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9" name="Picture 35">
          <a:extLst>
            <a:ext uri="{FF2B5EF4-FFF2-40B4-BE49-F238E27FC236}">
              <a16:creationId xmlns:a16="http://schemas.microsoft.com/office/drawing/2014/main" id="{00000000-0008-0000-0B00-0000A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0" name="Picture 35">
          <a:extLst>
            <a:ext uri="{FF2B5EF4-FFF2-40B4-BE49-F238E27FC236}">
              <a16:creationId xmlns:a16="http://schemas.microsoft.com/office/drawing/2014/main" id="{00000000-0008-0000-0B00-0000A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1" name="Picture 35">
          <a:extLst>
            <a:ext uri="{FF2B5EF4-FFF2-40B4-BE49-F238E27FC236}">
              <a16:creationId xmlns:a16="http://schemas.microsoft.com/office/drawing/2014/main" id="{00000000-0008-0000-0B00-0000A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2" name="Picture 35">
          <a:extLst>
            <a:ext uri="{FF2B5EF4-FFF2-40B4-BE49-F238E27FC236}">
              <a16:creationId xmlns:a16="http://schemas.microsoft.com/office/drawing/2014/main" id="{00000000-0008-0000-0B00-0000A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3" name="Picture 35">
          <a:extLst>
            <a:ext uri="{FF2B5EF4-FFF2-40B4-BE49-F238E27FC236}">
              <a16:creationId xmlns:a16="http://schemas.microsoft.com/office/drawing/2014/main" id="{00000000-0008-0000-0B00-0000A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4" name="Picture 35">
          <a:extLst>
            <a:ext uri="{FF2B5EF4-FFF2-40B4-BE49-F238E27FC236}">
              <a16:creationId xmlns:a16="http://schemas.microsoft.com/office/drawing/2014/main" id="{00000000-0008-0000-0B00-0000A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5" name="Picture 35">
          <a:extLst>
            <a:ext uri="{FF2B5EF4-FFF2-40B4-BE49-F238E27FC236}">
              <a16:creationId xmlns:a16="http://schemas.microsoft.com/office/drawing/2014/main" id="{00000000-0008-0000-0B00-0000A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6" name="Picture 35">
          <a:extLst>
            <a:ext uri="{FF2B5EF4-FFF2-40B4-BE49-F238E27FC236}">
              <a16:creationId xmlns:a16="http://schemas.microsoft.com/office/drawing/2014/main" id="{00000000-0008-0000-0B00-0000A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7" name="Picture 35">
          <a:extLst>
            <a:ext uri="{FF2B5EF4-FFF2-40B4-BE49-F238E27FC236}">
              <a16:creationId xmlns:a16="http://schemas.microsoft.com/office/drawing/2014/main" id="{00000000-0008-0000-0B00-0000A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8" name="Picture 35">
          <a:extLst>
            <a:ext uri="{FF2B5EF4-FFF2-40B4-BE49-F238E27FC236}">
              <a16:creationId xmlns:a16="http://schemas.microsoft.com/office/drawing/2014/main" id="{00000000-0008-0000-0B00-0000A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9" name="Picture 35">
          <a:extLst>
            <a:ext uri="{FF2B5EF4-FFF2-40B4-BE49-F238E27FC236}">
              <a16:creationId xmlns:a16="http://schemas.microsoft.com/office/drawing/2014/main" id="{00000000-0008-0000-0B00-0000A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0" name="Picture 35">
          <a:extLst>
            <a:ext uri="{FF2B5EF4-FFF2-40B4-BE49-F238E27FC236}">
              <a16:creationId xmlns:a16="http://schemas.microsoft.com/office/drawing/2014/main" id="{00000000-0008-0000-0B00-0000A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1" name="Picture 35">
          <a:extLst>
            <a:ext uri="{FF2B5EF4-FFF2-40B4-BE49-F238E27FC236}">
              <a16:creationId xmlns:a16="http://schemas.microsoft.com/office/drawing/2014/main" id="{00000000-0008-0000-0B00-0000A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2" name="Picture 35">
          <a:extLst>
            <a:ext uri="{FF2B5EF4-FFF2-40B4-BE49-F238E27FC236}">
              <a16:creationId xmlns:a16="http://schemas.microsoft.com/office/drawing/2014/main" id="{00000000-0008-0000-0B00-0000B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3" name="Picture 35">
          <a:extLst>
            <a:ext uri="{FF2B5EF4-FFF2-40B4-BE49-F238E27FC236}">
              <a16:creationId xmlns:a16="http://schemas.microsoft.com/office/drawing/2014/main" id="{00000000-0008-0000-0B00-0000B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4" name="Picture 35">
          <a:extLst>
            <a:ext uri="{FF2B5EF4-FFF2-40B4-BE49-F238E27FC236}">
              <a16:creationId xmlns:a16="http://schemas.microsoft.com/office/drawing/2014/main" id="{00000000-0008-0000-0B00-0000B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5" name="Picture 35">
          <a:extLst>
            <a:ext uri="{FF2B5EF4-FFF2-40B4-BE49-F238E27FC236}">
              <a16:creationId xmlns:a16="http://schemas.microsoft.com/office/drawing/2014/main" id="{00000000-0008-0000-0B00-0000B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6" name="Picture 35">
          <a:extLst>
            <a:ext uri="{FF2B5EF4-FFF2-40B4-BE49-F238E27FC236}">
              <a16:creationId xmlns:a16="http://schemas.microsoft.com/office/drawing/2014/main" id="{00000000-0008-0000-0B00-0000B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7" name="Picture 35">
          <a:extLst>
            <a:ext uri="{FF2B5EF4-FFF2-40B4-BE49-F238E27FC236}">
              <a16:creationId xmlns:a16="http://schemas.microsoft.com/office/drawing/2014/main" id="{00000000-0008-0000-0B00-0000B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8" name="Picture 35">
          <a:extLst>
            <a:ext uri="{FF2B5EF4-FFF2-40B4-BE49-F238E27FC236}">
              <a16:creationId xmlns:a16="http://schemas.microsoft.com/office/drawing/2014/main" id="{00000000-0008-0000-0B00-0000B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9" name="Picture 35">
          <a:extLst>
            <a:ext uri="{FF2B5EF4-FFF2-40B4-BE49-F238E27FC236}">
              <a16:creationId xmlns:a16="http://schemas.microsoft.com/office/drawing/2014/main" id="{00000000-0008-0000-0B00-0000B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0" name="Picture 35">
          <a:extLst>
            <a:ext uri="{FF2B5EF4-FFF2-40B4-BE49-F238E27FC236}">
              <a16:creationId xmlns:a16="http://schemas.microsoft.com/office/drawing/2014/main" id="{00000000-0008-0000-0B00-0000B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1" name="Picture 35">
          <a:extLst>
            <a:ext uri="{FF2B5EF4-FFF2-40B4-BE49-F238E27FC236}">
              <a16:creationId xmlns:a16="http://schemas.microsoft.com/office/drawing/2014/main" id="{00000000-0008-0000-0B00-0000B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2" name="Picture 35">
          <a:extLst>
            <a:ext uri="{FF2B5EF4-FFF2-40B4-BE49-F238E27FC236}">
              <a16:creationId xmlns:a16="http://schemas.microsoft.com/office/drawing/2014/main" id="{00000000-0008-0000-0B00-0000B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3" name="Picture 35">
          <a:extLst>
            <a:ext uri="{FF2B5EF4-FFF2-40B4-BE49-F238E27FC236}">
              <a16:creationId xmlns:a16="http://schemas.microsoft.com/office/drawing/2014/main" id="{00000000-0008-0000-0B00-0000B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4" name="Picture 35">
          <a:extLst>
            <a:ext uri="{FF2B5EF4-FFF2-40B4-BE49-F238E27FC236}">
              <a16:creationId xmlns:a16="http://schemas.microsoft.com/office/drawing/2014/main" id="{00000000-0008-0000-0B00-0000B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5" name="Picture 35">
          <a:extLst>
            <a:ext uri="{FF2B5EF4-FFF2-40B4-BE49-F238E27FC236}">
              <a16:creationId xmlns:a16="http://schemas.microsoft.com/office/drawing/2014/main" id="{00000000-0008-0000-0B00-0000B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6" name="Picture 35">
          <a:extLst>
            <a:ext uri="{FF2B5EF4-FFF2-40B4-BE49-F238E27FC236}">
              <a16:creationId xmlns:a16="http://schemas.microsoft.com/office/drawing/2014/main" id="{00000000-0008-0000-0B00-0000B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7" name="Picture 35">
          <a:extLst>
            <a:ext uri="{FF2B5EF4-FFF2-40B4-BE49-F238E27FC236}">
              <a16:creationId xmlns:a16="http://schemas.microsoft.com/office/drawing/2014/main" id="{00000000-0008-0000-0B00-0000B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8" name="Picture 35">
          <a:extLst>
            <a:ext uri="{FF2B5EF4-FFF2-40B4-BE49-F238E27FC236}">
              <a16:creationId xmlns:a16="http://schemas.microsoft.com/office/drawing/2014/main" id="{00000000-0008-0000-0B00-0000C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9" name="Picture 35">
          <a:extLst>
            <a:ext uri="{FF2B5EF4-FFF2-40B4-BE49-F238E27FC236}">
              <a16:creationId xmlns:a16="http://schemas.microsoft.com/office/drawing/2014/main" id="{00000000-0008-0000-0B00-0000C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0" name="Picture 35">
          <a:extLst>
            <a:ext uri="{FF2B5EF4-FFF2-40B4-BE49-F238E27FC236}">
              <a16:creationId xmlns:a16="http://schemas.microsoft.com/office/drawing/2014/main" id="{00000000-0008-0000-0B00-0000C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1" name="Picture 35">
          <a:extLst>
            <a:ext uri="{FF2B5EF4-FFF2-40B4-BE49-F238E27FC236}">
              <a16:creationId xmlns:a16="http://schemas.microsoft.com/office/drawing/2014/main" id="{00000000-0008-0000-0B00-0000C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2" name="Picture 35">
          <a:extLst>
            <a:ext uri="{FF2B5EF4-FFF2-40B4-BE49-F238E27FC236}">
              <a16:creationId xmlns:a16="http://schemas.microsoft.com/office/drawing/2014/main" id="{00000000-0008-0000-0B00-0000C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3" name="Picture 35">
          <a:extLst>
            <a:ext uri="{FF2B5EF4-FFF2-40B4-BE49-F238E27FC236}">
              <a16:creationId xmlns:a16="http://schemas.microsoft.com/office/drawing/2014/main" id="{00000000-0008-0000-0B00-0000C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4" name="Picture 35">
          <a:extLst>
            <a:ext uri="{FF2B5EF4-FFF2-40B4-BE49-F238E27FC236}">
              <a16:creationId xmlns:a16="http://schemas.microsoft.com/office/drawing/2014/main" id="{00000000-0008-0000-0B00-0000C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5" name="Picture 35">
          <a:extLst>
            <a:ext uri="{FF2B5EF4-FFF2-40B4-BE49-F238E27FC236}">
              <a16:creationId xmlns:a16="http://schemas.microsoft.com/office/drawing/2014/main" id="{00000000-0008-0000-0B00-0000C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6" name="Picture 35">
          <a:extLst>
            <a:ext uri="{FF2B5EF4-FFF2-40B4-BE49-F238E27FC236}">
              <a16:creationId xmlns:a16="http://schemas.microsoft.com/office/drawing/2014/main" id="{00000000-0008-0000-0B00-0000C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7" name="Picture 35">
          <a:extLst>
            <a:ext uri="{FF2B5EF4-FFF2-40B4-BE49-F238E27FC236}">
              <a16:creationId xmlns:a16="http://schemas.microsoft.com/office/drawing/2014/main" id="{00000000-0008-0000-0B00-0000C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8" name="Picture 35">
          <a:extLst>
            <a:ext uri="{FF2B5EF4-FFF2-40B4-BE49-F238E27FC236}">
              <a16:creationId xmlns:a16="http://schemas.microsoft.com/office/drawing/2014/main" id="{00000000-0008-0000-0B00-0000C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9" name="Picture 35">
          <a:extLst>
            <a:ext uri="{FF2B5EF4-FFF2-40B4-BE49-F238E27FC236}">
              <a16:creationId xmlns:a16="http://schemas.microsoft.com/office/drawing/2014/main" id="{00000000-0008-0000-0B00-0000C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0" name="Picture 35">
          <a:extLst>
            <a:ext uri="{FF2B5EF4-FFF2-40B4-BE49-F238E27FC236}">
              <a16:creationId xmlns:a16="http://schemas.microsoft.com/office/drawing/2014/main" id="{00000000-0008-0000-0B00-0000C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1" name="Picture 35">
          <a:extLst>
            <a:ext uri="{FF2B5EF4-FFF2-40B4-BE49-F238E27FC236}">
              <a16:creationId xmlns:a16="http://schemas.microsoft.com/office/drawing/2014/main" id="{00000000-0008-0000-0B00-0000C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2" name="Picture 35">
          <a:extLst>
            <a:ext uri="{FF2B5EF4-FFF2-40B4-BE49-F238E27FC236}">
              <a16:creationId xmlns:a16="http://schemas.microsoft.com/office/drawing/2014/main" id="{00000000-0008-0000-0B00-0000C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3" name="Picture 35">
          <a:extLst>
            <a:ext uri="{FF2B5EF4-FFF2-40B4-BE49-F238E27FC236}">
              <a16:creationId xmlns:a16="http://schemas.microsoft.com/office/drawing/2014/main" id="{00000000-0008-0000-0B00-0000C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4" name="Picture 35">
          <a:extLst>
            <a:ext uri="{FF2B5EF4-FFF2-40B4-BE49-F238E27FC236}">
              <a16:creationId xmlns:a16="http://schemas.microsoft.com/office/drawing/2014/main" id="{00000000-0008-0000-0B00-0000D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5" name="Picture 35">
          <a:extLst>
            <a:ext uri="{FF2B5EF4-FFF2-40B4-BE49-F238E27FC236}">
              <a16:creationId xmlns:a16="http://schemas.microsoft.com/office/drawing/2014/main" id="{00000000-0008-0000-0B00-0000D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6" name="Picture 35">
          <a:extLst>
            <a:ext uri="{FF2B5EF4-FFF2-40B4-BE49-F238E27FC236}">
              <a16:creationId xmlns:a16="http://schemas.microsoft.com/office/drawing/2014/main" id="{00000000-0008-0000-0B00-0000D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7" name="Picture 35">
          <a:extLst>
            <a:ext uri="{FF2B5EF4-FFF2-40B4-BE49-F238E27FC236}">
              <a16:creationId xmlns:a16="http://schemas.microsoft.com/office/drawing/2014/main" id="{00000000-0008-0000-0B00-0000D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8" name="Picture 35">
          <a:extLst>
            <a:ext uri="{FF2B5EF4-FFF2-40B4-BE49-F238E27FC236}">
              <a16:creationId xmlns:a16="http://schemas.microsoft.com/office/drawing/2014/main" id="{00000000-0008-0000-0B00-0000D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9" name="Picture 35">
          <a:extLst>
            <a:ext uri="{FF2B5EF4-FFF2-40B4-BE49-F238E27FC236}">
              <a16:creationId xmlns:a16="http://schemas.microsoft.com/office/drawing/2014/main" id="{00000000-0008-0000-0B00-0000D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0" name="Picture 35">
          <a:extLst>
            <a:ext uri="{FF2B5EF4-FFF2-40B4-BE49-F238E27FC236}">
              <a16:creationId xmlns:a16="http://schemas.microsoft.com/office/drawing/2014/main" id="{00000000-0008-0000-0B00-0000D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1" name="Picture 35">
          <a:extLst>
            <a:ext uri="{FF2B5EF4-FFF2-40B4-BE49-F238E27FC236}">
              <a16:creationId xmlns:a16="http://schemas.microsoft.com/office/drawing/2014/main" id="{00000000-0008-0000-0B00-0000D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2" name="Picture 35">
          <a:extLst>
            <a:ext uri="{FF2B5EF4-FFF2-40B4-BE49-F238E27FC236}">
              <a16:creationId xmlns:a16="http://schemas.microsoft.com/office/drawing/2014/main" id="{00000000-0008-0000-0B00-0000D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3" name="Picture 35">
          <a:extLst>
            <a:ext uri="{FF2B5EF4-FFF2-40B4-BE49-F238E27FC236}">
              <a16:creationId xmlns:a16="http://schemas.microsoft.com/office/drawing/2014/main" id="{00000000-0008-0000-0B00-0000D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4" name="Picture 35">
          <a:extLst>
            <a:ext uri="{FF2B5EF4-FFF2-40B4-BE49-F238E27FC236}">
              <a16:creationId xmlns:a16="http://schemas.microsoft.com/office/drawing/2014/main" id="{00000000-0008-0000-0B00-0000D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5" name="Picture 35">
          <a:extLst>
            <a:ext uri="{FF2B5EF4-FFF2-40B4-BE49-F238E27FC236}">
              <a16:creationId xmlns:a16="http://schemas.microsoft.com/office/drawing/2014/main" id="{00000000-0008-0000-0B00-0000D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6" name="Picture 35">
          <a:extLst>
            <a:ext uri="{FF2B5EF4-FFF2-40B4-BE49-F238E27FC236}">
              <a16:creationId xmlns:a16="http://schemas.microsoft.com/office/drawing/2014/main" id="{00000000-0008-0000-0B00-0000D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7" name="Picture 35">
          <a:extLst>
            <a:ext uri="{FF2B5EF4-FFF2-40B4-BE49-F238E27FC236}">
              <a16:creationId xmlns:a16="http://schemas.microsoft.com/office/drawing/2014/main" id="{00000000-0008-0000-0B00-0000D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8" name="Picture 35">
          <a:extLst>
            <a:ext uri="{FF2B5EF4-FFF2-40B4-BE49-F238E27FC236}">
              <a16:creationId xmlns:a16="http://schemas.microsoft.com/office/drawing/2014/main" id="{00000000-0008-0000-0B00-0000D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9" name="Picture 35">
          <a:extLst>
            <a:ext uri="{FF2B5EF4-FFF2-40B4-BE49-F238E27FC236}">
              <a16:creationId xmlns:a16="http://schemas.microsoft.com/office/drawing/2014/main" id="{00000000-0008-0000-0B00-0000D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0" name="Picture 35">
          <a:extLst>
            <a:ext uri="{FF2B5EF4-FFF2-40B4-BE49-F238E27FC236}">
              <a16:creationId xmlns:a16="http://schemas.microsoft.com/office/drawing/2014/main" id="{00000000-0008-0000-0B00-0000E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1" name="Picture 35">
          <a:extLst>
            <a:ext uri="{FF2B5EF4-FFF2-40B4-BE49-F238E27FC236}">
              <a16:creationId xmlns:a16="http://schemas.microsoft.com/office/drawing/2014/main" id="{00000000-0008-0000-0B00-0000E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2" name="Picture 35">
          <a:extLst>
            <a:ext uri="{FF2B5EF4-FFF2-40B4-BE49-F238E27FC236}">
              <a16:creationId xmlns:a16="http://schemas.microsoft.com/office/drawing/2014/main" id="{00000000-0008-0000-0B00-0000E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3" name="Picture 35">
          <a:extLst>
            <a:ext uri="{FF2B5EF4-FFF2-40B4-BE49-F238E27FC236}">
              <a16:creationId xmlns:a16="http://schemas.microsoft.com/office/drawing/2014/main" id="{00000000-0008-0000-0B00-0000E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4" name="Picture 35">
          <a:extLst>
            <a:ext uri="{FF2B5EF4-FFF2-40B4-BE49-F238E27FC236}">
              <a16:creationId xmlns:a16="http://schemas.microsoft.com/office/drawing/2014/main" id="{00000000-0008-0000-0B00-0000E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5" name="Picture 35">
          <a:extLst>
            <a:ext uri="{FF2B5EF4-FFF2-40B4-BE49-F238E27FC236}">
              <a16:creationId xmlns:a16="http://schemas.microsoft.com/office/drawing/2014/main" id="{00000000-0008-0000-0B00-0000E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6" name="Picture 35">
          <a:extLst>
            <a:ext uri="{FF2B5EF4-FFF2-40B4-BE49-F238E27FC236}">
              <a16:creationId xmlns:a16="http://schemas.microsoft.com/office/drawing/2014/main" id="{00000000-0008-0000-0B00-0000E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7" name="Picture 35">
          <a:extLst>
            <a:ext uri="{FF2B5EF4-FFF2-40B4-BE49-F238E27FC236}">
              <a16:creationId xmlns:a16="http://schemas.microsoft.com/office/drawing/2014/main" id="{00000000-0008-0000-0B00-0000E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8" name="Picture 35">
          <a:extLst>
            <a:ext uri="{FF2B5EF4-FFF2-40B4-BE49-F238E27FC236}">
              <a16:creationId xmlns:a16="http://schemas.microsoft.com/office/drawing/2014/main" id="{00000000-0008-0000-0B00-0000E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9" name="Picture 35">
          <a:extLst>
            <a:ext uri="{FF2B5EF4-FFF2-40B4-BE49-F238E27FC236}">
              <a16:creationId xmlns:a16="http://schemas.microsoft.com/office/drawing/2014/main" id="{00000000-0008-0000-0B00-0000E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0" name="Picture 35">
          <a:extLst>
            <a:ext uri="{FF2B5EF4-FFF2-40B4-BE49-F238E27FC236}">
              <a16:creationId xmlns:a16="http://schemas.microsoft.com/office/drawing/2014/main" id="{00000000-0008-0000-0B00-0000E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1" name="Picture 35">
          <a:extLst>
            <a:ext uri="{FF2B5EF4-FFF2-40B4-BE49-F238E27FC236}">
              <a16:creationId xmlns:a16="http://schemas.microsoft.com/office/drawing/2014/main" id="{00000000-0008-0000-0B00-0000E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2" name="Picture 35">
          <a:extLst>
            <a:ext uri="{FF2B5EF4-FFF2-40B4-BE49-F238E27FC236}">
              <a16:creationId xmlns:a16="http://schemas.microsoft.com/office/drawing/2014/main" id="{00000000-0008-0000-0B00-0000E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3" name="Picture 35">
          <a:extLst>
            <a:ext uri="{FF2B5EF4-FFF2-40B4-BE49-F238E27FC236}">
              <a16:creationId xmlns:a16="http://schemas.microsoft.com/office/drawing/2014/main" id="{00000000-0008-0000-0B00-0000E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4" name="Picture 35">
          <a:extLst>
            <a:ext uri="{FF2B5EF4-FFF2-40B4-BE49-F238E27FC236}">
              <a16:creationId xmlns:a16="http://schemas.microsoft.com/office/drawing/2014/main" id="{00000000-0008-0000-0B00-0000E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5" name="Picture 35">
          <a:extLst>
            <a:ext uri="{FF2B5EF4-FFF2-40B4-BE49-F238E27FC236}">
              <a16:creationId xmlns:a16="http://schemas.microsoft.com/office/drawing/2014/main" id="{00000000-0008-0000-0B00-0000E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6" name="Picture 35">
          <a:extLst>
            <a:ext uri="{FF2B5EF4-FFF2-40B4-BE49-F238E27FC236}">
              <a16:creationId xmlns:a16="http://schemas.microsoft.com/office/drawing/2014/main" id="{00000000-0008-0000-0B00-0000F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7" name="Picture 35">
          <a:extLst>
            <a:ext uri="{FF2B5EF4-FFF2-40B4-BE49-F238E27FC236}">
              <a16:creationId xmlns:a16="http://schemas.microsoft.com/office/drawing/2014/main" id="{00000000-0008-0000-0B00-0000F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8" name="Picture 35">
          <a:extLst>
            <a:ext uri="{FF2B5EF4-FFF2-40B4-BE49-F238E27FC236}">
              <a16:creationId xmlns:a16="http://schemas.microsoft.com/office/drawing/2014/main" id="{00000000-0008-0000-0B00-0000F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9" name="Picture 35">
          <a:extLst>
            <a:ext uri="{FF2B5EF4-FFF2-40B4-BE49-F238E27FC236}">
              <a16:creationId xmlns:a16="http://schemas.microsoft.com/office/drawing/2014/main" id="{00000000-0008-0000-0B00-0000F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0" name="Picture 35">
          <a:extLst>
            <a:ext uri="{FF2B5EF4-FFF2-40B4-BE49-F238E27FC236}">
              <a16:creationId xmlns:a16="http://schemas.microsoft.com/office/drawing/2014/main" id="{00000000-0008-0000-0B00-0000F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1" name="Picture 35">
          <a:extLst>
            <a:ext uri="{FF2B5EF4-FFF2-40B4-BE49-F238E27FC236}">
              <a16:creationId xmlns:a16="http://schemas.microsoft.com/office/drawing/2014/main" id="{00000000-0008-0000-0B00-0000F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2" name="Picture 35">
          <a:extLst>
            <a:ext uri="{FF2B5EF4-FFF2-40B4-BE49-F238E27FC236}">
              <a16:creationId xmlns:a16="http://schemas.microsoft.com/office/drawing/2014/main" id="{00000000-0008-0000-0B00-0000F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3" name="Picture 35">
          <a:extLst>
            <a:ext uri="{FF2B5EF4-FFF2-40B4-BE49-F238E27FC236}">
              <a16:creationId xmlns:a16="http://schemas.microsoft.com/office/drawing/2014/main" id="{00000000-0008-0000-0B00-0000F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4" name="Picture 35">
          <a:extLst>
            <a:ext uri="{FF2B5EF4-FFF2-40B4-BE49-F238E27FC236}">
              <a16:creationId xmlns:a16="http://schemas.microsoft.com/office/drawing/2014/main" id="{00000000-0008-0000-0B00-0000F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5" name="Picture 35">
          <a:extLst>
            <a:ext uri="{FF2B5EF4-FFF2-40B4-BE49-F238E27FC236}">
              <a16:creationId xmlns:a16="http://schemas.microsoft.com/office/drawing/2014/main" id="{00000000-0008-0000-0B00-0000F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6" name="Picture 35">
          <a:extLst>
            <a:ext uri="{FF2B5EF4-FFF2-40B4-BE49-F238E27FC236}">
              <a16:creationId xmlns:a16="http://schemas.microsoft.com/office/drawing/2014/main" id="{00000000-0008-0000-0B00-0000F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7" name="Picture 35">
          <a:extLst>
            <a:ext uri="{FF2B5EF4-FFF2-40B4-BE49-F238E27FC236}">
              <a16:creationId xmlns:a16="http://schemas.microsoft.com/office/drawing/2014/main" id="{00000000-0008-0000-0B00-0000F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8" name="Picture 35">
          <a:extLst>
            <a:ext uri="{FF2B5EF4-FFF2-40B4-BE49-F238E27FC236}">
              <a16:creationId xmlns:a16="http://schemas.microsoft.com/office/drawing/2014/main" id="{00000000-0008-0000-0B00-0000F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9" name="Picture 35">
          <a:extLst>
            <a:ext uri="{FF2B5EF4-FFF2-40B4-BE49-F238E27FC236}">
              <a16:creationId xmlns:a16="http://schemas.microsoft.com/office/drawing/2014/main" id="{00000000-0008-0000-0B00-0000F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0" name="Picture 35">
          <a:extLst>
            <a:ext uri="{FF2B5EF4-FFF2-40B4-BE49-F238E27FC236}">
              <a16:creationId xmlns:a16="http://schemas.microsoft.com/office/drawing/2014/main" id="{00000000-0008-0000-0B00-0000F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1" name="Picture 35">
          <a:extLst>
            <a:ext uri="{FF2B5EF4-FFF2-40B4-BE49-F238E27FC236}">
              <a16:creationId xmlns:a16="http://schemas.microsoft.com/office/drawing/2014/main" id="{00000000-0008-0000-0B00-0000F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2" name="Picture 35">
          <a:extLst>
            <a:ext uri="{FF2B5EF4-FFF2-40B4-BE49-F238E27FC236}">
              <a16:creationId xmlns:a16="http://schemas.microsoft.com/office/drawing/2014/main" id="{00000000-0008-0000-0B00-00000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3" name="Picture 35">
          <a:extLst>
            <a:ext uri="{FF2B5EF4-FFF2-40B4-BE49-F238E27FC236}">
              <a16:creationId xmlns:a16="http://schemas.microsoft.com/office/drawing/2014/main" id="{00000000-0008-0000-0B00-00000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4" name="Picture 35">
          <a:extLst>
            <a:ext uri="{FF2B5EF4-FFF2-40B4-BE49-F238E27FC236}">
              <a16:creationId xmlns:a16="http://schemas.microsoft.com/office/drawing/2014/main" id="{00000000-0008-0000-0B00-00000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5" name="Picture 35">
          <a:extLst>
            <a:ext uri="{FF2B5EF4-FFF2-40B4-BE49-F238E27FC236}">
              <a16:creationId xmlns:a16="http://schemas.microsoft.com/office/drawing/2014/main" id="{00000000-0008-0000-0B00-00000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6" name="Picture 35">
          <a:extLst>
            <a:ext uri="{FF2B5EF4-FFF2-40B4-BE49-F238E27FC236}">
              <a16:creationId xmlns:a16="http://schemas.microsoft.com/office/drawing/2014/main" id="{00000000-0008-0000-0B00-00000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7" name="Picture 35">
          <a:extLst>
            <a:ext uri="{FF2B5EF4-FFF2-40B4-BE49-F238E27FC236}">
              <a16:creationId xmlns:a16="http://schemas.microsoft.com/office/drawing/2014/main" id="{00000000-0008-0000-0B00-00000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8" name="Picture 35">
          <a:extLst>
            <a:ext uri="{FF2B5EF4-FFF2-40B4-BE49-F238E27FC236}">
              <a16:creationId xmlns:a16="http://schemas.microsoft.com/office/drawing/2014/main" id="{00000000-0008-0000-0B00-00000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9" name="Picture 35">
          <a:extLst>
            <a:ext uri="{FF2B5EF4-FFF2-40B4-BE49-F238E27FC236}">
              <a16:creationId xmlns:a16="http://schemas.microsoft.com/office/drawing/2014/main" id="{00000000-0008-0000-0B00-00000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0" name="Picture 35">
          <a:extLst>
            <a:ext uri="{FF2B5EF4-FFF2-40B4-BE49-F238E27FC236}">
              <a16:creationId xmlns:a16="http://schemas.microsoft.com/office/drawing/2014/main" id="{00000000-0008-0000-0B00-00000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1" name="Picture 35">
          <a:extLst>
            <a:ext uri="{FF2B5EF4-FFF2-40B4-BE49-F238E27FC236}">
              <a16:creationId xmlns:a16="http://schemas.microsoft.com/office/drawing/2014/main" id="{00000000-0008-0000-0B00-00000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2" name="Picture 35">
          <a:extLst>
            <a:ext uri="{FF2B5EF4-FFF2-40B4-BE49-F238E27FC236}">
              <a16:creationId xmlns:a16="http://schemas.microsoft.com/office/drawing/2014/main" id="{00000000-0008-0000-0B00-00000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3" name="Picture 35">
          <a:extLst>
            <a:ext uri="{FF2B5EF4-FFF2-40B4-BE49-F238E27FC236}">
              <a16:creationId xmlns:a16="http://schemas.microsoft.com/office/drawing/2014/main" id="{00000000-0008-0000-0B00-00000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4" name="Picture 35">
          <a:extLst>
            <a:ext uri="{FF2B5EF4-FFF2-40B4-BE49-F238E27FC236}">
              <a16:creationId xmlns:a16="http://schemas.microsoft.com/office/drawing/2014/main" id="{00000000-0008-0000-0B00-00000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5" name="Picture 35">
          <a:extLst>
            <a:ext uri="{FF2B5EF4-FFF2-40B4-BE49-F238E27FC236}">
              <a16:creationId xmlns:a16="http://schemas.microsoft.com/office/drawing/2014/main" id="{00000000-0008-0000-0B00-00000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6" name="Picture 35">
          <a:extLst>
            <a:ext uri="{FF2B5EF4-FFF2-40B4-BE49-F238E27FC236}">
              <a16:creationId xmlns:a16="http://schemas.microsoft.com/office/drawing/2014/main" id="{00000000-0008-0000-0B00-00000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7" name="Picture 35">
          <a:extLst>
            <a:ext uri="{FF2B5EF4-FFF2-40B4-BE49-F238E27FC236}">
              <a16:creationId xmlns:a16="http://schemas.microsoft.com/office/drawing/2014/main" id="{00000000-0008-0000-0B00-00000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8" name="Picture 35">
          <a:extLst>
            <a:ext uri="{FF2B5EF4-FFF2-40B4-BE49-F238E27FC236}">
              <a16:creationId xmlns:a16="http://schemas.microsoft.com/office/drawing/2014/main" id="{00000000-0008-0000-0B00-00001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9" name="Picture 35">
          <a:extLst>
            <a:ext uri="{FF2B5EF4-FFF2-40B4-BE49-F238E27FC236}">
              <a16:creationId xmlns:a16="http://schemas.microsoft.com/office/drawing/2014/main" id="{00000000-0008-0000-0B00-00001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0" name="Picture 35">
          <a:extLst>
            <a:ext uri="{FF2B5EF4-FFF2-40B4-BE49-F238E27FC236}">
              <a16:creationId xmlns:a16="http://schemas.microsoft.com/office/drawing/2014/main" id="{00000000-0008-0000-0B00-00001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1" name="Picture 35">
          <a:extLst>
            <a:ext uri="{FF2B5EF4-FFF2-40B4-BE49-F238E27FC236}">
              <a16:creationId xmlns:a16="http://schemas.microsoft.com/office/drawing/2014/main" id="{00000000-0008-0000-0B00-00001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2" name="Picture 35">
          <a:extLst>
            <a:ext uri="{FF2B5EF4-FFF2-40B4-BE49-F238E27FC236}">
              <a16:creationId xmlns:a16="http://schemas.microsoft.com/office/drawing/2014/main" id="{00000000-0008-0000-0B00-00001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3" name="Picture 35">
          <a:extLst>
            <a:ext uri="{FF2B5EF4-FFF2-40B4-BE49-F238E27FC236}">
              <a16:creationId xmlns:a16="http://schemas.microsoft.com/office/drawing/2014/main" id="{00000000-0008-0000-0B00-00001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4" name="Picture 35">
          <a:extLst>
            <a:ext uri="{FF2B5EF4-FFF2-40B4-BE49-F238E27FC236}">
              <a16:creationId xmlns:a16="http://schemas.microsoft.com/office/drawing/2014/main" id="{00000000-0008-0000-0B00-00001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5" name="Picture 35">
          <a:extLst>
            <a:ext uri="{FF2B5EF4-FFF2-40B4-BE49-F238E27FC236}">
              <a16:creationId xmlns:a16="http://schemas.microsoft.com/office/drawing/2014/main" id="{00000000-0008-0000-0B00-00001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6" name="Picture 35">
          <a:extLst>
            <a:ext uri="{FF2B5EF4-FFF2-40B4-BE49-F238E27FC236}">
              <a16:creationId xmlns:a16="http://schemas.microsoft.com/office/drawing/2014/main" id="{00000000-0008-0000-0B00-00001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7" name="Picture 35">
          <a:extLst>
            <a:ext uri="{FF2B5EF4-FFF2-40B4-BE49-F238E27FC236}">
              <a16:creationId xmlns:a16="http://schemas.microsoft.com/office/drawing/2014/main" id="{00000000-0008-0000-0B00-00001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8" name="Picture 35">
          <a:extLst>
            <a:ext uri="{FF2B5EF4-FFF2-40B4-BE49-F238E27FC236}">
              <a16:creationId xmlns:a16="http://schemas.microsoft.com/office/drawing/2014/main" id="{00000000-0008-0000-0B00-00001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9" name="Picture 35">
          <a:extLst>
            <a:ext uri="{FF2B5EF4-FFF2-40B4-BE49-F238E27FC236}">
              <a16:creationId xmlns:a16="http://schemas.microsoft.com/office/drawing/2014/main" id="{00000000-0008-0000-0B00-00001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0" name="Picture 35">
          <a:extLst>
            <a:ext uri="{FF2B5EF4-FFF2-40B4-BE49-F238E27FC236}">
              <a16:creationId xmlns:a16="http://schemas.microsoft.com/office/drawing/2014/main" id="{00000000-0008-0000-0B00-00001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1" name="Picture 35">
          <a:extLst>
            <a:ext uri="{FF2B5EF4-FFF2-40B4-BE49-F238E27FC236}">
              <a16:creationId xmlns:a16="http://schemas.microsoft.com/office/drawing/2014/main" id="{00000000-0008-0000-0B00-00001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2" name="Picture 35">
          <a:extLst>
            <a:ext uri="{FF2B5EF4-FFF2-40B4-BE49-F238E27FC236}">
              <a16:creationId xmlns:a16="http://schemas.microsoft.com/office/drawing/2014/main" id="{00000000-0008-0000-0B00-00001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3" name="Picture 35">
          <a:extLst>
            <a:ext uri="{FF2B5EF4-FFF2-40B4-BE49-F238E27FC236}">
              <a16:creationId xmlns:a16="http://schemas.microsoft.com/office/drawing/2014/main" id="{00000000-0008-0000-0B00-00001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4" name="Picture 35">
          <a:extLst>
            <a:ext uri="{FF2B5EF4-FFF2-40B4-BE49-F238E27FC236}">
              <a16:creationId xmlns:a16="http://schemas.microsoft.com/office/drawing/2014/main" id="{00000000-0008-0000-0B00-00002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5" name="Picture 35">
          <a:extLst>
            <a:ext uri="{FF2B5EF4-FFF2-40B4-BE49-F238E27FC236}">
              <a16:creationId xmlns:a16="http://schemas.microsoft.com/office/drawing/2014/main" id="{00000000-0008-0000-0B00-00002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6" name="Picture 35">
          <a:extLst>
            <a:ext uri="{FF2B5EF4-FFF2-40B4-BE49-F238E27FC236}">
              <a16:creationId xmlns:a16="http://schemas.microsoft.com/office/drawing/2014/main" id="{00000000-0008-0000-0B00-00002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7" name="Picture 35">
          <a:extLst>
            <a:ext uri="{FF2B5EF4-FFF2-40B4-BE49-F238E27FC236}">
              <a16:creationId xmlns:a16="http://schemas.microsoft.com/office/drawing/2014/main" id="{00000000-0008-0000-0B00-00002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8" name="Picture 35">
          <a:extLst>
            <a:ext uri="{FF2B5EF4-FFF2-40B4-BE49-F238E27FC236}">
              <a16:creationId xmlns:a16="http://schemas.microsoft.com/office/drawing/2014/main" id="{00000000-0008-0000-0B00-00002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9" name="Picture 35">
          <a:extLst>
            <a:ext uri="{FF2B5EF4-FFF2-40B4-BE49-F238E27FC236}">
              <a16:creationId xmlns:a16="http://schemas.microsoft.com/office/drawing/2014/main" id="{00000000-0008-0000-0B00-00002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0" name="Picture 35">
          <a:extLst>
            <a:ext uri="{FF2B5EF4-FFF2-40B4-BE49-F238E27FC236}">
              <a16:creationId xmlns:a16="http://schemas.microsoft.com/office/drawing/2014/main" id="{00000000-0008-0000-0B00-00002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1" name="Picture 35">
          <a:extLst>
            <a:ext uri="{FF2B5EF4-FFF2-40B4-BE49-F238E27FC236}">
              <a16:creationId xmlns:a16="http://schemas.microsoft.com/office/drawing/2014/main" id="{00000000-0008-0000-0B00-00002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2" name="Picture 35">
          <a:extLst>
            <a:ext uri="{FF2B5EF4-FFF2-40B4-BE49-F238E27FC236}">
              <a16:creationId xmlns:a16="http://schemas.microsoft.com/office/drawing/2014/main" id="{00000000-0008-0000-0B00-00002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3" name="Picture 35">
          <a:extLst>
            <a:ext uri="{FF2B5EF4-FFF2-40B4-BE49-F238E27FC236}">
              <a16:creationId xmlns:a16="http://schemas.microsoft.com/office/drawing/2014/main" id="{00000000-0008-0000-0B00-00002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4" name="Picture 35">
          <a:extLst>
            <a:ext uri="{FF2B5EF4-FFF2-40B4-BE49-F238E27FC236}">
              <a16:creationId xmlns:a16="http://schemas.microsoft.com/office/drawing/2014/main" id="{00000000-0008-0000-0B00-00002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5" name="Picture 35">
          <a:extLst>
            <a:ext uri="{FF2B5EF4-FFF2-40B4-BE49-F238E27FC236}">
              <a16:creationId xmlns:a16="http://schemas.microsoft.com/office/drawing/2014/main" id="{00000000-0008-0000-0B00-00002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6" name="Picture 35">
          <a:extLst>
            <a:ext uri="{FF2B5EF4-FFF2-40B4-BE49-F238E27FC236}">
              <a16:creationId xmlns:a16="http://schemas.microsoft.com/office/drawing/2014/main" id="{00000000-0008-0000-0B00-00002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7" name="Picture 35">
          <a:extLst>
            <a:ext uri="{FF2B5EF4-FFF2-40B4-BE49-F238E27FC236}">
              <a16:creationId xmlns:a16="http://schemas.microsoft.com/office/drawing/2014/main" id="{00000000-0008-0000-0B00-00002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8" name="Picture 35">
          <a:extLst>
            <a:ext uri="{FF2B5EF4-FFF2-40B4-BE49-F238E27FC236}">
              <a16:creationId xmlns:a16="http://schemas.microsoft.com/office/drawing/2014/main" id="{00000000-0008-0000-0B00-00002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9" name="Picture 35">
          <a:extLst>
            <a:ext uri="{FF2B5EF4-FFF2-40B4-BE49-F238E27FC236}">
              <a16:creationId xmlns:a16="http://schemas.microsoft.com/office/drawing/2014/main" id="{00000000-0008-0000-0B00-00002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0" name="Picture 35">
          <a:extLst>
            <a:ext uri="{FF2B5EF4-FFF2-40B4-BE49-F238E27FC236}">
              <a16:creationId xmlns:a16="http://schemas.microsoft.com/office/drawing/2014/main" id="{00000000-0008-0000-0B00-00003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1" name="Picture 35">
          <a:extLst>
            <a:ext uri="{FF2B5EF4-FFF2-40B4-BE49-F238E27FC236}">
              <a16:creationId xmlns:a16="http://schemas.microsoft.com/office/drawing/2014/main" id="{00000000-0008-0000-0B00-00003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2" name="Picture 35">
          <a:extLst>
            <a:ext uri="{FF2B5EF4-FFF2-40B4-BE49-F238E27FC236}">
              <a16:creationId xmlns:a16="http://schemas.microsoft.com/office/drawing/2014/main" id="{00000000-0008-0000-0B00-00003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3" name="Picture 35">
          <a:extLst>
            <a:ext uri="{FF2B5EF4-FFF2-40B4-BE49-F238E27FC236}">
              <a16:creationId xmlns:a16="http://schemas.microsoft.com/office/drawing/2014/main" id="{00000000-0008-0000-0B00-00003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4" name="Picture 35">
          <a:extLst>
            <a:ext uri="{FF2B5EF4-FFF2-40B4-BE49-F238E27FC236}">
              <a16:creationId xmlns:a16="http://schemas.microsoft.com/office/drawing/2014/main" id="{00000000-0008-0000-0B00-00003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5" name="Picture 35">
          <a:extLst>
            <a:ext uri="{FF2B5EF4-FFF2-40B4-BE49-F238E27FC236}">
              <a16:creationId xmlns:a16="http://schemas.microsoft.com/office/drawing/2014/main" id="{00000000-0008-0000-0B00-00003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6" name="Picture 35">
          <a:extLst>
            <a:ext uri="{FF2B5EF4-FFF2-40B4-BE49-F238E27FC236}">
              <a16:creationId xmlns:a16="http://schemas.microsoft.com/office/drawing/2014/main" id="{00000000-0008-0000-0B00-00003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7" name="Picture 35">
          <a:extLst>
            <a:ext uri="{FF2B5EF4-FFF2-40B4-BE49-F238E27FC236}">
              <a16:creationId xmlns:a16="http://schemas.microsoft.com/office/drawing/2014/main" id="{00000000-0008-0000-0B00-00003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8" name="Picture 35">
          <a:extLst>
            <a:ext uri="{FF2B5EF4-FFF2-40B4-BE49-F238E27FC236}">
              <a16:creationId xmlns:a16="http://schemas.microsoft.com/office/drawing/2014/main" id="{00000000-0008-0000-0B00-00003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9" name="Picture 35">
          <a:extLst>
            <a:ext uri="{FF2B5EF4-FFF2-40B4-BE49-F238E27FC236}">
              <a16:creationId xmlns:a16="http://schemas.microsoft.com/office/drawing/2014/main" id="{00000000-0008-0000-0B00-00003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0" name="Picture 35">
          <a:extLst>
            <a:ext uri="{FF2B5EF4-FFF2-40B4-BE49-F238E27FC236}">
              <a16:creationId xmlns:a16="http://schemas.microsoft.com/office/drawing/2014/main" id="{00000000-0008-0000-0B00-00003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1" name="Picture 35">
          <a:extLst>
            <a:ext uri="{FF2B5EF4-FFF2-40B4-BE49-F238E27FC236}">
              <a16:creationId xmlns:a16="http://schemas.microsoft.com/office/drawing/2014/main" id="{00000000-0008-0000-0B00-00003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2" name="Picture 35">
          <a:extLst>
            <a:ext uri="{FF2B5EF4-FFF2-40B4-BE49-F238E27FC236}">
              <a16:creationId xmlns:a16="http://schemas.microsoft.com/office/drawing/2014/main" id="{00000000-0008-0000-0B00-00003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3" name="Picture 35">
          <a:extLst>
            <a:ext uri="{FF2B5EF4-FFF2-40B4-BE49-F238E27FC236}">
              <a16:creationId xmlns:a16="http://schemas.microsoft.com/office/drawing/2014/main" id="{00000000-0008-0000-0B00-00003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4" name="Picture 35">
          <a:extLst>
            <a:ext uri="{FF2B5EF4-FFF2-40B4-BE49-F238E27FC236}">
              <a16:creationId xmlns:a16="http://schemas.microsoft.com/office/drawing/2014/main" id="{00000000-0008-0000-0B00-00003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5" name="Picture 35">
          <a:extLst>
            <a:ext uri="{FF2B5EF4-FFF2-40B4-BE49-F238E27FC236}">
              <a16:creationId xmlns:a16="http://schemas.microsoft.com/office/drawing/2014/main" id="{00000000-0008-0000-0B00-00003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6" name="Picture 35">
          <a:extLst>
            <a:ext uri="{FF2B5EF4-FFF2-40B4-BE49-F238E27FC236}">
              <a16:creationId xmlns:a16="http://schemas.microsoft.com/office/drawing/2014/main" id="{00000000-0008-0000-0B00-00004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7" name="Picture 35">
          <a:extLst>
            <a:ext uri="{FF2B5EF4-FFF2-40B4-BE49-F238E27FC236}">
              <a16:creationId xmlns:a16="http://schemas.microsoft.com/office/drawing/2014/main" id="{00000000-0008-0000-0B00-00004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8" name="Picture 35">
          <a:extLst>
            <a:ext uri="{FF2B5EF4-FFF2-40B4-BE49-F238E27FC236}">
              <a16:creationId xmlns:a16="http://schemas.microsoft.com/office/drawing/2014/main" id="{00000000-0008-0000-0B00-00004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9" name="Picture 35">
          <a:extLst>
            <a:ext uri="{FF2B5EF4-FFF2-40B4-BE49-F238E27FC236}">
              <a16:creationId xmlns:a16="http://schemas.microsoft.com/office/drawing/2014/main" id="{00000000-0008-0000-0B00-00004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0" name="Picture 35">
          <a:extLst>
            <a:ext uri="{FF2B5EF4-FFF2-40B4-BE49-F238E27FC236}">
              <a16:creationId xmlns:a16="http://schemas.microsoft.com/office/drawing/2014/main" id="{00000000-0008-0000-0B00-00004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1" name="Picture 35">
          <a:extLst>
            <a:ext uri="{FF2B5EF4-FFF2-40B4-BE49-F238E27FC236}">
              <a16:creationId xmlns:a16="http://schemas.microsoft.com/office/drawing/2014/main" id="{00000000-0008-0000-0B00-00004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2" name="Picture 35">
          <a:extLst>
            <a:ext uri="{FF2B5EF4-FFF2-40B4-BE49-F238E27FC236}">
              <a16:creationId xmlns:a16="http://schemas.microsoft.com/office/drawing/2014/main" id="{00000000-0008-0000-0B00-00004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3" name="Picture 35">
          <a:extLst>
            <a:ext uri="{FF2B5EF4-FFF2-40B4-BE49-F238E27FC236}">
              <a16:creationId xmlns:a16="http://schemas.microsoft.com/office/drawing/2014/main" id="{00000000-0008-0000-0B00-00004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4" name="Picture 35">
          <a:extLst>
            <a:ext uri="{FF2B5EF4-FFF2-40B4-BE49-F238E27FC236}">
              <a16:creationId xmlns:a16="http://schemas.microsoft.com/office/drawing/2014/main" id="{00000000-0008-0000-0B00-00004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5" name="Picture 35">
          <a:extLst>
            <a:ext uri="{FF2B5EF4-FFF2-40B4-BE49-F238E27FC236}">
              <a16:creationId xmlns:a16="http://schemas.microsoft.com/office/drawing/2014/main" id="{00000000-0008-0000-0B00-00004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6" name="Picture 35">
          <a:extLst>
            <a:ext uri="{FF2B5EF4-FFF2-40B4-BE49-F238E27FC236}">
              <a16:creationId xmlns:a16="http://schemas.microsoft.com/office/drawing/2014/main" id="{00000000-0008-0000-0B00-00004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7" name="Picture 35">
          <a:extLst>
            <a:ext uri="{FF2B5EF4-FFF2-40B4-BE49-F238E27FC236}">
              <a16:creationId xmlns:a16="http://schemas.microsoft.com/office/drawing/2014/main" id="{00000000-0008-0000-0B00-00004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8" name="Picture 35">
          <a:extLst>
            <a:ext uri="{FF2B5EF4-FFF2-40B4-BE49-F238E27FC236}">
              <a16:creationId xmlns:a16="http://schemas.microsoft.com/office/drawing/2014/main" id="{00000000-0008-0000-0B00-00004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9" name="Picture 35">
          <a:extLst>
            <a:ext uri="{FF2B5EF4-FFF2-40B4-BE49-F238E27FC236}">
              <a16:creationId xmlns:a16="http://schemas.microsoft.com/office/drawing/2014/main" id="{00000000-0008-0000-0B00-00004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0" name="Picture 35">
          <a:extLst>
            <a:ext uri="{FF2B5EF4-FFF2-40B4-BE49-F238E27FC236}">
              <a16:creationId xmlns:a16="http://schemas.microsoft.com/office/drawing/2014/main" id="{00000000-0008-0000-0B00-00004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1" name="Picture 35">
          <a:extLst>
            <a:ext uri="{FF2B5EF4-FFF2-40B4-BE49-F238E27FC236}">
              <a16:creationId xmlns:a16="http://schemas.microsoft.com/office/drawing/2014/main" id="{00000000-0008-0000-0B00-00004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2" name="Picture 35">
          <a:extLst>
            <a:ext uri="{FF2B5EF4-FFF2-40B4-BE49-F238E27FC236}">
              <a16:creationId xmlns:a16="http://schemas.microsoft.com/office/drawing/2014/main" id="{00000000-0008-0000-0B00-00005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3" name="Picture 35">
          <a:extLst>
            <a:ext uri="{FF2B5EF4-FFF2-40B4-BE49-F238E27FC236}">
              <a16:creationId xmlns:a16="http://schemas.microsoft.com/office/drawing/2014/main" id="{00000000-0008-0000-0B00-00005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4" name="Picture 35">
          <a:extLst>
            <a:ext uri="{FF2B5EF4-FFF2-40B4-BE49-F238E27FC236}">
              <a16:creationId xmlns:a16="http://schemas.microsoft.com/office/drawing/2014/main" id="{00000000-0008-0000-0B00-00005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5" name="Picture 35">
          <a:extLst>
            <a:ext uri="{FF2B5EF4-FFF2-40B4-BE49-F238E27FC236}">
              <a16:creationId xmlns:a16="http://schemas.microsoft.com/office/drawing/2014/main" id="{00000000-0008-0000-0B00-00005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6" name="Picture 35">
          <a:extLst>
            <a:ext uri="{FF2B5EF4-FFF2-40B4-BE49-F238E27FC236}">
              <a16:creationId xmlns:a16="http://schemas.microsoft.com/office/drawing/2014/main" id="{00000000-0008-0000-0B00-00005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7" name="Picture 35">
          <a:extLst>
            <a:ext uri="{FF2B5EF4-FFF2-40B4-BE49-F238E27FC236}">
              <a16:creationId xmlns:a16="http://schemas.microsoft.com/office/drawing/2014/main" id="{00000000-0008-0000-0B00-00005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8" name="Picture 35">
          <a:extLst>
            <a:ext uri="{FF2B5EF4-FFF2-40B4-BE49-F238E27FC236}">
              <a16:creationId xmlns:a16="http://schemas.microsoft.com/office/drawing/2014/main" id="{00000000-0008-0000-0B00-00005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9" name="Picture 35">
          <a:extLst>
            <a:ext uri="{FF2B5EF4-FFF2-40B4-BE49-F238E27FC236}">
              <a16:creationId xmlns:a16="http://schemas.microsoft.com/office/drawing/2014/main" id="{00000000-0008-0000-0B00-00005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0" name="Picture 35">
          <a:extLst>
            <a:ext uri="{FF2B5EF4-FFF2-40B4-BE49-F238E27FC236}">
              <a16:creationId xmlns:a16="http://schemas.microsoft.com/office/drawing/2014/main" id="{00000000-0008-0000-0B00-00005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1" name="Picture 35">
          <a:extLst>
            <a:ext uri="{FF2B5EF4-FFF2-40B4-BE49-F238E27FC236}">
              <a16:creationId xmlns:a16="http://schemas.microsoft.com/office/drawing/2014/main" id="{00000000-0008-0000-0B00-00005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2" name="Picture 35">
          <a:extLst>
            <a:ext uri="{FF2B5EF4-FFF2-40B4-BE49-F238E27FC236}">
              <a16:creationId xmlns:a16="http://schemas.microsoft.com/office/drawing/2014/main" id="{00000000-0008-0000-0B00-00005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3" name="Picture 35">
          <a:extLst>
            <a:ext uri="{FF2B5EF4-FFF2-40B4-BE49-F238E27FC236}">
              <a16:creationId xmlns:a16="http://schemas.microsoft.com/office/drawing/2014/main" id="{00000000-0008-0000-0B00-00005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4" name="Picture 35">
          <a:extLst>
            <a:ext uri="{FF2B5EF4-FFF2-40B4-BE49-F238E27FC236}">
              <a16:creationId xmlns:a16="http://schemas.microsoft.com/office/drawing/2014/main" id="{00000000-0008-0000-0B00-00005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5" name="Picture 35">
          <a:extLst>
            <a:ext uri="{FF2B5EF4-FFF2-40B4-BE49-F238E27FC236}">
              <a16:creationId xmlns:a16="http://schemas.microsoft.com/office/drawing/2014/main" id="{00000000-0008-0000-0B00-00005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6" name="Picture 35">
          <a:extLst>
            <a:ext uri="{FF2B5EF4-FFF2-40B4-BE49-F238E27FC236}">
              <a16:creationId xmlns:a16="http://schemas.microsoft.com/office/drawing/2014/main" id="{00000000-0008-0000-0B00-00005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7" name="Picture 35">
          <a:extLst>
            <a:ext uri="{FF2B5EF4-FFF2-40B4-BE49-F238E27FC236}">
              <a16:creationId xmlns:a16="http://schemas.microsoft.com/office/drawing/2014/main" id="{00000000-0008-0000-0B00-00005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8" name="Picture 35">
          <a:extLst>
            <a:ext uri="{FF2B5EF4-FFF2-40B4-BE49-F238E27FC236}">
              <a16:creationId xmlns:a16="http://schemas.microsoft.com/office/drawing/2014/main" id="{00000000-0008-0000-0B00-00006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9" name="Picture 35">
          <a:extLst>
            <a:ext uri="{FF2B5EF4-FFF2-40B4-BE49-F238E27FC236}">
              <a16:creationId xmlns:a16="http://schemas.microsoft.com/office/drawing/2014/main" id="{00000000-0008-0000-0B00-00006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10" name="Picture 35">
          <a:extLst>
            <a:ext uri="{FF2B5EF4-FFF2-40B4-BE49-F238E27FC236}">
              <a16:creationId xmlns:a16="http://schemas.microsoft.com/office/drawing/2014/main" id="{00000000-0008-0000-0B00-00006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11" name="Picture 35">
          <a:extLst>
            <a:ext uri="{FF2B5EF4-FFF2-40B4-BE49-F238E27FC236}">
              <a16:creationId xmlns:a16="http://schemas.microsoft.com/office/drawing/2014/main" id="{00000000-0008-0000-0B00-00006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12" name="Picture 35">
          <a:extLst>
            <a:ext uri="{FF2B5EF4-FFF2-40B4-BE49-F238E27FC236}">
              <a16:creationId xmlns:a16="http://schemas.microsoft.com/office/drawing/2014/main" id="{00000000-0008-0000-0B00-00006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13" name="Picture 35">
          <a:extLst>
            <a:ext uri="{FF2B5EF4-FFF2-40B4-BE49-F238E27FC236}">
              <a16:creationId xmlns:a16="http://schemas.microsoft.com/office/drawing/2014/main" id="{00000000-0008-0000-0B00-00006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14" name="Picture 48">
          <a:extLst>
            <a:ext uri="{FF2B5EF4-FFF2-40B4-BE49-F238E27FC236}">
              <a16:creationId xmlns:a16="http://schemas.microsoft.com/office/drawing/2014/main" id="{00000000-0008-0000-0B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15" name="Picture 50">
          <a:extLst>
            <a:ext uri="{FF2B5EF4-FFF2-40B4-BE49-F238E27FC236}">
              <a16:creationId xmlns:a16="http://schemas.microsoft.com/office/drawing/2014/main" id="{00000000-0008-0000-0B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16" name="Picture 48">
          <a:extLst>
            <a:ext uri="{FF2B5EF4-FFF2-40B4-BE49-F238E27FC236}">
              <a16:creationId xmlns:a16="http://schemas.microsoft.com/office/drawing/2014/main" id="{00000000-0008-0000-0B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7417" name="Picture 49">
          <a:extLst>
            <a:ext uri="{FF2B5EF4-FFF2-40B4-BE49-F238E27FC236}">
              <a16:creationId xmlns:a16="http://schemas.microsoft.com/office/drawing/2014/main" id="{00000000-0008-0000-0B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18" name="Picture 50">
          <a:extLst>
            <a:ext uri="{FF2B5EF4-FFF2-40B4-BE49-F238E27FC236}">
              <a16:creationId xmlns:a16="http://schemas.microsoft.com/office/drawing/2014/main" id="{00000000-0008-0000-0B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19" name="Picture 48">
          <a:extLst>
            <a:ext uri="{FF2B5EF4-FFF2-40B4-BE49-F238E27FC236}">
              <a16:creationId xmlns:a16="http://schemas.microsoft.com/office/drawing/2014/main" id="{00000000-0008-0000-0B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7420" name="Picture 49">
          <a:extLst>
            <a:ext uri="{FF2B5EF4-FFF2-40B4-BE49-F238E27FC236}">
              <a16:creationId xmlns:a16="http://schemas.microsoft.com/office/drawing/2014/main" id="{00000000-0008-0000-0B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21" name="Picture 50">
          <a:extLst>
            <a:ext uri="{FF2B5EF4-FFF2-40B4-BE49-F238E27FC236}">
              <a16:creationId xmlns:a16="http://schemas.microsoft.com/office/drawing/2014/main" id="{00000000-0008-0000-0B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0</xdr:rowOff>
    </xdr:to>
    <xdr:pic>
      <xdr:nvPicPr>
        <xdr:cNvPr id="2797422" name="Picture 51">
          <a:extLst>
            <a:ext uri="{FF2B5EF4-FFF2-40B4-BE49-F238E27FC236}">
              <a16:creationId xmlns:a16="http://schemas.microsoft.com/office/drawing/2014/main" id="{00000000-0008-0000-0B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23" name="Picture 48">
          <a:extLst>
            <a:ext uri="{FF2B5EF4-FFF2-40B4-BE49-F238E27FC236}">
              <a16:creationId xmlns:a16="http://schemas.microsoft.com/office/drawing/2014/main" id="{00000000-0008-0000-0B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7424" name="Picture 49">
          <a:extLst>
            <a:ext uri="{FF2B5EF4-FFF2-40B4-BE49-F238E27FC236}">
              <a16:creationId xmlns:a16="http://schemas.microsoft.com/office/drawing/2014/main" id="{00000000-0008-0000-0B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25" name="Picture 50">
          <a:extLst>
            <a:ext uri="{FF2B5EF4-FFF2-40B4-BE49-F238E27FC236}">
              <a16:creationId xmlns:a16="http://schemas.microsoft.com/office/drawing/2014/main" id="{00000000-0008-0000-0B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26" name="Picture 49">
          <a:extLst>
            <a:ext uri="{FF2B5EF4-FFF2-40B4-BE49-F238E27FC236}">
              <a16:creationId xmlns:a16="http://schemas.microsoft.com/office/drawing/2014/main" id="{00000000-0008-0000-0B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0</xdr:rowOff>
    </xdr:to>
    <xdr:pic>
      <xdr:nvPicPr>
        <xdr:cNvPr id="2797427" name="Picture 2">
          <a:extLst>
            <a:ext uri="{FF2B5EF4-FFF2-40B4-BE49-F238E27FC236}">
              <a16:creationId xmlns:a16="http://schemas.microsoft.com/office/drawing/2014/main" id="{00000000-0008-0000-0B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0</xdr:rowOff>
    </xdr:to>
    <xdr:pic>
      <xdr:nvPicPr>
        <xdr:cNvPr id="2797428" name="Picture 66">
          <a:extLst>
            <a:ext uri="{FF2B5EF4-FFF2-40B4-BE49-F238E27FC236}">
              <a16:creationId xmlns:a16="http://schemas.microsoft.com/office/drawing/2014/main" id="{00000000-0008-0000-0B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0</xdr:rowOff>
    </xdr:to>
    <xdr:pic>
      <xdr:nvPicPr>
        <xdr:cNvPr id="2797429" name="Picture 72">
          <a:extLst>
            <a:ext uri="{FF2B5EF4-FFF2-40B4-BE49-F238E27FC236}">
              <a16:creationId xmlns:a16="http://schemas.microsoft.com/office/drawing/2014/main" id="{00000000-0008-0000-0B00-000075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30" name="그림 9">
          <a:extLst>
            <a:ext uri="{FF2B5EF4-FFF2-40B4-BE49-F238E27FC236}">
              <a16:creationId xmlns:a16="http://schemas.microsoft.com/office/drawing/2014/main" id="{00000000-0008-0000-0B00-000076AF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0</xdr:rowOff>
    </xdr:to>
    <xdr:pic>
      <xdr:nvPicPr>
        <xdr:cNvPr id="2797431" name="Picture 74">
          <a:extLst>
            <a:ext uri="{FF2B5EF4-FFF2-40B4-BE49-F238E27FC236}">
              <a16:creationId xmlns:a16="http://schemas.microsoft.com/office/drawing/2014/main" id="{00000000-0008-0000-0B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7432" name="그림 10">
          <a:extLst>
            <a:ext uri="{FF2B5EF4-FFF2-40B4-BE49-F238E27FC236}">
              <a16:creationId xmlns:a16="http://schemas.microsoft.com/office/drawing/2014/main" id="{00000000-0008-0000-0B00-000078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0</xdr:rowOff>
    </xdr:to>
    <xdr:pic>
      <xdr:nvPicPr>
        <xdr:cNvPr id="2797433" name="그림 10">
          <a:extLst>
            <a:ext uri="{FF2B5EF4-FFF2-40B4-BE49-F238E27FC236}">
              <a16:creationId xmlns:a16="http://schemas.microsoft.com/office/drawing/2014/main" id="{00000000-0008-0000-0B00-000079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7434" name="그림 10">
          <a:extLst>
            <a:ext uri="{FF2B5EF4-FFF2-40B4-BE49-F238E27FC236}">
              <a16:creationId xmlns:a16="http://schemas.microsoft.com/office/drawing/2014/main" id="{00000000-0008-0000-0B00-00007A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35" name="그림 10">
          <a:extLst>
            <a:ext uri="{FF2B5EF4-FFF2-40B4-BE49-F238E27FC236}">
              <a16:creationId xmlns:a16="http://schemas.microsoft.com/office/drawing/2014/main" id="{00000000-0008-0000-0B00-00007B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36" name="Picture 84">
          <a:extLst>
            <a:ext uri="{FF2B5EF4-FFF2-40B4-BE49-F238E27FC236}">
              <a16:creationId xmlns:a16="http://schemas.microsoft.com/office/drawing/2014/main" id="{00000000-0008-0000-0B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0</xdr:rowOff>
    </xdr:to>
    <xdr:pic>
      <xdr:nvPicPr>
        <xdr:cNvPr id="2797437" name="Picture 85">
          <a:extLst>
            <a:ext uri="{FF2B5EF4-FFF2-40B4-BE49-F238E27FC236}">
              <a16:creationId xmlns:a16="http://schemas.microsoft.com/office/drawing/2014/main" id="{00000000-0008-0000-0B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0</xdr:rowOff>
    </xdr:to>
    <xdr:pic>
      <xdr:nvPicPr>
        <xdr:cNvPr id="2797438" name="그림 10">
          <a:extLst>
            <a:ext uri="{FF2B5EF4-FFF2-40B4-BE49-F238E27FC236}">
              <a16:creationId xmlns:a16="http://schemas.microsoft.com/office/drawing/2014/main" id="{00000000-0008-0000-0B00-00007E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39" name="그림 10">
          <a:extLst>
            <a:ext uri="{FF2B5EF4-FFF2-40B4-BE49-F238E27FC236}">
              <a16:creationId xmlns:a16="http://schemas.microsoft.com/office/drawing/2014/main" id="{00000000-0008-0000-0B00-00007F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0</xdr:rowOff>
    </xdr:to>
    <xdr:pic>
      <xdr:nvPicPr>
        <xdr:cNvPr id="2797440" name="Picture 92">
          <a:extLst>
            <a:ext uri="{FF2B5EF4-FFF2-40B4-BE49-F238E27FC236}">
              <a16:creationId xmlns:a16="http://schemas.microsoft.com/office/drawing/2014/main" id="{00000000-0008-0000-0B00-000080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7441" name="Picture 93">
          <a:extLst>
            <a:ext uri="{FF2B5EF4-FFF2-40B4-BE49-F238E27FC236}">
              <a16:creationId xmlns:a16="http://schemas.microsoft.com/office/drawing/2014/main" id="{00000000-0008-0000-0B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0</xdr:rowOff>
    </xdr:to>
    <xdr:pic>
      <xdr:nvPicPr>
        <xdr:cNvPr id="2797442" name="Picture 94">
          <a:extLst>
            <a:ext uri="{FF2B5EF4-FFF2-40B4-BE49-F238E27FC236}">
              <a16:creationId xmlns:a16="http://schemas.microsoft.com/office/drawing/2014/main" id="{00000000-0008-0000-0B00-000082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43" name="Picture 48">
          <a:extLst>
            <a:ext uri="{FF2B5EF4-FFF2-40B4-BE49-F238E27FC236}">
              <a16:creationId xmlns:a16="http://schemas.microsoft.com/office/drawing/2014/main" id="{00000000-0008-0000-0B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7444" name="Picture 49">
          <a:extLst>
            <a:ext uri="{FF2B5EF4-FFF2-40B4-BE49-F238E27FC236}">
              <a16:creationId xmlns:a16="http://schemas.microsoft.com/office/drawing/2014/main" id="{00000000-0008-0000-0B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45" name="Picture 50">
          <a:extLst>
            <a:ext uri="{FF2B5EF4-FFF2-40B4-BE49-F238E27FC236}">
              <a16:creationId xmlns:a16="http://schemas.microsoft.com/office/drawing/2014/main" id="{00000000-0008-0000-0B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46" name="Picture 48">
          <a:extLst>
            <a:ext uri="{FF2B5EF4-FFF2-40B4-BE49-F238E27FC236}">
              <a16:creationId xmlns:a16="http://schemas.microsoft.com/office/drawing/2014/main" id="{00000000-0008-0000-0B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47" name="Picture 49">
          <a:extLst>
            <a:ext uri="{FF2B5EF4-FFF2-40B4-BE49-F238E27FC236}">
              <a16:creationId xmlns:a16="http://schemas.microsoft.com/office/drawing/2014/main" id="{00000000-0008-0000-0B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0</xdr:rowOff>
    </xdr:to>
    <xdr:pic>
      <xdr:nvPicPr>
        <xdr:cNvPr id="2797448" name="Picture 50">
          <a:extLst>
            <a:ext uri="{FF2B5EF4-FFF2-40B4-BE49-F238E27FC236}">
              <a16:creationId xmlns:a16="http://schemas.microsoft.com/office/drawing/2014/main" id="{00000000-0008-0000-0B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0</xdr:rowOff>
    </xdr:to>
    <xdr:pic>
      <xdr:nvPicPr>
        <xdr:cNvPr id="2797449" name="Picture 2">
          <a:extLst>
            <a:ext uri="{FF2B5EF4-FFF2-40B4-BE49-F238E27FC236}">
              <a16:creationId xmlns:a16="http://schemas.microsoft.com/office/drawing/2014/main" id="{00000000-0008-0000-0B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0</xdr:rowOff>
    </xdr:to>
    <xdr:pic>
      <xdr:nvPicPr>
        <xdr:cNvPr id="2797450" name="Picture 66">
          <a:extLst>
            <a:ext uri="{FF2B5EF4-FFF2-40B4-BE49-F238E27FC236}">
              <a16:creationId xmlns:a16="http://schemas.microsoft.com/office/drawing/2014/main" id="{00000000-0008-0000-0B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0</xdr:rowOff>
    </xdr:to>
    <xdr:pic>
      <xdr:nvPicPr>
        <xdr:cNvPr id="2797451" name="Picture 72">
          <a:extLst>
            <a:ext uri="{FF2B5EF4-FFF2-40B4-BE49-F238E27FC236}">
              <a16:creationId xmlns:a16="http://schemas.microsoft.com/office/drawing/2014/main" id="{00000000-0008-0000-0B00-00008B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7452" name="그림 10">
          <a:extLst>
            <a:ext uri="{FF2B5EF4-FFF2-40B4-BE49-F238E27FC236}">
              <a16:creationId xmlns:a16="http://schemas.microsoft.com/office/drawing/2014/main" id="{00000000-0008-0000-0B00-00008C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7453" name="그림 10">
          <a:extLst>
            <a:ext uri="{FF2B5EF4-FFF2-40B4-BE49-F238E27FC236}">
              <a16:creationId xmlns:a16="http://schemas.microsoft.com/office/drawing/2014/main" id="{00000000-0008-0000-0B00-00008D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54" name="그림 10">
          <a:extLst>
            <a:ext uri="{FF2B5EF4-FFF2-40B4-BE49-F238E27FC236}">
              <a16:creationId xmlns:a16="http://schemas.microsoft.com/office/drawing/2014/main" id="{00000000-0008-0000-0B00-00008E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0</xdr:rowOff>
    </xdr:to>
    <xdr:pic>
      <xdr:nvPicPr>
        <xdr:cNvPr id="2797455" name="Picture 83">
          <a:extLst>
            <a:ext uri="{FF2B5EF4-FFF2-40B4-BE49-F238E27FC236}">
              <a16:creationId xmlns:a16="http://schemas.microsoft.com/office/drawing/2014/main" id="{00000000-0008-0000-0B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56" name="Picture 84">
          <a:extLst>
            <a:ext uri="{FF2B5EF4-FFF2-40B4-BE49-F238E27FC236}">
              <a16:creationId xmlns:a16="http://schemas.microsoft.com/office/drawing/2014/main" id="{00000000-0008-0000-0B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0</xdr:rowOff>
    </xdr:to>
    <xdr:pic>
      <xdr:nvPicPr>
        <xdr:cNvPr id="2797457" name="Picture 85">
          <a:extLst>
            <a:ext uri="{FF2B5EF4-FFF2-40B4-BE49-F238E27FC236}">
              <a16:creationId xmlns:a16="http://schemas.microsoft.com/office/drawing/2014/main" id="{00000000-0008-0000-0B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0</xdr:rowOff>
    </xdr:to>
    <xdr:pic>
      <xdr:nvPicPr>
        <xdr:cNvPr id="2797458" name="그림 10">
          <a:extLst>
            <a:ext uri="{FF2B5EF4-FFF2-40B4-BE49-F238E27FC236}">
              <a16:creationId xmlns:a16="http://schemas.microsoft.com/office/drawing/2014/main" id="{00000000-0008-0000-0B00-000092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59" name="그림 10">
          <a:extLst>
            <a:ext uri="{FF2B5EF4-FFF2-40B4-BE49-F238E27FC236}">
              <a16:creationId xmlns:a16="http://schemas.microsoft.com/office/drawing/2014/main" id="{00000000-0008-0000-0B00-000093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0</xdr:rowOff>
    </xdr:to>
    <xdr:pic>
      <xdr:nvPicPr>
        <xdr:cNvPr id="2797460" name="Picture 92">
          <a:extLst>
            <a:ext uri="{FF2B5EF4-FFF2-40B4-BE49-F238E27FC236}">
              <a16:creationId xmlns:a16="http://schemas.microsoft.com/office/drawing/2014/main" id="{00000000-0008-0000-0B00-000094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0</xdr:rowOff>
    </xdr:to>
    <xdr:pic>
      <xdr:nvPicPr>
        <xdr:cNvPr id="2797461" name="Picture 94">
          <a:extLst>
            <a:ext uri="{FF2B5EF4-FFF2-40B4-BE49-F238E27FC236}">
              <a16:creationId xmlns:a16="http://schemas.microsoft.com/office/drawing/2014/main" id="{00000000-0008-0000-0B00-000095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0</xdr:rowOff>
    </xdr:to>
    <xdr:pic>
      <xdr:nvPicPr>
        <xdr:cNvPr id="2797462" name="Picture 2">
          <a:extLst>
            <a:ext uri="{FF2B5EF4-FFF2-40B4-BE49-F238E27FC236}">
              <a16:creationId xmlns:a16="http://schemas.microsoft.com/office/drawing/2014/main" id="{00000000-0008-0000-0B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0</xdr:rowOff>
    </xdr:to>
    <xdr:pic>
      <xdr:nvPicPr>
        <xdr:cNvPr id="2797463" name="Picture 65">
          <a:extLst>
            <a:ext uri="{FF2B5EF4-FFF2-40B4-BE49-F238E27FC236}">
              <a16:creationId xmlns:a16="http://schemas.microsoft.com/office/drawing/2014/main" id="{00000000-0008-0000-0B00-000097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7464" name="Picture 48">
          <a:extLst>
            <a:ext uri="{FF2B5EF4-FFF2-40B4-BE49-F238E27FC236}">
              <a16:creationId xmlns:a16="http://schemas.microsoft.com/office/drawing/2014/main" id="{00000000-0008-0000-0B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7465" name="Picture 42">
          <a:extLst>
            <a:ext uri="{FF2B5EF4-FFF2-40B4-BE49-F238E27FC236}">
              <a16:creationId xmlns:a16="http://schemas.microsoft.com/office/drawing/2014/main" id="{00000000-0008-0000-0B00-000099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7466" name="Picture 48">
          <a:extLst>
            <a:ext uri="{FF2B5EF4-FFF2-40B4-BE49-F238E27FC236}">
              <a16:creationId xmlns:a16="http://schemas.microsoft.com/office/drawing/2014/main" id="{00000000-0008-0000-0B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7467" name="Picture 44">
          <a:extLst>
            <a:ext uri="{FF2B5EF4-FFF2-40B4-BE49-F238E27FC236}">
              <a16:creationId xmlns:a16="http://schemas.microsoft.com/office/drawing/2014/main" id="{00000000-0008-0000-0B00-00009B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7468" name="Picture 45">
          <a:extLst>
            <a:ext uri="{FF2B5EF4-FFF2-40B4-BE49-F238E27FC236}">
              <a16:creationId xmlns:a16="http://schemas.microsoft.com/office/drawing/2014/main" id="{00000000-0008-0000-0B00-00009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7469" name="Picture 48">
          <a:extLst>
            <a:ext uri="{FF2B5EF4-FFF2-40B4-BE49-F238E27FC236}">
              <a16:creationId xmlns:a16="http://schemas.microsoft.com/office/drawing/2014/main" id="{00000000-0008-0000-0B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7470" name="Picture 50">
          <a:extLst>
            <a:ext uri="{FF2B5EF4-FFF2-40B4-BE49-F238E27FC236}">
              <a16:creationId xmlns:a16="http://schemas.microsoft.com/office/drawing/2014/main" id="{00000000-0008-0000-0B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7471" name="Picture 48">
          <a:extLst>
            <a:ext uri="{FF2B5EF4-FFF2-40B4-BE49-F238E27FC236}">
              <a16:creationId xmlns:a16="http://schemas.microsoft.com/office/drawing/2014/main" id="{00000000-0008-0000-0B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7472" name="Picture 49">
          <a:extLst>
            <a:ext uri="{FF2B5EF4-FFF2-40B4-BE49-F238E27FC236}">
              <a16:creationId xmlns:a16="http://schemas.microsoft.com/office/drawing/2014/main" id="{00000000-0008-0000-0B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7473" name="Picture 50">
          <a:extLst>
            <a:ext uri="{FF2B5EF4-FFF2-40B4-BE49-F238E27FC236}">
              <a16:creationId xmlns:a16="http://schemas.microsoft.com/office/drawing/2014/main" id="{00000000-0008-0000-0B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7474" name="Picture 48">
          <a:extLst>
            <a:ext uri="{FF2B5EF4-FFF2-40B4-BE49-F238E27FC236}">
              <a16:creationId xmlns:a16="http://schemas.microsoft.com/office/drawing/2014/main" id="{00000000-0008-0000-0B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7475" name="Picture 49">
          <a:extLst>
            <a:ext uri="{FF2B5EF4-FFF2-40B4-BE49-F238E27FC236}">
              <a16:creationId xmlns:a16="http://schemas.microsoft.com/office/drawing/2014/main" id="{00000000-0008-0000-0B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7476" name="Picture 50">
          <a:extLst>
            <a:ext uri="{FF2B5EF4-FFF2-40B4-BE49-F238E27FC236}">
              <a16:creationId xmlns:a16="http://schemas.microsoft.com/office/drawing/2014/main" id="{00000000-0008-0000-0B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7477" name="Picture 48">
          <a:extLst>
            <a:ext uri="{FF2B5EF4-FFF2-40B4-BE49-F238E27FC236}">
              <a16:creationId xmlns:a16="http://schemas.microsoft.com/office/drawing/2014/main" id="{00000000-0008-0000-0B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7478" name="Picture 49">
          <a:extLst>
            <a:ext uri="{FF2B5EF4-FFF2-40B4-BE49-F238E27FC236}">
              <a16:creationId xmlns:a16="http://schemas.microsoft.com/office/drawing/2014/main" id="{00000000-0008-0000-0B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7479" name="Picture 50">
          <a:extLst>
            <a:ext uri="{FF2B5EF4-FFF2-40B4-BE49-F238E27FC236}">
              <a16:creationId xmlns:a16="http://schemas.microsoft.com/office/drawing/2014/main" id="{00000000-0008-0000-0B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0</xdr:rowOff>
    </xdr:to>
    <xdr:pic>
      <xdr:nvPicPr>
        <xdr:cNvPr id="2797480" name="Picture 49">
          <a:extLst>
            <a:ext uri="{FF2B5EF4-FFF2-40B4-BE49-F238E27FC236}">
              <a16:creationId xmlns:a16="http://schemas.microsoft.com/office/drawing/2014/main" id="{00000000-0008-0000-0B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0</xdr:rowOff>
    </xdr:to>
    <xdr:pic>
      <xdr:nvPicPr>
        <xdr:cNvPr id="2797481" name="Picture 2">
          <a:extLst>
            <a:ext uri="{FF2B5EF4-FFF2-40B4-BE49-F238E27FC236}">
              <a16:creationId xmlns:a16="http://schemas.microsoft.com/office/drawing/2014/main" id="{00000000-0008-0000-0B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0</xdr:rowOff>
    </xdr:to>
    <xdr:pic>
      <xdr:nvPicPr>
        <xdr:cNvPr id="2797482" name="Picture 66">
          <a:extLst>
            <a:ext uri="{FF2B5EF4-FFF2-40B4-BE49-F238E27FC236}">
              <a16:creationId xmlns:a16="http://schemas.microsoft.com/office/drawing/2014/main" id="{00000000-0008-0000-0B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0</xdr:rowOff>
    </xdr:to>
    <xdr:pic>
      <xdr:nvPicPr>
        <xdr:cNvPr id="2797483" name="Picture 72">
          <a:extLst>
            <a:ext uri="{FF2B5EF4-FFF2-40B4-BE49-F238E27FC236}">
              <a16:creationId xmlns:a16="http://schemas.microsoft.com/office/drawing/2014/main" id="{00000000-0008-0000-0B00-0000AB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0</xdr:rowOff>
    </xdr:to>
    <xdr:pic>
      <xdr:nvPicPr>
        <xdr:cNvPr id="2797484" name="그림 9">
          <a:extLst>
            <a:ext uri="{FF2B5EF4-FFF2-40B4-BE49-F238E27FC236}">
              <a16:creationId xmlns:a16="http://schemas.microsoft.com/office/drawing/2014/main" id="{00000000-0008-0000-0B00-0000ACAF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0</xdr:rowOff>
    </xdr:to>
    <xdr:pic>
      <xdr:nvPicPr>
        <xdr:cNvPr id="2797485" name="Picture 74">
          <a:extLst>
            <a:ext uri="{FF2B5EF4-FFF2-40B4-BE49-F238E27FC236}">
              <a16:creationId xmlns:a16="http://schemas.microsoft.com/office/drawing/2014/main" id="{00000000-0008-0000-0B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7486" name="그림 10">
          <a:extLst>
            <a:ext uri="{FF2B5EF4-FFF2-40B4-BE49-F238E27FC236}">
              <a16:creationId xmlns:a16="http://schemas.microsoft.com/office/drawing/2014/main" id="{00000000-0008-0000-0B00-0000AE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0</xdr:rowOff>
    </xdr:to>
    <xdr:pic>
      <xdr:nvPicPr>
        <xdr:cNvPr id="2797487" name="그림 10">
          <a:extLst>
            <a:ext uri="{FF2B5EF4-FFF2-40B4-BE49-F238E27FC236}">
              <a16:creationId xmlns:a16="http://schemas.microsoft.com/office/drawing/2014/main" id="{00000000-0008-0000-0B00-0000AF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7488" name="그림 10">
          <a:extLst>
            <a:ext uri="{FF2B5EF4-FFF2-40B4-BE49-F238E27FC236}">
              <a16:creationId xmlns:a16="http://schemas.microsoft.com/office/drawing/2014/main" id="{00000000-0008-0000-0B00-0000B0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0</xdr:rowOff>
    </xdr:to>
    <xdr:pic>
      <xdr:nvPicPr>
        <xdr:cNvPr id="2797489" name="그림 10">
          <a:extLst>
            <a:ext uri="{FF2B5EF4-FFF2-40B4-BE49-F238E27FC236}">
              <a16:creationId xmlns:a16="http://schemas.microsoft.com/office/drawing/2014/main" id="{00000000-0008-0000-0B00-0000B1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0</xdr:rowOff>
    </xdr:to>
    <xdr:pic>
      <xdr:nvPicPr>
        <xdr:cNvPr id="2797490" name="Picture 84">
          <a:extLst>
            <a:ext uri="{FF2B5EF4-FFF2-40B4-BE49-F238E27FC236}">
              <a16:creationId xmlns:a16="http://schemas.microsoft.com/office/drawing/2014/main" id="{00000000-0008-0000-0B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0</xdr:rowOff>
    </xdr:to>
    <xdr:pic>
      <xdr:nvPicPr>
        <xdr:cNvPr id="2797491" name="Picture 85">
          <a:extLst>
            <a:ext uri="{FF2B5EF4-FFF2-40B4-BE49-F238E27FC236}">
              <a16:creationId xmlns:a16="http://schemas.microsoft.com/office/drawing/2014/main" id="{00000000-0008-0000-0B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0</xdr:rowOff>
    </xdr:to>
    <xdr:pic>
      <xdr:nvPicPr>
        <xdr:cNvPr id="2797492" name="그림 10">
          <a:extLst>
            <a:ext uri="{FF2B5EF4-FFF2-40B4-BE49-F238E27FC236}">
              <a16:creationId xmlns:a16="http://schemas.microsoft.com/office/drawing/2014/main" id="{00000000-0008-0000-0B00-0000B4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0</xdr:rowOff>
    </xdr:to>
    <xdr:pic>
      <xdr:nvPicPr>
        <xdr:cNvPr id="2797493" name="그림 10">
          <a:extLst>
            <a:ext uri="{FF2B5EF4-FFF2-40B4-BE49-F238E27FC236}">
              <a16:creationId xmlns:a16="http://schemas.microsoft.com/office/drawing/2014/main" id="{00000000-0008-0000-0B00-0000B5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7494" name="Picture 92">
          <a:extLst>
            <a:ext uri="{FF2B5EF4-FFF2-40B4-BE49-F238E27FC236}">
              <a16:creationId xmlns:a16="http://schemas.microsoft.com/office/drawing/2014/main" id="{00000000-0008-0000-0B00-0000B6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7495" name="Picture 93">
          <a:extLst>
            <a:ext uri="{FF2B5EF4-FFF2-40B4-BE49-F238E27FC236}">
              <a16:creationId xmlns:a16="http://schemas.microsoft.com/office/drawing/2014/main" id="{00000000-0008-0000-0B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0</xdr:rowOff>
    </xdr:to>
    <xdr:pic>
      <xdr:nvPicPr>
        <xdr:cNvPr id="2797496" name="Picture 94">
          <a:extLst>
            <a:ext uri="{FF2B5EF4-FFF2-40B4-BE49-F238E27FC236}">
              <a16:creationId xmlns:a16="http://schemas.microsoft.com/office/drawing/2014/main" id="{00000000-0008-0000-0B00-0000B8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7497" name="Picture 48">
          <a:extLst>
            <a:ext uri="{FF2B5EF4-FFF2-40B4-BE49-F238E27FC236}">
              <a16:creationId xmlns:a16="http://schemas.microsoft.com/office/drawing/2014/main" id="{00000000-0008-0000-0B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7498" name="Picture 49">
          <a:extLst>
            <a:ext uri="{FF2B5EF4-FFF2-40B4-BE49-F238E27FC236}">
              <a16:creationId xmlns:a16="http://schemas.microsoft.com/office/drawing/2014/main" id="{00000000-0008-0000-0B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7499" name="Picture 50">
          <a:extLst>
            <a:ext uri="{FF2B5EF4-FFF2-40B4-BE49-F238E27FC236}">
              <a16:creationId xmlns:a16="http://schemas.microsoft.com/office/drawing/2014/main" id="{00000000-0008-0000-0B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7500" name="Picture 48">
          <a:extLst>
            <a:ext uri="{FF2B5EF4-FFF2-40B4-BE49-F238E27FC236}">
              <a16:creationId xmlns:a16="http://schemas.microsoft.com/office/drawing/2014/main" id="{00000000-0008-0000-0B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0</xdr:rowOff>
    </xdr:to>
    <xdr:pic>
      <xdr:nvPicPr>
        <xdr:cNvPr id="2797501" name="Picture 49">
          <a:extLst>
            <a:ext uri="{FF2B5EF4-FFF2-40B4-BE49-F238E27FC236}">
              <a16:creationId xmlns:a16="http://schemas.microsoft.com/office/drawing/2014/main" id="{00000000-0008-0000-0B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0</xdr:rowOff>
    </xdr:to>
    <xdr:pic>
      <xdr:nvPicPr>
        <xdr:cNvPr id="2797502" name="Picture 50">
          <a:extLst>
            <a:ext uri="{FF2B5EF4-FFF2-40B4-BE49-F238E27FC236}">
              <a16:creationId xmlns:a16="http://schemas.microsoft.com/office/drawing/2014/main" id="{00000000-0008-0000-0B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0</xdr:rowOff>
    </xdr:to>
    <xdr:pic>
      <xdr:nvPicPr>
        <xdr:cNvPr id="2797503" name="Picture 2">
          <a:extLst>
            <a:ext uri="{FF2B5EF4-FFF2-40B4-BE49-F238E27FC236}">
              <a16:creationId xmlns:a16="http://schemas.microsoft.com/office/drawing/2014/main" id="{00000000-0008-0000-0B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0</xdr:rowOff>
    </xdr:to>
    <xdr:pic>
      <xdr:nvPicPr>
        <xdr:cNvPr id="2797504" name="Picture 66">
          <a:extLst>
            <a:ext uri="{FF2B5EF4-FFF2-40B4-BE49-F238E27FC236}">
              <a16:creationId xmlns:a16="http://schemas.microsoft.com/office/drawing/2014/main" id="{00000000-0008-0000-0B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0</xdr:rowOff>
    </xdr:to>
    <xdr:pic>
      <xdr:nvPicPr>
        <xdr:cNvPr id="2797505" name="Picture 72">
          <a:extLst>
            <a:ext uri="{FF2B5EF4-FFF2-40B4-BE49-F238E27FC236}">
              <a16:creationId xmlns:a16="http://schemas.microsoft.com/office/drawing/2014/main" id="{00000000-0008-0000-0B00-0000C1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7506" name="그림 10">
          <a:extLst>
            <a:ext uri="{FF2B5EF4-FFF2-40B4-BE49-F238E27FC236}">
              <a16:creationId xmlns:a16="http://schemas.microsoft.com/office/drawing/2014/main" id="{00000000-0008-0000-0B00-0000C2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7507" name="그림 10">
          <a:extLst>
            <a:ext uri="{FF2B5EF4-FFF2-40B4-BE49-F238E27FC236}">
              <a16:creationId xmlns:a16="http://schemas.microsoft.com/office/drawing/2014/main" id="{00000000-0008-0000-0B00-0000C3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0</xdr:rowOff>
    </xdr:to>
    <xdr:pic>
      <xdr:nvPicPr>
        <xdr:cNvPr id="2797508" name="그림 10">
          <a:extLst>
            <a:ext uri="{FF2B5EF4-FFF2-40B4-BE49-F238E27FC236}">
              <a16:creationId xmlns:a16="http://schemas.microsoft.com/office/drawing/2014/main" id="{00000000-0008-0000-0B00-0000C4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7509" name="Picture 83">
          <a:extLst>
            <a:ext uri="{FF2B5EF4-FFF2-40B4-BE49-F238E27FC236}">
              <a16:creationId xmlns:a16="http://schemas.microsoft.com/office/drawing/2014/main" id="{00000000-0008-0000-0B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0</xdr:rowOff>
    </xdr:to>
    <xdr:pic>
      <xdr:nvPicPr>
        <xdr:cNvPr id="2797510" name="Picture 84">
          <a:extLst>
            <a:ext uri="{FF2B5EF4-FFF2-40B4-BE49-F238E27FC236}">
              <a16:creationId xmlns:a16="http://schemas.microsoft.com/office/drawing/2014/main" id="{00000000-0008-0000-0B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0</xdr:rowOff>
    </xdr:to>
    <xdr:pic>
      <xdr:nvPicPr>
        <xdr:cNvPr id="2797511" name="Picture 85">
          <a:extLst>
            <a:ext uri="{FF2B5EF4-FFF2-40B4-BE49-F238E27FC236}">
              <a16:creationId xmlns:a16="http://schemas.microsoft.com/office/drawing/2014/main" id="{00000000-0008-0000-0B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0</xdr:rowOff>
    </xdr:to>
    <xdr:pic>
      <xdr:nvPicPr>
        <xdr:cNvPr id="2797512" name="그림 10">
          <a:extLst>
            <a:ext uri="{FF2B5EF4-FFF2-40B4-BE49-F238E27FC236}">
              <a16:creationId xmlns:a16="http://schemas.microsoft.com/office/drawing/2014/main" id="{00000000-0008-0000-0B00-0000C8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0</xdr:rowOff>
    </xdr:to>
    <xdr:pic>
      <xdr:nvPicPr>
        <xdr:cNvPr id="2797513" name="그림 10">
          <a:extLst>
            <a:ext uri="{FF2B5EF4-FFF2-40B4-BE49-F238E27FC236}">
              <a16:creationId xmlns:a16="http://schemas.microsoft.com/office/drawing/2014/main" id="{00000000-0008-0000-0B00-0000C9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7514" name="Picture 92">
          <a:extLst>
            <a:ext uri="{FF2B5EF4-FFF2-40B4-BE49-F238E27FC236}">
              <a16:creationId xmlns:a16="http://schemas.microsoft.com/office/drawing/2014/main" id="{00000000-0008-0000-0B00-0000CA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0</xdr:rowOff>
    </xdr:to>
    <xdr:pic>
      <xdr:nvPicPr>
        <xdr:cNvPr id="2797515" name="Picture 94">
          <a:extLst>
            <a:ext uri="{FF2B5EF4-FFF2-40B4-BE49-F238E27FC236}">
              <a16:creationId xmlns:a16="http://schemas.microsoft.com/office/drawing/2014/main" id="{00000000-0008-0000-0B00-0000CB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0</xdr:rowOff>
    </xdr:to>
    <xdr:pic>
      <xdr:nvPicPr>
        <xdr:cNvPr id="2797516" name="Picture 2">
          <a:extLst>
            <a:ext uri="{FF2B5EF4-FFF2-40B4-BE49-F238E27FC236}">
              <a16:creationId xmlns:a16="http://schemas.microsoft.com/office/drawing/2014/main" id="{00000000-0008-0000-0B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0</xdr:rowOff>
    </xdr:to>
    <xdr:pic>
      <xdr:nvPicPr>
        <xdr:cNvPr id="2797517" name="Picture 61">
          <a:extLst>
            <a:ext uri="{FF2B5EF4-FFF2-40B4-BE49-F238E27FC236}">
              <a16:creationId xmlns:a16="http://schemas.microsoft.com/office/drawing/2014/main" id="{00000000-0008-0000-0B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0</xdr:rowOff>
    </xdr:to>
    <xdr:pic>
      <xdr:nvPicPr>
        <xdr:cNvPr id="2797518" name="Picture 65">
          <a:extLst>
            <a:ext uri="{FF2B5EF4-FFF2-40B4-BE49-F238E27FC236}">
              <a16:creationId xmlns:a16="http://schemas.microsoft.com/office/drawing/2014/main" id="{00000000-0008-0000-0B00-0000CE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19" name="Picture 48">
          <a:extLst>
            <a:ext uri="{FF2B5EF4-FFF2-40B4-BE49-F238E27FC236}">
              <a16:creationId xmlns:a16="http://schemas.microsoft.com/office/drawing/2014/main" id="{00000000-0008-0000-0B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0" name="Picture 42">
          <a:extLst>
            <a:ext uri="{FF2B5EF4-FFF2-40B4-BE49-F238E27FC236}">
              <a16:creationId xmlns:a16="http://schemas.microsoft.com/office/drawing/2014/main" id="{00000000-0008-0000-0B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1" name="Picture 48">
          <a:extLst>
            <a:ext uri="{FF2B5EF4-FFF2-40B4-BE49-F238E27FC236}">
              <a16:creationId xmlns:a16="http://schemas.microsoft.com/office/drawing/2014/main" id="{00000000-0008-0000-0B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2" name="Picture 44">
          <a:extLst>
            <a:ext uri="{FF2B5EF4-FFF2-40B4-BE49-F238E27FC236}">
              <a16:creationId xmlns:a16="http://schemas.microsoft.com/office/drawing/2014/main" id="{00000000-0008-0000-0B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3" name="Picture 45">
          <a:extLst>
            <a:ext uri="{FF2B5EF4-FFF2-40B4-BE49-F238E27FC236}">
              <a16:creationId xmlns:a16="http://schemas.microsoft.com/office/drawing/2014/main" id="{00000000-0008-0000-0B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4" name="Picture 48">
          <a:extLst>
            <a:ext uri="{FF2B5EF4-FFF2-40B4-BE49-F238E27FC236}">
              <a16:creationId xmlns:a16="http://schemas.microsoft.com/office/drawing/2014/main" id="{00000000-0008-0000-0B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5" name="Picture 42">
          <a:extLst>
            <a:ext uri="{FF2B5EF4-FFF2-40B4-BE49-F238E27FC236}">
              <a16:creationId xmlns:a16="http://schemas.microsoft.com/office/drawing/2014/main" id="{00000000-0008-0000-0B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6" name="Picture 48">
          <a:extLst>
            <a:ext uri="{FF2B5EF4-FFF2-40B4-BE49-F238E27FC236}">
              <a16:creationId xmlns:a16="http://schemas.microsoft.com/office/drawing/2014/main" id="{00000000-0008-0000-0B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7" name="Picture 44">
          <a:extLst>
            <a:ext uri="{FF2B5EF4-FFF2-40B4-BE49-F238E27FC236}">
              <a16:creationId xmlns:a16="http://schemas.microsoft.com/office/drawing/2014/main" id="{00000000-0008-0000-0B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8" name="Picture 45">
          <a:extLst>
            <a:ext uri="{FF2B5EF4-FFF2-40B4-BE49-F238E27FC236}">
              <a16:creationId xmlns:a16="http://schemas.microsoft.com/office/drawing/2014/main" id="{00000000-0008-0000-0B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9" name="Picture 48">
          <a:extLst>
            <a:ext uri="{FF2B5EF4-FFF2-40B4-BE49-F238E27FC236}">
              <a16:creationId xmlns:a16="http://schemas.microsoft.com/office/drawing/2014/main" id="{00000000-0008-0000-0B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30" name="Picture 42">
          <a:extLst>
            <a:ext uri="{FF2B5EF4-FFF2-40B4-BE49-F238E27FC236}">
              <a16:creationId xmlns:a16="http://schemas.microsoft.com/office/drawing/2014/main" id="{00000000-0008-0000-0B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31" name="Picture 48">
          <a:extLst>
            <a:ext uri="{FF2B5EF4-FFF2-40B4-BE49-F238E27FC236}">
              <a16:creationId xmlns:a16="http://schemas.microsoft.com/office/drawing/2014/main" id="{00000000-0008-0000-0B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32" name="Picture 44">
          <a:extLst>
            <a:ext uri="{FF2B5EF4-FFF2-40B4-BE49-F238E27FC236}">
              <a16:creationId xmlns:a16="http://schemas.microsoft.com/office/drawing/2014/main" id="{00000000-0008-0000-0B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33" name="Picture 45">
          <a:extLst>
            <a:ext uri="{FF2B5EF4-FFF2-40B4-BE49-F238E27FC236}">
              <a16:creationId xmlns:a16="http://schemas.microsoft.com/office/drawing/2014/main" id="{00000000-0008-0000-0B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0</xdr:rowOff>
    </xdr:to>
    <xdr:pic>
      <xdr:nvPicPr>
        <xdr:cNvPr id="2797534" name="Picture 51">
          <a:extLst>
            <a:ext uri="{FF2B5EF4-FFF2-40B4-BE49-F238E27FC236}">
              <a16:creationId xmlns:a16="http://schemas.microsoft.com/office/drawing/2014/main" id="{00000000-0008-0000-0B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0</xdr:rowOff>
    </xdr:to>
    <xdr:pic>
      <xdr:nvPicPr>
        <xdr:cNvPr id="2797535" name="Picture 51">
          <a:extLst>
            <a:ext uri="{FF2B5EF4-FFF2-40B4-BE49-F238E27FC236}">
              <a16:creationId xmlns:a16="http://schemas.microsoft.com/office/drawing/2014/main" id="{00000000-0008-0000-0B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7536" name="Picture 49">
          <a:extLst>
            <a:ext uri="{FF2B5EF4-FFF2-40B4-BE49-F238E27FC236}">
              <a16:creationId xmlns:a16="http://schemas.microsoft.com/office/drawing/2014/main" id="{00000000-0008-0000-0B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537" name="Picture 50">
          <a:extLst>
            <a:ext uri="{FF2B5EF4-FFF2-40B4-BE49-F238E27FC236}">
              <a16:creationId xmlns:a16="http://schemas.microsoft.com/office/drawing/2014/main" id="{00000000-0008-0000-0B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538" name="Picture 48">
          <a:extLst>
            <a:ext uri="{FF2B5EF4-FFF2-40B4-BE49-F238E27FC236}">
              <a16:creationId xmlns:a16="http://schemas.microsoft.com/office/drawing/2014/main" id="{00000000-0008-0000-0B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0</xdr:rowOff>
    </xdr:to>
    <xdr:pic>
      <xdr:nvPicPr>
        <xdr:cNvPr id="2797539" name="Picture 50">
          <a:extLst>
            <a:ext uri="{FF2B5EF4-FFF2-40B4-BE49-F238E27FC236}">
              <a16:creationId xmlns:a16="http://schemas.microsoft.com/office/drawing/2014/main" id="{00000000-0008-0000-0B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40" name="Picture 48">
          <a:extLst>
            <a:ext uri="{FF2B5EF4-FFF2-40B4-BE49-F238E27FC236}">
              <a16:creationId xmlns:a16="http://schemas.microsoft.com/office/drawing/2014/main" id="{00000000-0008-0000-0B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0</xdr:rowOff>
    </xdr:to>
    <xdr:pic>
      <xdr:nvPicPr>
        <xdr:cNvPr id="2797541" name="Picture 51">
          <a:extLst>
            <a:ext uri="{FF2B5EF4-FFF2-40B4-BE49-F238E27FC236}">
              <a16:creationId xmlns:a16="http://schemas.microsoft.com/office/drawing/2014/main" id="{00000000-0008-0000-0B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0</xdr:rowOff>
    </xdr:to>
    <xdr:pic>
      <xdr:nvPicPr>
        <xdr:cNvPr id="2797542" name="그림 10">
          <a:extLst>
            <a:ext uri="{FF2B5EF4-FFF2-40B4-BE49-F238E27FC236}">
              <a16:creationId xmlns:a16="http://schemas.microsoft.com/office/drawing/2014/main" id="{00000000-0008-0000-0B00-0000E6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0</xdr:rowOff>
    </xdr:to>
    <xdr:pic>
      <xdr:nvPicPr>
        <xdr:cNvPr id="2797543" name="Picture 2">
          <a:extLst>
            <a:ext uri="{FF2B5EF4-FFF2-40B4-BE49-F238E27FC236}">
              <a16:creationId xmlns:a16="http://schemas.microsoft.com/office/drawing/2014/main" id="{00000000-0008-0000-0B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0</xdr:rowOff>
    </xdr:to>
    <xdr:pic>
      <xdr:nvPicPr>
        <xdr:cNvPr id="2797544" name="그림 23">
          <a:extLst>
            <a:ext uri="{FF2B5EF4-FFF2-40B4-BE49-F238E27FC236}">
              <a16:creationId xmlns:a16="http://schemas.microsoft.com/office/drawing/2014/main" id="{00000000-0008-0000-0B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0</xdr:rowOff>
    </xdr:to>
    <xdr:pic>
      <xdr:nvPicPr>
        <xdr:cNvPr id="2797545" name="Picture 41">
          <a:extLst>
            <a:ext uri="{FF2B5EF4-FFF2-40B4-BE49-F238E27FC236}">
              <a16:creationId xmlns:a16="http://schemas.microsoft.com/office/drawing/2014/main" id="{00000000-0008-0000-0B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46" name="Picture 48">
          <a:extLst>
            <a:ext uri="{FF2B5EF4-FFF2-40B4-BE49-F238E27FC236}">
              <a16:creationId xmlns:a16="http://schemas.microsoft.com/office/drawing/2014/main" id="{00000000-0008-0000-0B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47" name="Picture 48">
          <a:extLst>
            <a:ext uri="{FF2B5EF4-FFF2-40B4-BE49-F238E27FC236}">
              <a16:creationId xmlns:a16="http://schemas.microsoft.com/office/drawing/2014/main" id="{00000000-0008-0000-0B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48" name="Picture 48">
          <a:extLst>
            <a:ext uri="{FF2B5EF4-FFF2-40B4-BE49-F238E27FC236}">
              <a16:creationId xmlns:a16="http://schemas.microsoft.com/office/drawing/2014/main" id="{00000000-0008-0000-0B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49" name="Picture 48">
          <a:extLst>
            <a:ext uri="{FF2B5EF4-FFF2-40B4-BE49-F238E27FC236}">
              <a16:creationId xmlns:a16="http://schemas.microsoft.com/office/drawing/2014/main" id="{00000000-0008-0000-0B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0</xdr:rowOff>
    </xdr:to>
    <xdr:pic>
      <xdr:nvPicPr>
        <xdr:cNvPr id="2797550" name="Picture 36">
          <a:extLst>
            <a:ext uri="{FF2B5EF4-FFF2-40B4-BE49-F238E27FC236}">
              <a16:creationId xmlns:a16="http://schemas.microsoft.com/office/drawing/2014/main" id="{00000000-0008-0000-0B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0</xdr:rowOff>
    </xdr:to>
    <xdr:pic>
      <xdr:nvPicPr>
        <xdr:cNvPr id="2797551" name="Picture 37">
          <a:extLst>
            <a:ext uri="{FF2B5EF4-FFF2-40B4-BE49-F238E27FC236}">
              <a16:creationId xmlns:a16="http://schemas.microsoft.com/office/drawing/2014/main" id="{00000000-0008-0000-0B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0</xdr:rowOff>
    </xdr:to>
    <xdr:pic>
      <xdr:nvPicPr>
        <xdr:cNvPr id="2797552" name="Picture 34">
          <a:extLst>
            <a:ext uri="{FF2B5EF4-FFF2-40B4-BE49-F238E27FC236}">
              <a16:creationId xmlns:a16="http://schemas.microsoft.com/office/drawing/2014/main" id="{00000000-0008-0000-0B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0</xdr:rowOff>
    </xdr:to>
    <xdr:pic>
      <xdr:nvPicPr>
        <xdr:cNvPr id="2797553" name="Picture 35">
          <a:extLst>
            <a:ext uri="{FF2B5EF4-FFF2-40B4-BE49-F238E27FC236}">
              <a16:creationId xmlns:a16="http://schemas.microsoft.com/office/drawing/2014/main" id="{00000000-0008-0000-0B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554" name="Picture 48">
          <a:extLst>
            <a:ext uri="{FF2B5EF4-FFF2-40B4-BE49-F238E27FC236}">
              <a16:creationId xmlns:a16="http://schemas.microsoft.com/office/drawing/2014/main" id="{00000000-0008-0000-0B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555" name="Picture 50">
          <a:extLst>
            <a:ext uri="{FF2B5EF4-FFF2-40B4-BE49-F238E27FC236}">
              <a16:creationId xmlns:a16="http://schemas.microsoft.com/office/drawing/2014/main" id="{00000000-0008-0000-0B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0</xdr:rowOff>
    </xdr:to>
    <xdr:pic>
      <xdr:nvPicPr>
        <xdr:cNvPr id="2797556" name="Picture 2">
          <a:extLst>
            <a:ext uri="{FF2B5EF4-FFF2-40B4-BE49-F238E27FC236}">
              <a16:creationId xmlns:a16="http://schemas.microsoft.com/office/drawing/2014/main" id="{00000000-0008-0000-0B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0</xdr:rowOff>
    </xdr:to>
    <xdr:pic>
      <xdr:nvPicPr>
        <xdr:cNvPr id="2797557" name="Picture 65">
          <a:extLst>
            <a:ext uri="{FF2B5EF4-FFF2-40B4-BE49-F238E27FC236}">
              <a16:creationId xmlns:a16="http://schemas.microsoft.com/office/drawing/2014/main" id="{00000000-0008-0000-0B00-0000F5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58" name="Picture 48">
          <a:extLst>
            <a:ext uri="{FF2B5EF4-FFF2-40B4-BE49-F238E27FC236}">
              <a16:creationId xmlns:a16="http://schemas.microsoft.com/office/drawing/2014/main" id="{00000000-0008-0000-0B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59" name="Picture 42">
          <a:extLst>
            <a:ext uri="{FF2B5EF4-FFF2-40B4-BE49-F238E27FC236}">
              <a16:creationId xmlns:a16="http://schemas.microsoft.com/office/drawing/2014/main" id="{00000000-0008-0000-0B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60" name="Picture 48">
          <a:extLst>
            <a:ext uri="{FF2B5EF4-FFF2-40B4-BE49-F238E27FC236}">
              <a16:creationId xmlns:a16="http://schemas.microsoft.com/office/drawing/2014/main" id="{00000000-0008-0000-0B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61" name="Picture 44">
          <a:extLst>
            <a:ext uri="{FF2B5EF4-FFF2-40B4-BE49-F238E27FC236}">
              <a16:creationId xmlns:a16="http://schemas.microsoft.com/office/drawing/2014/main" id="{00000000-0008-0000-0B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62" name="Picture 45">
          <a:extLst>
            <a:ext uri="{FF2B5EF4-FFF2-40B4-BE49-F238E27FC236}">
              <a16:creationId xmlns:a16="http://schemas.microsoft.com/office/drawing/2014/main" id="{00000000-0008-0000-0B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5</xdr:col>
      <xdr:colOff>266700</xdr:colOff>
      <xdr:row>4</xdr:row>
      <xdr:rowOff>266700</xdr:rowOff>
    </xdr:to>
    <xdr:pic>
      <xdr:nvPicPr>
        <xdr:cNvPr id="2797563" name="Picture 1">
          <a:extLst>
            <a:ext uri="{FF2B5EF4-FFF2-40B4-BE49-F238E27FC236}">
              <a16:creationId xmlns:a16="http://schemas.microsoft.com/office/drawing/2014/main" id="{00000000-0008-0000-0B00-0000FB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C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0D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D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0E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0F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0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1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2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5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5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5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5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6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7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8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image" Target="../media/image32.emf"/><Relationship Id="rId4" Type="http://schemas.openxmlformats.org/officeDocument/2006/relationships/oleObject" Target="../embeddings/oleObject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8" Type="http://schemas.openxmlformats.org/officeDocument/2006/relationships/oleObject" Target="../embeddings/oleObject12.bin"/><Relationship Id="rId3" Type="http://schemas.openxmlformats.org/officeDocument/2006/relationships/printerSettings" Target="../printerSettings/printerSettings14.bin"/><Relationship Id="rId7" Type="http://schemas.openxmlformats.org/officeDocument/2006/relationships/image" Target="../media/image32.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1.bin"/><Relationship Id="rId5" Type="http://schemas.openxmlformats.org/officeDocument/2006/relationships/vmlDrawing" Target="../drawings/vmlDrawing11.vml"/><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3.bin"/><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4.bin"/><Relationship Id="rId4"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0.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32.emf"/><Relationship Id="rId4" Type="http://schemas.openxmlformats.org/officeDocument/2006/relationships/oleObject" Target="../embeddings/oleObject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zoomScale="19" zoomScaleNormal="40" workbookViewId="0">
      <selection activeCell="AG6" sqref="AG6"/>
    </sheetView>
  </sheetViews>
  <sheetFormatPr defaultColWidth="0" defaultRowHeight="30" zeroHeight="1"/>
  <cols>
    <col min="1" max="1" width="20.109375" style="269" customWidth="1"/>
    <col min="2" max="4" width="13.88671875" style="269" customWidth="1"/>
    <col min="5" max="5" width="130.5546875" style="269" customWidth="1"/>
    <col min="6" max="6" width="33.33203125" style="269" customWidth="1"/>
    <col min="7" max="7" width="7.5546875" style="269" customWidth="1"/>
    <col min="8" max="8" width="117.6640625" style="330" customWidth="1"/>
    <col min="9" max="9" width="13.88671875" style="330" customWidth="1"/>
    <col min="10" max="12" width="13.88671875" style="269" customWidth="1"/>
    <col min="13" max="15" width="10.5546875" style="269" customWidth="1"/>
    <col min="16" max="16" width="183.33203125" style="269" customWidth="1"/>
    <col min="17" max="22" width="4.6640625" style="269" customWidth="1"/>
    <col min="23" max="23" width="62.6640625" style="269" customWidth="1"/>
    <col min="24" max="24" width="5.6640625" style="269" customWidth="1"/>
    <col min="25" max="29" width="4.6640625" style="269" customWidth="1"/>
    <col min="30" max="30" width="3.109375" style="269" customWidth="1"/>
    <col min="31" max="31" width="3.6640625" style="269" customWidth="1"/>
    <col min="32" max="32" width="45.33203125" style="267" customWidth="1"/>
    <col min="33" max="34" width="45.33203125" style="268" customWidth="1"/>
    <col min="35" max="42" width="9.109375" style="269" customWidth="1"/>
    <col min="43" max="16384" width="0" style="269" hidden="1"/>
  </cols>
  <sheetData>
    <row r="1" spans="1:34" ht="31.95" customHeight="1">
      <c r="A1" s="265"/>
      <c r="B1" s="265"/>
      <c r="C1" s="265"/>
      <c r="D1" s="265"/>
      <c r="E1" s="265"/>
      <c r="F1" s="265"/>
      <c r="G1" s="266" t="s">
        <v>2485</v>
      </c>
      <c r="H1" s="266" t="s">
        <v>2485</v>
      </c>
      <c r="I1" s="266"/>
      <c r="J1" s="266"/>
      <c r="K1" s="266"/>
      <c r="L1" s="266"/>
      <c r="M1" s="266"/>
      <c r="N1" s="266"/>
      <c r="O1" s="266"/>
      <c r="P1" s="266"/>
      <c r="Q1" s="266"/>
      <c r="R1" s="266"/>
      <c r="S1" s="266"/>
      <c r="T1" s="266"/>
      <c r="U1" s="266"/>
      <c r="V1" s="266"/>
      <c r="W1" s="266"/>
      <c r="X1" s="266"/>
      <c r="Y1" s="266"/>
      <c r="Z1" s="266"/>
      <c r="AA1" s="266"/>
      <c r="AB1" s="266"/>
      <c r="AC1" s="266"/>
      <c r="AD1" s="266"/>
      <c r="AE1" s="267"/>
    </row>
    <row r="2" spans="1:34" ht="36.6" customHeight="1">
      <c r="A2" s="265"/>
      <c r="B2" s="265"/>
      <c r="C2" s="265"/>
      <c r="D2" s="265"/>
      <c r="E2" s="265"/>
      <c r="F2" s="265"/>
      <c r="G2" s="266"/>
      <c r="H2" s="898"/>
      <c r="I2" s="754"/>
      <c r="J2" s="754"/>
      <c r="K2" s="754"/>
      <c r="L2" s="754"/>
      <c r="M2" s="754"/>
      <c r="N2" s="754"/>
      <c r="O2" s="754"/>
      <c r="P2" s="754"/>
      <c r="Q2" s="754"/>
      <c r="R2" s="754"/>
      <c r="S2" s="754"/>
      <c r="T2" s="754"/>
      <c r="U2" s="754"/>
      <c r="V2" s="754"/>
      <c r="W2" s="754"/>
      <c r="X2" s="754"/>
      <c r="Y2" s="754"/>
      <c r="Z2" s="754"/>
      <c r="AA2" s="754"/>
      <c r="AB2" s="754"/>
      <c r="AC2" s="754"/>
      <c r="AD2" s="754"/>
      <c r="AE2" s="267"/>
    </row>
    <row r="3" spans="1:34" ht="36.6" customHeight="1">
      <c r="A3" s="265"/>
      <c r="B3" s="265"/>
      <c r="C3" s="265"/>
      <c r="D3" s="265"/>
      <c r="E3" s="265"/>
      <c r="F3" s="265"/>
      <c r="G3" s="266"/>
      <c r="H3" s="1" t="s">
        <v>18117</v>
      </c>
      <c r="I3" s="1"/>
      <c r="J3" s="1"/>
      <c r="K3" s="1"/>
      <c r="L3" s="1"/>
      <c r="M3" s="1"/>
      <c r="N3" s="1"/>
      <c r="O3" s="1"/>
      <c r="P3" s="1"/>
      <c r="Q3" s="1"/>
      <c r="R3" s="1"/>
      <c r="S3" s="1"/>
      <c r="T3" s="1"/>
      <c r="U3" s="1"/>
      <c r="V3" s="1"/>
      <c r="W3" s="1"/>
      <c r="X3" s="754"/>
      <c r="Y3" s="754"/>
      <c r="Z3" s="754"/>
      <c r="AA3" s="754"/>
      <c r="AB3" s="754"/>
      <c r="AC3" s="754"/>
      <c r="AD3" s="754"/>
      <c r="AE3" s="267"/>
    </row>
    <row r="4" spans="1:34" ht="36.6" customHeight="1">
      <c r="A4" s="265"/>
      <c r="B4" s="265"/>
      <c r="C4" s="265"/>
      <c r="D4" s="265"/>
      <c r="E4" s="265"/>
      <c r="F4" s="265"/>
      <c r="G4" s="266"/>
      <c r="H4" s="1"/>
      <c r="I4" s="1"/>
      <c r="J4" s="1"/>
      <c r="K4" s="1"/>
      <c r="L4" s="1"/>
      <c r="M4" s="1"/>
      <c r="N4" s="1"/>
      <c r="O4" s="1"/>
      <c r="P4" s="1"/>
      <c r="Q4" s="1"/>
      <c r="R4" s="1"/>
      <c r="S4" s="1"/>
      <c r="T4" s="1"/>
      <c r="U4" s="1"/>
      <c r="V4" s="1"/>
      <c r="W4" s="1"/>
      <c r="X4" s="754"/>
      <c r="Y4" s="754"/>
      <c r="Z4" s="754"/>
      <c r="AA4" s="754"/>
      <c r="AB4" s="754"/>
      <c r="AC4" s="754"/>
      <c r="AD4" s="754"/>
      <c r="AE4" s="267"/>
    </row>
    <row r="5" spans="1:34" ht="36.6" customHeight="1">
      <c r="A5" s="270"/>
      <c r="B5" s="270"/>
      <c r="C5" s="270"/>
      <c r="D5" s="270"/>
      <c r="E5" s="270"/>
      <c r="F5" s="270"/>
      <c r="G5" s="266"/>
      <c r="H5" s="1"/>
      <c r="I5" s="1"/>
      <c r="J5" s="1"/>
      <c r="K5" s="1"/>
      <c r="L5" s="1"/>
      <c r="M5" s="1"/>
      <c r="N5" s="1"/>
      <c r="O5" s="1"/>
      <c r="P5" s="1"/>
      <c r="Q5" s="1"/>
      <c r="R5" s="1"/>
      <c r="S5" s="1"/>
      <c r="T5" s="1"/>
      <c r="U5" s="1"/>
      <c r="V5" s="1"/>
      <c r="W5" s="1"/>
      <c r="X5" s="754"/>
      <c r="Y5" s="754"/>
      <c r="Z5" s="754"/>
      <c r="AA5" s="754"/>
      <c r="AB5" s="754"/>
      <c r="AC5" s="754"/>
      <c r="AD5" s="754"/>
      <c r="AE5" s="267"/>
    </row>
    <row r="6" spans="1:34" ht="163.65" customHeight="1">
      <c r="A6" s="271"/>
      <c r="B6" s="271"/>
      <c r="C6" s="272"/>
      <c r="D6" s="271"/>
      <c r="E6" s="273"/>
      <c r="F6" s="273"/>
      <c r="G6" s="266"/>
      <c r="H6" s="1"/>
      <c r="I6" s="1"/>
      <c r="J6" s="1"/>
      <c r="K6" s="1"/>
      <c r="L6" s="1"/>
      <c r="M6" s="1"/>
      <c r="N6" s="1"/>
      <c r="O6" s="1"/>
      <c r="P6" s="1"/>
      <c r="Q6" s="1"/>
      <c r="R6" s="1"/>
      <c r="S6" s="1"/>
      <c r="T6" s="1"/>
      <c r="U6" s="1"/>
      <c r="V6" s="1"/>
      <c r="W6" s="1"/>
      <c r="X6" s="754"/>
      <c r="Y6" s="754"/>
      <c r="Z6" s="754"/>
      <c r="AA6" s="754"/>
      <c r="AB6" s="754"/>
      <c r="AC6" s="754"/>
      <c r="AD6" s="754"/>
      <c r="AE6" s="267"/>
      <c r="AF6" s="268"/>
    </row>
    <row r="7" spans="1:34" ht="216" customHeight="1" thickBot="1">
      <c r="A7" s="271"/>
      <c r="B7" s="755"/>
      <c r="C7" s="756"/>
      <c r="D7" s="755"/>
      <c r="E7" s="757"/>
      <c r="F7" s="757"/>
      <c r="G7" s="758"/>
      <c r="H7" s="759"/>
      <c r="I7" s="759"/>
      <c r="J7" s="759"/>
      <c r="K7" s="759"/>
      <c r="L7" s="759"/>
      <c r="M7" s="759"/>
      <c r="N7" s="759"/>
      <c r="O7" s="759"/>
      <c r="P7" s="760" t="s">
        <v>17585</v>
      </c>
      <c r="Q7" s="759"/>
      <c r="R7" s="759"/>
      <c r="S7" s="759"/>
      <c r="T7" s="759"/>
      <c r="U7" s="759"/>
      <c r="V7" s="759"/>
      <c r="W7" s="759"/>
      <c r="X7" s="754"/>
      <c r="Y7" s="754"/>
      <c r="Z7" s="754"/>
      <c r="AA7" s="754"/>
      <c r="AB7" s="754"/>
      <c r="AC7" s="754"/>
      <c r="AD7" s="754"/>
      <c r="AE7" s="267"/>
      <c r="AF7" s="268"/>
    </row>
    <row r="8" spans="1:34" ht="47.4" customHeight="1">
      <c r="A8" s="293"/>
      <c r="B8" s="293"/>
      <c r="C8" s="293"/>
      <c r="D8" s="293"/>
      <c r="E8" s="293"/>
      <c r="F8" s="293"/>
      <c r="G8" s="293"/>
      <c r="H8" s="293"/>
      <c r="I8" s="293"/>
      <c r="J8" s="293"/>
      <c r="K8" s="293"/>
      <c r="L8" s="293"/>
      <c r="M8" s="293"/>
      <c r="N8" s="293"/>
      <c r="O8" s="293"/>
      <c r="P8" s="293"/>
      <c r="Q8" s="293"/>
      <c r="R8" s="293"/>
      <c r="S8" s="293"/>
      <c r="T8" s="293"/>
      <c r="U8" s="293"/>
      <c r="V8" s="293"/>
      <c r="W8" s="293"/>
      <c r="X8" s="274"/>
      <c r="Y8" s="274"/>
      <c r="Z8" s="274"/>
      <c r="AA8" s="274"/>
      <c r="AB8" s="274"/>
      <c r="AC8" s="274"/>
      <c r="AD8" s="275"/>
      <c r="AE8" s="267"/>
      <c r="AF8" s="1201" t="s">
        <v>40</v>
      </c>
      <c r="AG8" s="1201"/>
      <c r="AH8" s="1201"/>
    </row>
    <row r="9" spans="1:34" ht="47.4" customHeight="1">
      <c r="A9" s="293"/>
      <c r="B9" s="293"/>
      <c r="C9" s="293"/>
      <c r="D9" s="293"/>
      <c r="E9" s="293"/>
      <c r="F9" s="293"/>
      <c r="G9" s="293"/>
      <c r="H9" s="293"/>
      <c r="I9" s="293"/>
      <c r="J9" s="293"/>
      <c r="K9" s="293"/>
      <c r="L9" s="293"/>
      <c r="M9" s="293"/>
      <c r="N9" s="293"/>
      <c r="O9" s="293"/>
      <c r="P9" s="293"/>
      <c r="Q9" s="293"/>
      <c r="R9" s="293"/>
      <c r="S9" s="293"/>
      <c r="T9" s="293"/>
      <c r="U9" s="293"/>
      <c r="V9" s="293"/>
      <c r="W9" s="293"/>
      <c r="X9" s="1202"/>
      <c r="Y9" s="1203"/>
      <c r="Z9" s="1203"/>
      <c r="AA9" s="1203"/>
      <c r="AB9" s="1203"/>
      <c r="AC9" s="282"/>
      <c r="AD9" s="283"/>
      <c r="AE9" s="267"/>
      <c r="AF9" s="1201"/>
      <c r="AG9" s="1201"/>
      <c r="AH9" s="1201"/>
    </row>
    <row r="10" spans="1:34" ht="47.4" customHeight="1">
      <c r="A10" s="293"/>
      <c r="B10" s="293"/>
      <c r="C10" s="293"/>
      <c r="D10" s="293"/>
      <c r="E10" s="293"/>
      <c r="F10" s="293"/>
      <c r="G10" s="293"/>
      <c r="H10" s="293"/>
      <c r="I10" s="293"/>
      <c r="J10" s="293"/>
      <c r="K10" s="293"/>
      <c r="L10" s="293"/>
      <c r="M10" s="293"/>
      <c r="N10" s="293"/>
      <c r="O10" s="293"/>
      <c r="P10" s="293"/>
      <c r="Q10" s="293"/>
      <c r="R10" s="293"/>
      <c r="S10" s="293"/>
      <c r="T10" s="293"/>
      <c r="U10" s="293"/>
      <c r="V10" s="293"/>
      <c r="W10" s="293"/>
      <c r="X10" s="1203"/>
      <c r="Y10" s="1203"/>
      <c r="Z10" s="1203"/>
      <c r="AA10" s="1203"/>
      <c r="AB10" s="1203"/>
      <c r="AC10" s="282"/>
      <c r="AD10" s="283"/>
      <c r="AE10" s="267"/>
      <c r="AF10" s="289"/>
      <c r="AG10" s="289"/>
      <c r="AH10" s="289"/>
    </row>
    <row r="11" spans="1:34" ht="47.4" customHeight="1">
      <c r="A11" s="293"/>
      <c r="B11" s="293"/>
      <c r="C11" s="293"/>
      <c r="D11" s="293"/>
      <c r="E11" s="293"/>
      <c r="F11" s="293"/>
      <c r="G11" s="293"/>
      <c r="H11" s="293"/>
      <c r="I11" s="293"/>
      <c r="J11" s="293"/>
      <c r="K11" s="293"/>
      <c r="L11" s="293"/>
      <c r="M11" s="293"/>
      <c r="N11" s="293"/>
      <c r="O11" s="293"/>
      <c r="P11" s="293"/>
      <c r="Q11" s="293"/>
      <c r="R11" s="293"/>
      <c r="S11" s="293"/>
      <c r="T11" s="293"/>
      <c r="U11" s="293"/>
      <c r="V11" s="293"/>
      <c r="W11" s="293"/>
      <c r="X11" s="1203"/>
      <c r="Y11" s="1203"/>
      <c r="Z11" s="1203"/>
      <c r="AA11" s="1203"/>
      <c r="AB11" s="1203"/>
      <c r="AC11" s="282"/>
      <c r="AD11" s="283"/>
      <c r="AE11" s="267"/>
      <c r="AF11" s="928" t="s">
        <v>69</v>
      </c>
      <c r="AG11" s="890"/>
      <c r="AH11" s="427"/>
    </row>
    <row r="12" spans="1:34" ht="47.4" customHeight="1">
      <c r="A12" s="293"/>
      <c r="B12" s="293"/>
      <c r="C12" s="293"/>
      <c r="D12" s="293"/>
      <c r="E12" s="293"/>
      <c r="F12" s="293"/>
      <c r="G12" s="293"/>
      <c r="H12" s="293"/>
      <c r="I12" s="293"/>
      <c r="J12" s="293"/>
      <c r="K12" s="293"/>
      <c r="L12" s="293"/>
      <c r="M12" s="293"/>
      <c r="N12" s="293"/>
      <c r="O12" s="293"/>
      <c r="P12" s="293"/>
      <c r="Q12" s="293"/>
      <c r="R12" s="293"/>
      <c r="S12" s="293"/>
      <c r="T12" s="293"/>
      <c r="U12" s="293"/>
      <c r="V12" s="293"/>
      <c r="W12" s="293"/>
      <c r="X12" s="1203"/>
      <c r="Y12" s="1203"/>
      <c r="Z12" s="1203"/>
      <c r="AA12" s="1203"/>
      <c r="AB12" s="1203"/>
      <c r="AC12" s="282"/>
      <c r="AD12" s="283"/>
      <c r="AE12" s="267"/>
      <c r="AF12" s="928" t="s">
        <v>582</v>
      </c>
      <c r="AG12" s="891"/>
      <c r="AH12" s="927">
        <v>0</v>
      </c>
    </row>
    <row r="13" spans="1:34" ht="47.4" customHeight="1">
      <c r="A13" s="271"/>
      <c r="B13" s="271"/>
      <c r="C13" s="1198" t="s">
        <v>180</v>
      </c>
      <c r="D13" s="1198"/>
      <c r="E13" s="1198"/>
      <c r="F13" s="753"/>
      <c r="G13" s="274"/>
      <c r="H13" s="274"/>
      <c r="I13" s="274"/>
      <c r="J13" s="274"/>
      <c r="K13" s="274"/>
      <c r="L13" s="274"/>
      <c r="M13" s="274"/>
      <c r="N13" s="274"/>
      <c r="O13" s="274"/>
      <c r="P13" s="274"/>
      <c r="Q13" s="274"/>
      <c r="R13" s="274"/>
      <c r="S13" s="274"/>
      <c r="T13" s="274"/>
      <c r="U13" s="274"/>
      <c r="V13" s="274"/>
      <c r="W13" s="274"/>
      <c r="X13" s="1203"/>
      <c r="Y13" s="1203"/>
      <c r="Z13" s="1203"/>
      <c r="AA13" s="1203"/>
      <c r="AB13" s="1203"/>
      <c r="AC13" s="282"/>
      <c r="AD13" s="283"/>
      <c r="AE13" s="267"/>
      <c r="AF13" s="928" t="s">
        <v>581</v>
      </c>
      <c r="AG13" s="890"/>
      <c r="AH13" s="927">
        <v>0</v>
      </c>
    </row>
    <row r="14" spans="1:34" ht="47.4" customHeight="1">
      <c r="A14" s="271"/>
      <c r="B14" s="276"/>
      <c r="C14" s="1198"/>
      <c r="D14" s="1198"/>
      <c r="E14" s="1198"/>
      <c r="F14" s="753"/>
      <c r="G14" s="276"/>
      <c r="H14" s="277"/>
      <c r="I14" s="278"/>
      <c r="J14" s="279"/>
      <c r="K14" s="278"/>
      <c r="L14" s="278"/>
      <c r="M14" s="280"/>
      <c r="N14" s="280"/>
      <c r="O14" s="280"/>
      <c r="P14" s="851"/>
      <c r="Q14" s="851"/>
      <c r="R14" s="851"/>
      <c r="S14" s="851"/>
      <c r="T14" s="851"/>
      <c r="U14" s="851"/>
      <c r="V14" s="852"/>
      <c r="W14" s="281"/>
      <c r="X14" s="1203"/>
      <c r="Y14" s="1203"/>
      <c r="Z14" s="1203"/>
      <c r="AA14" s="1203"/>
      <c r="AB14" s="1203"/>
      <c r="AC14" s="282"/>
      <c r="AD14" s="283"/>
      <c r="AE14" s="267"/>
      <c r="AF14" s="928" t="s">
        <v>57</v>
      </c>
      <c r="AG14" s="890"/>
      <c r="AH14" s="927">
        <v>0</v>
      </c>
    </row>
    <row r="15" spans="1:34" ht="47.4" customHeight="1">
      <c r="A15" s="271"/>
      <c r="B15" s="284"/>
      <c r="C15" s="1198"/>
      <c r="D15" s="1198"/>
      <c r="E15" s="1198"/>
      <c r="F15" s="753"/>
      <c r="G15" s="276"/>
      <c r="H15" s="285"/>
      <c r="I15" s="286"/>
      <c r="J15" s="286"/>
      <c r="K15" s="286"/>
      <c r="L15" s="286"/>
      <c r="M15" s="286"/>
      <c r="N15" s="286"/>
      <c r="O15" s="286"/>
      <c r="P15" s="853"/>
      <c r="Q15" s="854"/>
      <c r="R15" s="854"/>
      <c r="S15" s="854"/>
      <c r="T15" s="854"/>
      <c r="U15" s="855"/>
      <c r="V15" s="852"/>
      <c r="W15" s="281"/>
      <c r="X15" s="1203"/>
      <c r="Y15" s="1203"/>
      <c r="Z15" s="1203"/>
      <c r="AA15" s="1203"/>
      <c r="AB15" s="1203"/>
      <c r="AC15" s="282"/>
      <c r="AD15" s="283"/>
      <c r="AE15" s="267"/>
      <c r="AF15" s="928" t="s">
        <v>16</v>
      </c>
      <c r="AG15" s="890"/>
      <c r="AH15" s="927">
        <v>0</v>
      </c>
    </row>
    <row r="16" spans="1:34" ht="47.4" customHeight="1">
      <c r="A16" s="271"/>
      <c r="B16" s="290"/>
      <c r="C16" s="291"/>
      <c r="D16" s="291"/>
      <c r="E16" s="291"/>
      <c r="F16" s="293"/>
      <c r="G16" s="761"/>
      <c r="H16" s="762" t="s">
        <v>569</v>
      </c>
      <c r="I16" s="763" t="s">
        <v>575</v>
      </c>
      <c r="J16" s="764"/>
      <c r="K16" s="764"/>
      <c r="L16" s="764"/>
      <c r="M16" s="764"/>
      <c r="N16" s="764"/>
      <c r="O16" s="288"/>
      <c r="P16" s="854"/>
      <c r="Q16" s="854"/>
      <c r="R16" s="854"/>
      <c r="S16" s="854"/>
      <c r="T16" s="946"/>
      <c r="U16" s="942" t="s">
        <v>6077</v>
      </c>
      <c r="V16" s="852"/>
      <c r="W16" s="292"/>
      <c r="X16" s="1203"/>
      <c r="Y16" s="1203"/>
      <c r="Z16" s="1203"/>
      <c r="AA16" s="1203"/>
      <c r="AB16" s="1203"/>
      <c r="AC16" s="282"/>
      <c r="AD16" s="283"/>
      <c r="AE16" s="267"/>
      <c r="AF16" s="928" t="s">
        <v>4578</v>
      </c>
      <c r="AG16" s="890"/>
      <c r="AH16" s="927">
        <v>0</v>
      </c>
    </row>
    <row r="17" spans="1:34" ht="47.4" customHeight="1">
      <c r="A17" s="271"/>
      <c r="B17" s="271"/>
      <c r="C17" s="293"/>
      <c r="D17" s="293"/>
      <c r="E17" s="293"/>
      <c r="F17" s="293"/>
      <c r="G17" s="761"/>
      <c r="H17" s="765"/>
      <c r="I17" s="763" t="s">
        <v>30</v>
      </c>
      <c r="J17" s="766"/>
      <c r="K17" s="766"/>
      <c r="L17" s="767"/>
      <c r="M17" s="766"/>
      <c r="N17" s="766"/>
      <c r="O17" s="294"/>
      <c r="P17" s="856"/>
      <c r="Q17" s="856"/>
      <c r="R17" s="856"/>
      <c r="S17" s="856"/>
      <c r="T17" s="947"/>
      <c r="U17" s="948" t="s">
        <v>6076</v>
      </c>
      <c r="V17" s="852"/>
      <c r="W17" s="292"/>
      <c r="X17" s="1203"/>
      <c r="Y17" s="1203"/>
      <c r="Z17" s="1203"/>
      <c r="AA17" s="1203"/>
      <c r="AB17" s="1203"/>
      <c r="AC17" s="282"/>
      <c r="AD17" s="283"/>
      <c r="AE17" s="267"/>
      <c r="AF17" s="930"/>
      <c r="AG17" s="931"/>
      <c r="AH17" s="931"/>
    </row>
    <row r="18" spans="1:34" ht="47.4" customHeight="1">
      <c r="A18" s="271"/>
      <c r="B18" s="271"/>
      <c r="C18" s="293"/>
      <c r="D18" s="293"/>
      <c r="E18" s="293"/>
      <c r="F18" s="293"/>
      <c r="G18" s="761"/>
      <c r="H18" s="762" t="s">
        <v>570</v>
      </c>
      <c r="I18" s="768" t="s">
        <v>580</v>
      </c>
      <c r="J18" s="769"/>
      <c r="K18" s="764"/>
      <c r="L18" s="764"/>
      <c r="M18" s="764"/>
      <c r="N18" s="764"/>
      <c r="O18" s="288"/>
      <c r="P18" s="854"/>
      <c r="Q18" s="854"/>
      <c r="R18" s="854"/>
      <c r="S18" s="854"/>
      <c r="T18" s="946"/>
      <c r="U18" s="942" t="s">
        <v>6075</v>
      </c>
      <c r="V18" s="852"/>
      <c r="W18" s="292"/>
      <c r="X18" s="1203"/>
      <c r="Y18" s="1203"/>
      <c r="Z18" s="1203"/>
      <c r="AA18" s="1203"/>
      <c r="AB18" s="1203"/>
      <c r="AC18" s="282"/>
      <c r="AD18" s="283"/>
      <c r="AE18" s="267"/>
      <c r="AF18" s="929" t="s">
        <v>92</v>
      </c>
      <c r="AG18" s="890"/>
      <c r="AH18" s="927"/>
    </row>
    <row r="19" spans="1:34" ht="47.4" customHeight="1">
      <c r="A19" s="271"/>
      <c r="B19" s="271"/>
      <c r="C19" s="293"/>
      <c r="D19" s="293"/>
      <c r="E19" s="293"/>
      <c r="F19" s="293"/>
      <c r="G19" s="761"/>
      <c r="H19" s="764"/>
      <c r="I19" s="768" t="s">
        <v>578</v>
      </c>
      <c r="J19" s="764"/>
      <c r="K19" s="764"/>
      <c r="L19" s="764"/>
      <c r="M19" s="764"/>
      <c r="N19" s="764"/>
      <c r="O19" s="288"/>
      <c r="P19" s="854"/>
      <c r="Q19" s="854"/>
      <c r="R19" s="854"/>
      <c r="S19" s="854"/>
      <c r="T19" s="946"/>
      <c r="U19" s="942" t="s">
        <v>6074</v>
      </c>
      <c r="V19" s="852"/>
      <c r="W19" s="292"/>
      <c r="X19" s="1203"/>
      <c r="Y19" s="1203"/>
      <c r="Z19" s="1203"/>
      <c r="AA19" s="1203"/>
      <c r="AB19" s="1203"/>
      <c r="AC19" s="282"/>
      <c r="AD19" s="283"/>
      <c r="AE19" s="267"/>
      <c r="AF19" s="928" t="s">
        <v>93</v>
      </c>
      <c r="AG19" s="890"/>
      <c r="AH19" s="927">
        <v>0</v>
      </c>
    </row>
    <row r="20" spans="1:34" ht="47.4" customHeight="1">
      <c r="A20" s="271"/>
      <c r="B20" s="271"/>
      <c r="C20" s="293"/>
      <c r="D20" s="293"/>
      <c r="E20" s="293"/>
      <c r="F20" s="293"/>
      <c r="G20" s="761"/>
      <c r="H20" s="764"/>
      <c r="I20" s="770" t="s">
        <v>186</v>
      </c>
      <c r="J20" s="764"/>
      <c r="K20" s="764"/>
      <c r="L20" s="764"/>
      <c r="M20" s="764"/>
      <c r="N20" s="764"/>
      <c r="O20" s="288"/>
      <c r="P20" s="854"/>
      <c r="Q20" s="854"/>
      <c r="R20" s="854"/>
      <c r="S20" s="854"/>
      <c r="T20" s="946"/>
      <c r="U20" s="942" t="s">
        <v>6073</v>
      </c>
      <c r="V20" s="852"/>
      <c r="W20" s="292"/>
      <c r="X20" s="1203"/>
      <c r="Y20" s="1203"/>
      <c r="Z20" s="1203"/>
      <c r="AA20" s="1203"/>
      <c r="AB20" s="1203"/>
      <c r="AC20" s="282"/>
      <c r="AD20" s="283"/>
      <c r="AE20" s="267"/>
      <c r="AF20" s="928" t="s">
        <v>94</v>
      </c>
      <c r="AG20" s="890"/>
      <c r="AH20" s="927">
        <v>0</v>
      </c>
    </row>
    <row r="21" spans="1:34" ht="47.4" customHeight="1">
      <c r="A21" s="271"/>
      <c r="B21" s="271"/>
      <c r="C21" s="293"/>
      <c r="D21" s="293"/>
      <c r="E21" s="293"/>
      <c r="F21" s="293"/>
      <c r="G21" s="761"/>
      <c r="H21" s="770" t="s">
        <v>185</v>
      </c>
      <c r="I21" s="763" t="s">
        <v>9</v>
      </c>
      <c r="J21" s="764"/>
      <c r="K21" s="764"/>
      <c r="L21" s="764"/>
      <c r="M21" s="764"/>
      <c r="N21" s="764"/>
      <c r="O21" s="288"/>
      <c r="P21" s="854"/>
      <c r="Q21" s="854"/>
      <c r="R21" s="854"/>
      <c r="S21" s="854"/>
      <c r="T21" s="946"/>
      <c r="U21" s="942" t="s">
        <v>6072</v>
      </c>
      <c r="V21" s="852"/>
      <c r="W21" s="292"/>
      <c r="X21" s="1203"/>
      <c r="Y21" s="1203"/>
      <c r="Z21" s="1203"/>
      <c r="AA21" s="1203"/>
      <c r="AB21" s="1203"/>
      <c r="AC21" s="282"/>
      <c r="AD21" s="283"/>
      <c r="AE21" s="267"/>
      <c r="AF21" s="928" t="s">
        <v>96</v>
      </c>
      <c r="AG21" s="890"/>
      <c r="AH21" s="927">
        <v>0</v>
      </c>
    </row>
    <row r="22" spans="1:34" ht="47.4" customHeight="1">
      <c r="A22" s="271"/>
      <c r="B22" s="271"/>
      <c r="C22" s="293"/>
      <c r="D22" s="293"/>
      <c r="E22" s="293"/>
      <c r="F22" s="293"/>
      <c r="G22" s="761"/>
      <c r="H22" s="763" t="s">
        <v>15</v>
      </c>
      <c r="I22" s="763" t="s">
        <v>17</v>
      </c>
      <c r="J22" s="764"/>
      <c r="K22" s="764"/>
      <c r="L22" s="764"/>
      <c r="M22" s="764"/>
      <c r="N22" s="764"/>
      <c r="O22" s="288"/>
      <c r="P22" s="854"/>
      <c r="Q22" s="854"/>
      <c r="R22" s="854"/>
      <c r="S22" s="854"/>
      <c r="T22" s="946"/>
      <c r="U22" s="942" t="s">
        <v>2483</v>
      </c>
      <c r="V22" s="852"/>
      <c r="W22" s="292"/>
      <c r="X22" s="1203"/>
      <c r="Y22" s="1203"/>
      <c r="Z22" s="1203"/>
      <c r="AA22" s="1203"/>
      <c r="AB22" s="1203"/>
      <c r="AC22" s="282"/>
      <c r="AD22" s="283"/>
      <c r="AE22" s="267"/>
      <c r="AF22" s="930"/>
      <c r="AG22" s="931"/>
      <c r="AH22" s="931"/>
    </row>
    <row r="23" spans="1:34" ht="47.4" customHeight="1">
      <c r="A23" s="271"/>
      <c r="B23" s="271"/>
      <c r="C23" s="293"/>
      <c r="D23" s="293"/>
      <c r="E23" s="293"/>
      <c r="F23" s="293"/>
      <c r="G23" s="761"/>
      <c r="H23" s="763"/>
      <c r="I23" s="763" t="s">
        <v>46</v>
      </c>
      <c r="J23" s="771"/>
      <c r="K23" s="764"/>
      <c r="L23" s="764"/>
      <c r="M23" s="764"/>
      <c r="N23" s="764"/>
      <c r="O23" s="288"/>
      <c r="P23" s="854"/>
      <c r="Q23" s="854"/>
      <c r="R23" s="854"/>
      <c r="S23" s="854"/>
      <c r="T23" s="946"/>
      <c r="U23" s="942" t="s">
        <v>6071</v>
      </c>
      <c r="V23" s="852"/>
      <c r="W23" s="292"/>
      <c r="X23" s="1203"/>
      <c r="Y23" s="1203"/>
      <c r="Z23" s="1203"/>
      <c r="AA23" s="1203"/>
      <c r="AB23" s="1203"/>
      <c r="AC23" s="282"/>
      <c r="AD23" s="283"/>
      <c r="AE23" s="267"/>
      <c r="AF23" s="928" t="s">
        <v>97</v>
      </c>
      <c r="AG23" s="890"/>
      <c r="AH23" s="927">
        <v>0</v>
      </c>
    </row>
    <row r="24" spans="1:34" ht="47.4" customHeight="1">
      <c r="A24" s="271"/>
      <c r="B24" s="271"/>
      <c r="C24" s="293"/>
      <c r="D24" s="293"/>
      <c r="E24" s="293"/>
      <c r="F24" s="293"/>
      <c r="G24" s="761"/>
      <c r="H24" s="763" t="s">
        <v>4577</v>
      </c>
      <c r="I24" s="763" t="s">
        <v>1857</v>
      </c>
      <c r="J24" s="763"/>
      <c r="K24" s="764"/>
      <c r="L24" s="772"/>
      <c r="M24" s="772"/>
      <c r="N24" s="772"/>
      <c r="O24" s="295"/>
      <c r="P24" s="857"/>
      <c r="Q24" s="857"/>
      <c r="R24" s="857"/>
      <c r="S24" s="857"/>
      <c r="T24" s="949"/>
      <c r="U24" s="950" t="s">
        <v>2484</v>
      </c>
      <c r="V24" s="858"/>
      <c r="W24" s="292"/>
      <c r="X24" s="1203"/>
      <c r="Y24" s="1203"/>
      <c r="Z24" s="1203"/>
      <c r="AA24" s="1203"/>
      <c r="AB24" s="1203"/>
      <c r="AC24" s="282"/>
      <c r="AD24" s="283"/>
      <c r="AE24" s="267"/>
      <c r="AF24" s="930"/>
      <c r="AG24" s="931"/>
      <c r="AH24" s="931"/>
    </row>
    <row r="25" spans="1:34" ht="47.4" customHeight="1">
      <c r="A25" s="296"/>
      <c r="B25" s="296"/>
      <c r="C25" s="1204" t="s">
        <v>91</v>
      </c>
      <c r="D25" s="1204"/>
      <c r="E25" s="1204"/>
      <c r="F25" s="752"/>
      <c r="G25" s="773"/>
      <c r="H25" s="774"/>
      <c r="I25" s="774"/>
      <c r="J25" s="774"/>
      <c r="K25" s="774"/>
      <c r="L25" s="775"/>
      <c r="M25" s="775"/>
      <c r="N25" s="775"/>
      <c r="O25" s="297"/>
      <c r="P25" s="859"/>
      <c r="Q25" s="859"/>
      <c r="R25" s="859"/>
      <c r="S25" s="859"/>
      <c r="T25" s="944"/>
      <c r="U25" s="944"/>
      <c r="V25" s="860"/>
      <c r="W25" s="292"/>
      <c r="X25" s="1203"/>
      <c r="Y25" s="1203"/>
      <c r="Z25" s="1203"/>
      <c r="AA25" s="1203"/>
      <c r="AB25" s="1203"/>
      <c r="AC25" s="282"/>
      <c r="AD25" s="283"/>
      <c r="AE25" s="267"/>
      <c r="AF25" s="928" t="s">
        <v>8462</v>
      </c>
      <c r="AG25" s="890"/>
      <c r="AH25" s="927">
        <v>0</v>
      </c>
    </row>
    <row r="26" spans="1:34" ht="47.4" customHeight="1">
      <c r="A26" s="296"/>
      <c r="B26" s="299"/>
      <c r="C26" s="1204"/>
      <c r="D26" s="1204"/>
      <c r="E26" s="1204"/>
      <c r="F26" s="752"/>
      <c r="G26" s="776"/>
      <c r="H26" s="777"/>
      <c r="I26" s="778"/>
      <c r="J26" s="775"/>
      <c r="K26" s="779"/>
      <c r="L26" s="775"/>
      <c r="M26" s="775"/>
      <c r="N26" s="775"/>
      <c r="O26" s="297"/>
      <c r="P26" s="859"/>
      <c r="Q26" s="859"/>
      <c r="R26" s="859"/>
      <c r="S26" s="859"/>
      <c r="T26" s="944"/>
      <c r="U26" s="951"/>
      <c r="V26" s="860"/>
      <c r="W26" s="292"/>
      <c r="X26" s="302"/>
      <c r="Y26" s="302"/>
      <c r="Z26" s="302"/>
      <c r="AA26" s="302"/>
      <c r="AB26" s="302"/>
      <c r="AC26" s="282"/>
      <c r="AD26" s="283"/>
      <c r="AE26" s="267"/>
      <c r="AF26" s="930"/>
      <c r="AG26" s="931"/>
      <c r="AH26" s="931"/>
    </row>
    <row r="27" spans="1:34" ht="47.4" customHeight="1">
      <c r="A27" s="271"/>
      <c r="B27" s="284"/>
      <c r="C27" s="1205"/>
      <c r="D27" s="1205"/>
      <c r="E27" s="1205"/>
      <c r="F27" s="752"/>
      <c r="G27" s="780"/>
      <c r="H27" s="781"/>
      <c r="I27" s="782"/>
      <c r="J27" s="778"/>
      <c r="K27" s="778"/>
      <c r="L27" s="778"/>
      <c r="M27" s="778"/>
      <c r="N27" s="778"/>
      <c r="O27" s="287"/>
      <c r="P27" s="853"/>
      <c r="Q27" s="854"/>
      <c r="R27" s="854"/>
      <c r="S27" s="854"/>
      <c r="T27" s="946"/>
      <c r="U27" s="951"/>
      <c r="V27" s="852"/>
      <c r="W27" s="292"/>
      <c r="X27" s="302"/>
      <c r="Y27" s="302"/>
      <c r="Z27" s="302"/>
      <c r="AA27" s="302"/>
      <c r="AB27" s="302"/>
      <c r="AC27" s="282"/>
      <c r="AD27" s="283"/>
      <c r="AE27" s="267"/>
      <c r="AF27" s="928" t="s">
        <v>9806</v>
      </c>
      <c r="AG27" s="890"/>
      <c r="AH27" s="927">
        <v>0</v>
      </c>
    </row>
    <row r="28" spans="1:34" ht="47.4" customHeight="1">
      <c r="A28" s="271"/>
      <c r="B28" s="290"/>
      <c r="C28" s="291"/>
      <c r="D28" s="291"/>
      <c r="E28" s="291"/>
      <c r="F28" s="293"/>
      <c r="G28" s="761"/>
      <c r="H28" s="768" t="s">
        <v>63</v>
      </c>
      <c r="I28" s="768" t="s">
        <v>7</v>
      </c>
      <c r="J28" s="766"/>
      <c r="K28" s="766"/>
      <c r="L28" s="766"/>
      <c r="M28" s="766"/>
      <c r="N28" s="766"/>
      <c r="O28" s="294"/>
      <c r="P28" s="856"/>
      <c r="Q28" s="856"/>
      <c r="R28" s="856"/>
      <c r="S28" s="856"/>
      <c r="T28" s="947"/>
      <c r="U28" s="948" t="s">
        <v>6070</v>
      </c>
      <c r="V28" s="852"/>
      <c r="W28" s="292"/>
      <c r="X28" s="302"/>
      <c r="Y28" s="302"/>
      <c r="Z28" s="302"/>
      <c r="AA28" s="302"/>
      <c r="AB28" s="302"/>
      <c r="AC28" s="282"/>
      <c r="AD28" s="283"/>
      <c r="AE28" s="267"/>
      <c r="AF28" s="930"/>
      <c r="AG28" s="931"/>
      <c r="AH28" s="931"/>
    </row>
    <row r="29" spans="1:34" ht="47.4" customHeight="1">
      <c r="A29" s="271"/>
      <c r="B29" s="271"/>
      <c r="C29" s="293"/>
      <c r="D29" s="293"/>
      <c r="E29" s="293"/>
      <c r="F29" s="293"/>
      <c r="G29" s="761"/>
      <c r="H29" s="783"/>
      <c r="I29" s="784" t="s">
        <v>8</v>
      </c>
      <c r="J29" s="769"/>
      <c r="K29" s="764"/>
      <c r="L29" s="764"/>
      <c r="M29" s="764"/>
      <c r="N29" s="764"/>
      <c r="O29" s="288"/>
      <c r="P29" s="854"/>
      <c r="Q29" s="854"/>
      <c r="R29" s="854"/>
      <c r="S29" s="854"/>
      <c r="T29" s="946"/>
      <c r="U29" s="942" t="s">
        <v>6069</v>
      </c>
      <c r="V29" s="852"/>
      <c r="W29" s="292"/>
      <c r="X29" s="302"/>
      <c r="Y29" s="302"/>
      <c r="Z29" s="302"/>
      <c r="AA29" s="302"/>
      <c r="AB29" s="302"/>
      <c r="AC29" s="282"/>
      <c r="AD29" s="283"/>
      <c r="AE29" s="267"/>
      <c r="AF29" s="928" t="s">
        <v>835</v>
      </c>
      <c r="AG29" s="890"/>
      <c r="AH29" s="927">
        <v>0</v>
      </c>
    </row>
    <row r="30" spans="1:34" ht="47.4" customHeight="1">
      <c r="A30" s="271"/>
      <c r="B30" s="271"/>
      <c r="C30" s="293"/>
      <c r="D30" s="293"/>
      <c r="E30" s="293"/>
      <c r="F30" s="293"/>
      <c r="G30" s="761"/>
      <c r="H30" s="785"/>
      <c r="I30" s="786" t="s">
        <v>79</v>
      </c>
      <c r="J30" s="772"/>
      <c r="K30" s="772"/>
      <c r="L30" s="787"/>
      <c r="M30" s="787"/>
      <c r="N30" s="787"/>
      <c r="O30" s="300"/>
      <c r="P30" s="861"/>
      <c r="Q30" s="861"/>
      <c r="R30" s="857"/>
      <c r="S30" s="861"/>
      <c r="T30" s="952"/>
      <c r="U30" s="950" t="s">
        <v>6068</v>
      </c>
      <c r="V30" s="862"/>
      <c r="W30" s="292"/>
      <c r="X30" s="270"/>
      <c r="Y30" s="270"/>
      <c r="Z30" s="270"/>
      <c r="AA30" s="270"/>
      <c r="AB30" s="270"/>
      <c r="AC30" s="270"/>
      <c r="AD30" s="283"/>
      <c r="AE30" s="267"/>
      <c r="AF30" s="930"/>
      <c r="AG30" s="931"/>
      <c r="AH30" s="931"/>
    </row>
    <row r="31" spans="1:34" ht="47.4" customHeight="1">
      <c r="A31" s="296"/>
      <c r="B31" s="296"/>
      <c r="C31" s="1198" t="s">
        <v>17598</v>
      </c>
      <c r="D31" s="1198"/>
      <c r="E31" s="1198"/>
      <c r="F31" s="753"/>
      <c r="G31" s="773"/>
      <c r="H31" s="775"/>
      <c r="I31" s="775"/>
      <c r="J31" s="775"/>
      <c r="K31" s="775"/>
      <c r="L31" s="775"/>
      <c r="M31" s="775"/>
      <c r="N31" s="775"/>
      <c r="O31" s="297"/>
      <c r="P31" s="859"/>
      <c r="Q31" s="859"/>
      <c r="R31" s="859"/>
      <c r="S31" s="859"/>
      <c r="T31" s="944"/>
      <c r="U31" s="944"/>
      <c r="V31" s="860"/>
      <c r="W31" s="292"/>
      <c r="X31" s="270"/>
      <c r="Y31" s="265"/>
      <c r="Z31" s="265"/>
      <c r="AA31" s="265"/>
      <c r="AB31" s="265"/>
      <c r="AC31" s="265"/>
      <c r="AD31" s="283"/>
      <c r="AE31" s="267"/>
      <c r="AF31" s="928" t="s">
        <v>846</v>
      </c>
      <c r="AG31" s="890"/>
      <c r="AH31" s="927">
        <v>0</v>
      </c>
    </row>
    <row r="32" spans="1:34" ht="47.4" customHeight="1">
      <c r="A32" s="271"/>
      <c r="B32" s="276"/>
      <c r="C32" s="1198"/>
      <c r="D32" s="1198"/>
      <c r="E32" s="1198"/>
      <c r="F32" s="753"/>
      <c r="G32" s="780"/>
      <c r="H32" s="781"/>
      <c r="I32" s="782"/>
      <c r="J32" s="764"/>
      <c r="K32" s="782"/>
      <c r="L32" s="764"/>
      <c r="M32" s="764"/>
      <c r="N32" s="764"/>
      <c r="O32" s="288"/>
      <c r="P32" s="854"/>
      <c r="Q32" s="854"/>
      <c r="R32" s="854"/>
      <c r="S32" s="854"/>
      <c r="T32" s="946"/>
      <c r="U32" s="941"/>
      <c r="V32" s="852"/>
      <c r="W32" s="292"/>
      <c r="X32" s="270"/>
      <c r="Y32" s="265"/>
      <c r="Z32" s="265"/>
      <c r="AA32" s="265"/>
      <c r="AB32" s="265"/>
      <c r="AC32" s="265"/>
      <c r="AD32" s="283"/>
      <c r="AE32" s="267"/>
      <c r="AF32" s="930"/>
      <c r="AG32" s="931"/>
      <c r="AH32" s="931"/>
    </row>
    <row r="33" spans="1:34" ht="47.4" customHeight="1">
      <c r="A33" s="271"/>
      <c r="B33" s="276"/>
      <c r="C33" s="1199"/>
      <c r="D33" s="1199"/>
      <c r="E33" s="1199"/>
      <c r="F33" s="753"/>
      <c r="G33" s="780"/>
      <c r="H33" s="781"/>
      <c r="I33" s="782"/>
      <c r="J33" s="778"/>
      <c r="K33" s="778"/>
      <c r="L33" s="778"/>
      <c r="M33" s="778"/>
      <c r="N33" s="778"/>
      <c r="O33" s="287"/>
      <c r="P33" s="853"/>
      <c r="Q33" s="854"/>
      <c r="R33" s="854"/>
      <c r="S33" s="854"/>
      <c r="T33" s="946"/>
      <c r="U33" s="941"/>
      <c r="V33" s="852"/>
      <c r="W33" s="292"/>
      <c r="X33" s="270"/>
      <c r="Y33" s="265"/>
      <c r="Z33" s="265"/>
      <c r="AA33" s="265"/>
      <c r="AB33" s="265"/>
      <c r="AC33" s="265"/>
      <c r="AD33" s="283"/>
      <c r="AE33" s="267"/>
      <c r="AF33" s="928" t="s">
        <v>201</v>
      </c>
      <c r="AG33" s="890"/>
      <c r="AH33" s="927">
        <v>0</v>
      </c>
    </row>
    <row r="34" spans="1:34" ht="47.4" customHeight="1">
      <c r="A34" s="271"/>
      <c r="B34" s="290"/>
      <c r="C34" s="291"/>
      <c r="D34" s="291"/>
      <c r="E34" s="291"/>
      <c r="F34" s="293"/>
      <c r="G34" s="761"/>
      <c r="H34" s="768" t="s">
        <v>63</v>
      </c>
      <c r="I34" s="768" t="s">
        <v>95</v>
      </c>
      <c r="J34" s="766"/>
      <c r="K34" s="766"/>
      <c r="L34" s="766"/>
      <c r="M34" s="766"/>
      <c r="N34" s="766"/>
      <c r="O34" s="294"/>
      <c r="P34" s="864"/>
      <c r="Q34" s="856"/>
      <c r="R34" s="856"/>
      <c r="S34" s="856"/>
      <c r="T34" s="947"/>
      <c r="U34" s="948" t="s">
        <v>6067</v>
      </c>
      <c r="V34" s="852"/>
      <c r="W34" s="292"/>
      <c r="X34" s="270"/>
      <c r="Y34" s="265"/>
      <c r="Z34" s="265"/>
      <c r="AA34" s="265"/>
      <c r="AB34" s="265"/>
      <c r="AC34" s="265"/>
      <c r="AD34" s="283"/>
      <c r="AE34" s="267"/>
      <c r="AF34" s="930"/>
      <c r="AG34" s="931"/>
      <c r="AH34" s="931"/>
    </row>
    <row r="35" spans="1:34" ht="47.4" customHeight="1">
      <c r="A35" s="271"/>
      <c r="B35" s="271"/>
      <c r="C35" s="293"/>
      <c r="D35" s="293"/>
      <c r="E35" s="293"/>
      <c r="F35" s="293"/>
      <c r="G35" s="761"/>
      <c r="H35" s="763"/>
      <c r="I35" s="763" t="s">
        <v>146</v>
      </c>
      <c r="J35" s="775"/>
      <c r="K35" s="764"/>
      <c r="L35" s="764"/>
      <c r="M35" s="788"/>
      <c r="N35" s="788"/>
      <c r="O35" s="288"/>
      <c r="P35" s="854"/>
      <c r="Q35" s="854"/>
      <c r="R35" s="854"/>
      <c r="S35" s="854"/>
      <c r="T35" s="946"/>
      <c r="U35" s="942" t="s">
        <v>336</v>
      </c>
      <c r="V35" s="852"/>
      <c r="W35" s="271"/>
      <c r="X35" s="270"/>
      <c r="Y35" s="265"/>
      <c r="Z35" s="265"/>
      <c r="AA35" s="265"/>
      <c r="AB35" s="265"/>
      <c r="AC35" s="265"/>
      <c r="AD35" s="283"/>
      <c r="AE35" s="267"/>
      <c r="AF35" s="928" t="s">
        <v>1860</v>
      </c>
      <c r="AG35" s="890"/>
      <c r="AH35" s="927">
        <v>0</v>
      </c>
    </row>
    <row r="36" spans="1:34" ht="47.4" customHeight="1">
      <c r="A36" s="271"/>
      <c r="B36" s="271"/>
      <c r="C36" s="293"/>
      <c r="D36" s="293"/>
      <c r="E36" s="293"/>
      <c r="F36" s="293"/>
      <c r="G36" s="761"/>
      <c r="H36" s="763"/>
      <c r="I36" s="763" t="s">
        <v>147</v>
      </c>
      <c r="J36" s="775"/>
      <c r="K36" s="764"/>
      <c r="L36" s="764"/>
      <c r="M36" s="789"/>
      <c r="N36" s="766"/>
      <c r="O36" s="294"/>
      <c r="P36" s="854"/>
      <c r="Q36" s="854"/>
      <c r="R36" s="854"/>
      <c r="S36" s="854"/>
      <c r="T36" s="946"/>
      <c r="U36" s="942" t="s">
        <v>337</v>
      </c>
      <c r="V36" s="852"/>
      <c r="W36" s="271"/>
      <c r="X36" s="265"/>
      <c r="Y36" s="305"/>
      <c r="Z36" s="305"/>
      <c r="AA36" s="305"/>
      <c r="AB36" s="305"/>
      <c r="AC36" s="305"/>
      <c r="AD36" s="283"/>
      <c r="AE36" s="267"/>
      <c r="AF36" s="930"/>
      <c r="AG36" s="931"/>
      <c r="AH36" s="931"/>
    </row>
    <row r="37" spans="1:34" ht="47.4" customHeight="1">
      <c r="A37" s="271"/>
      <c r="B37" s="271"/>
      <c r="C37" s="293"/>
      <c r="D37" s="293"/>
      <c r="E37" s="293"/>
      <c r="F37" s="293"/>
      <c r="G37" s="761"/>
      <c r="H37" s="786"/>
      <c r="I37" s="786" t="s">
        <v>148</v>
      </c>
      <c r="J37" s="772"/>
      <c r="K37" s="772"/>
      <c r="L37" s="790"/>
      <c r="M37" s="772"/>
      <c r="N37" s="772"/>
      <c r="O37" s="295"/>
      <c r="P37" s="857"/>
      <c r="Q37" s="857"/>
      <c r="R37" s="857"/>
      <c r="S37" s="857"/>
      <c r="T37" s="949"/>
      <c r="U37" s="950" t="s">
        <v>337</v>
      </c>
      <c r="V37" s="852"/>
      <c r="W37" s="271"/>
      <c r="X37" s="265"/>
      <c r="Y37" s="305"/>
      <c r="Z37" s="305"/>
      <c r="AA37" s="305"/>
      <c r="AB37" s="305"/>
      <c r="AC37" s="305"/>
      <c r="AD37" s="283"/>
      <c r="AE37" s="267"/>
      <c r="AF37" s="928" t="s">
        <v>1991</v>
      </c>
      <c r="AG37" s="890"/>
      <c r="AH37" s="927">
        <v>0</v>
      </c>
    </row>
    <row r="38" spans="1:34" ht="47.4" customHeight="1">
      <c r="A38" s="296"/>
      <c r="B38" s="296"/>
      <c r="C38" s="1198" t="s">
        <v>8462</v>
      </c>
      <c r="D38" s="1198"/>
      <c r="E38" s="1198"/>
      <c r="F38" s="753"/>
      <c r="G38" s="773"/>
      <c r="H38" s="775"/>
      <c r="I38" s="775"/>
      <c r="J38" s="775"/>
      <c r="K38" s="775"/>
      <c r="L38" s="775"/>
      <c r="M38" s="775"/>
      <c r="N38" s="775"/>
      <c r="O38" s="297"/>
      <c r="P38" s="859"/>
      <c r="Q38" s="859"/>
      <c r="R38" s="859"/>
      <c r="S38" s="859"/>
      <c r="T38" s="944"/>
      <c r="U38" s="944"/>
      <c r="V38" s="860"/>
      <c r="W38" s="271"/>
      <c r="X38" s="265"/>
      <c r="Y38" s="305"/>
      <c r="Z38" s="305"/>
      <c r="AA38" s="305"/>
      <c r="AB38" s="305"/>
      <c r="AC38" s="305"/>
      <c r="AD38" s="283"/>
      <c r="AE38" s="267"/>
      <c r="AF38" s="930"/>
      <c r="AG38" s="931"/>
      <c r="AH38" s="931"/>
    </row>
    <row r="39" spans="1:34" ht="47.4" customHeight="1">
      <c r="A39" s="271"/>
      <c r="B39" s="276"/>
      <c r="C39" s="1198"/>
      <c r="D39" s="1198"/>
      <c r="E39" s="1198"/>
      <c r="F39" s="753"/>
      <c r="G39" s="780"/>
      <c r="H39" s="781"/>
      <c r="I39" s="782"/>
      <c r="J39" s="764"/>
      <c r="K39" s="782"/>
      <c r="L39" s="764"/>
      <c r="M39" s="791"/>
      <c r="N39" s="791"/>
      <c r="O39" s="303"/>
      <c r="P39" s="854"/>
      <c r="Q39" s="854"/>
      <c r="R39" s="854"/>
      <c r="S39" s="854"/>
      <c r="T39" s="946"/>
      <c r="U39" s="941"/>
      <c r="V39" s="852"/>
      <c r="W39" s="271"/>
      <c r="X39" s="265"/>
      <c r="Y39" s="305"/>
      <c r="Z39" s="305"/>
      <c r="AA39" s="305"/>
      <c r="AB39" s="305"/>
      <c r="AC39" s="305"/>
      <c r="AD39" s="283"/>
      <c r="AE39" s="267"/>
      <c r="AF39" s="928" t="s">
        <v>2490</v>
      </c>
      <c r="AG39" s="890"/>
      <c r="AH39" s="927">
        <v>0</v>
      </c>
    </row>
    <row r="40" spans="1:34" ht="47.4" customHeight="1">
      <c r="A40" s="271"/>
      <c r="B40" s="276"/>
      <c r="C40" s="1199"/>
      <c r="D40" s="1199"/>
      <c r="E40" s="1199"/>
      <c r="F40" s="753"/>
      <c r="G40" s="780"/>
      <c r="H40" s="781"/>
      <c r="I40" s="782"/>
      <c r="J40" s="778"/>
      <c r="K40" s="778"/>
      <c r="L40" s="778"/>
      <c r="M40" s="778"/>
      <c r="N40" s="778"/>
      <c r="O40" s="287"/>
      <c r="P40" s="853"/>
      <c r="Q40" s="854"/>
      <c r="R40" s="854"/>
      <c r="S40" s="854"/>
      <c r="T40" s="946"/>
      <c r="U40" s="941"/>
      <c r="V40" s="852"/>
      <c r="W40" s="271"/>
      <c r="X40" s="305"/>
      <c r="Y40" s="305"/>
      <c r="Z40" s="305"/>
      <c r="AA40" s="305"/>
      <c r="AB40" s="305"/>
      <c r="AC40" s="305"/>
      <c r="AD40" s="283"/>
      <c r="AE40" s="267"/>
      <c r="AF40" s="930"/>
      <c r="AG40" s="931"/>
      <c r="AH40" s="931"/>
    </row>
    <row r="41" spans="1:34" ht="47.4" customHeight="1">
      <c r="A41" s="271"/>
      <c r="B41" s="290"/>
      <c r="C41" s="291"/>
      <c r="D41" s="291"/>
      <c r="E41" s="291"/>
      <c r="F41" s="293"/>
      <c r="G41" s="761"/>
      <c r="H41" s="768" t="s">
        <v>63</v>
      </c>
      <c r="I41" s="768" t="s">
        <v>149</v>
      </c>
      <c r="J41" s="766"/>
      <c r="K41" s="766"/>
      <c r="L41" s="766"/>
      <c r="M41" s="792"/>
      <c r="N41" s="792"/>
      <c r="O41" s="304"/>
      <c r="P41" s="864"/>
      <c r="Q41" s="856"/>
      <c r="R41" s="856"/>
      <c r="S41" s="856"/>
      <c r="T41" s="947"/>
      <c r="U41" s="948" t="s">
        <v>191</v>
      </c>
      <c r="V41" s="852"/>
      <c r="W41" s="271"/>
      <c r="X41" s="305"/>
      <c r="Y41" s="305"/>
      <c r="Z41" s="305"/>
      <c r="AA41" s="305"/>
      <c r="AB41" s="305"/>
      <c r="AC41" s="305"/>
      <c r="AD41" s="283"/>
      <c r="AE41" s="267"/>
      <c r="AF41" s="928" t="s">
        <v>6066</v>
      </c>
      <c r="AG41" s="890"/>
      <c r="AH41" s="927">
        <v>0</v>
      </c>
    </row>
    <row r="42" spans="1:34" ht="47.4" customHeight="1">
      <c r="A42" s="271"/>
      <c r="B42" s="271"/>
      <c r="C42" s="293"/>
      <c r="D42" s="293"/>
      <c r="E42" s="293"/>
      <c r="F42" s="293"/>
      <c r="G42" s="761"/>
      <c r="H42" s="763"/>
      <c r="I42" s="763" t="s">
        <v>181</v>
      </c>
      <c r="J42" s="775"/>
      <c r="K42" s="764"/>
      <c r="L42" s="764"/>
      <c r="M42" s="782"/>
      <c r="N42" s="782"/>
      <c r="O42" s="286"/>
      <c r="P42" s="854"/>
      <c r="Q42" s="854"/>
      <c r="R42" s="854"/>
      <c r="S42" s="854"/>
      <c r="T42" s="946"/>
      <c r="U42" s="942" t="s">
        <v>192</v>
      </c>
      <c r="V42" s="852"/>
      <c r="W42" s="271"/>
      <c r="X42" s="305"/>
      <c r="Y42" s="305"/>
      <c r="Z42" s="305"/>
      <c r="AA42" s="305"/>
      <c r="AB42" s="305"/>
      <c r="AC42" s="305"/>
      <c r="AD42" s="283"/>
      <c r="AE42" s="267"/>
      <c r="AF42" s="930"/>
      <c r="AG42" s="931"/>
      <c r="AH42" s="931"/>
    </row>
    <row r="43" spans="1:34" ht="47.4" customHeight="1">
      <c r="A43" s="271"/>
      <c r="B43" s="271"/>
      <c r="C43" s="293"/>
      <c r="D43" s="293"/>
      <c r="E43" s="293"/>
      <c r="F43" s="293"/>
      <c r="G43" s="761"/>
      <c r="H43" s="763"/>
      <c r="I43" s="763" t="s">
        <v>150</v>
      </c>
      <c r="J43" s="775"/>
      <c r="K43" s="764"/>
      <c r="L43" s="764"/>
      <c r="M43" s="793"/>
      <c r="N43" s="793"/>
      <c r="O43" s="306"/>
      <c r="P43" s="865"/>
      <c r="Q43" s="854"/>
      <c r="R43" s="854"/>
      <c r="S43" s="854"/>
      <c r="T43" s="946"/>
      <c r="U43" s="942" t="s">
        <v>193</v>
      </c>
      <c r="V43" s="852"/>
      <c r="W43" s="271"/>
      <c r="X43" s="305"/>
      <c r="Y43" s="305"/>
      <c r="Z43" s="305"/>
      <c r="AA43" s="305"/>
      <c r="AB43" s="305"/>
      <c r="AC43" s="305"/>
      <c r="AD43" s="283"/>
      <c r="AE43" s="267"/>
      <c r="AF43" s="928" t="s">
        <v>9807</v>
      </c>
      <c r="AG43" s="890"/>
      <c r="AH43" s="927">
        <v>0</v>
      </c>
    </row>
    <row r="44" spans="1:34" ht="47.4" customHeight="1">
      <c r="A44" s="271"/>
      <c r="B44" s="271"/>
      <c r="C44" s="293"/>
      <c r="D44" s="293"/>
      <c r="E44" s="293"/>
      <c r="F44" s="293"/>
      <c r="G44" s="761"/>
      <c r="H44" s="786"/>
      <c r="I44" s="786" t="s">
        <v>182</v>
      </c>
      <c r="J44" s="772"/>
      <c r="K44" s="772"/>
      <c r="L44" s="772"/>
      <c r="M44" s="787"/>
      <c r="N44" s="787"/>
      <c r="O44" s="300"/>
      <c r="P44" s="857"/>
      <c r="Q44" s="857"/>
      <c r="R44" s="857"/>
      <c r="S44" s="857"/>
      <c r="T44" s="949"/>
      <c r="U44" s="950" t="s">
        <v>194</v>
      </c>
      <c r="V44" s="852"/>
      <c r="W44" s="271"/>
      <c r="X44" s="305"/>
      <c r="Y44" s="305"/>
      <c r="Z44" s="305"/>
      <c r="AA44" s="305"/>
      <c r="AB44" s="305"/>
      <c r="AC44" s="305"/>
      <c r="AD44" s="283"/>
      <c r="AE44" s="267"/>
      <c r="AF44" s="930"/>
      <c r="AG44" s="931"/>
      <c r="AH44" s="931"/>
    </row>
    <row r="45" spans="1:34" ht="47.4" customHeight="1">
      <c r="A45" s="296"/>
      <c r="B45" s="296"/>
      <c r="C45" s="1198" t="s">
        <v>201</v>
      </c>
      <c r="D45" s="1198"/>
      <c r="E45" s="1198"/>
      <c r="F45" s="753"/>
      <c r="G45" s="773"/>
      <c r="H45" s="775"/>
      <c r="I45" s="775"/>
      <c r="J45" s="775"/>
      <c r="K45" s="775"/>
      <c r="L45" s="775"/>
      <c r="M45" s="775"/>
      <c r="N45" s="775"/>
      <c r="O45" s="297"/>
      <c r="P45" s="859"/>
      <c r="Q45" s="859"/>
      <c r="R45" s="859"/>
      <c r="S45" s="859"/>
      <c r="T45" s="944"/>
      <c r="U45" s="944"/>
      <c r="V45" s="862"/>
      <c r="W45" s="273"/>
      <c r="X45" s="305"/>
      <c r="Y45" s="305"/>
      <c r="Z45" s="305"/>
      <c r="AA45" s="305"/>
      <c r="AB45" s="305"/>
      <c r="AC45" s="305"/>
      <c r="AD45" s="283"/>
      <c r="AE45" s="267"/>
    </row>
    <row r="46" spans="1:34" ht="47.4" customHeight="1">
      <c r="A46" s="273"/>
      <c r="B46" s="276"/>
      <c r="C46" s="1198"/>
      <c r="D46" s="1198"/>
      <c r="E46" s="1198"/>
      <c r="F46" s="753"/>
      <c r="G46" s="780"/>
      <c r="H46" s="781"/>
      <c r="I46" s="782"/>
      <c r="J46" s="764"/>
      <c r="K46" s="782"/>
      <c r="L46" s="764"/>
      <c r="M46" s="791"/>
      <c r="N46" s="791"/>
      <c r="O46" s="303"/>
      <c r="P46" s="854"/>
      <c r="Q46" s="854"/>
      <c r="R46" s="854"/>
      <c r="S46" s="854"/>
      <c r="T46" s="946"/>
      <c r="U46" s="941"/>
      <c r="V46" s="862"/>
      <c r="W46" s="273"/>
      <c r="X46" s="305"/>
      <c r="Y46" s="305"/>
      <c r="Z46" s="305"/>
      <c r="AA46" s="305"/>
      <c r="AB46" s="305"/>
      <c r="AC46" s="305"/>
      <c r="AD46" s="283"/>
      <c r="AE46" s="267"/>
    </row>
    <row r="47" spans="1:34" ht="47.4" customHeight="1">
      <c r="A47" s="273"/>
      <c r="B47" s="276"/>
      <c r="C47" s="1199"/>
      <c r="D47" s="1199"/>
      <c r="E47" s="1199"/>
      <c r="F47" s="753"/>
      <c r="G47" s="780"/>
      <c r="H47" s="781"/>
      <c r="I47" s="782"/>
      <c r="J47" s="778"/>
      <c r="K47" s="778"/>
      <c r="L47" s="778"/>
      <c r="M47" s="778"/>
      <c r="N47" s="778"/>
      <c r="O47" s="287"/>
      <c r="P47" s="853"/>
      <c r="Q47" s="854"/>
      <c r="R47" s="854"/>
      <c r="S47" s="854"/>
      <c r="T47" s="946"/>
      <c r="U47" s="941"/>
      <c r="V47" s="862"/>
      <c r="W47" s="273"/>
      <c r="X47" s="305"/>
      <c r="Y47" s="305"/>
      <c r="Z47" s="305"/>
      <c r="AA47" s="305"/>
      <c r="AB47" s="305"/>
      <c r="AC47" s="305"/>
      <c r="AD47" s="283"/>
      <c r="AE47" s="267"/>
    </row>
    <row r="48" spans="1:34" ht="47.4" customHeight="1">
      <c r="A48" s="296"/>
      <c r="B48" s="290"/>
      <c r="C48" s="291"/>
      <c r="D48" s="291"/>
      <c r="E48" s="291"/>
      <c r="F48" s="293"/>
      <c r="G48" s="761"/>
      <c r="H48" s="768" t="s">
        <v>45</v>
      </c>
      <c r="I48" s="768" t="s">
        <v>1705</v>
      </c>
      <c r="J48" s="788"/>
      <c r="K48" s="794"/>
      <c r="L48" s="788"/>
      <c r="M48" s="795"/>
      <c r="N48" s="795"/>
      <c r="O48" s="313"/>
      <c r="P48" s="865"/>
      <c r="Q48" s="865"/>
      <c r="R48" s="865"/>
      <c r="S48" s="865"/>
      <c r="T48" s="953"/>
      <c r="U48" s="954" t="s">
        <v>338</v>
      </c>
      <c r="V48" s="862"/>
      <c r="W48" s="273"/>
      <c r="X48" s="305"/>
      <c r="Y48" s="305"/>
      <c r="Z48" s="305"/>
      <c r="AA48" s="305"/>
      <c r="AB48" s="305"/>
      <c r="AC48" s="305"/>
      <c r="AD48" s="283"/>
      <c r="AE48" s="267"/>
      <c r="AF48" s="307"/>
      <c r="AG48" s="298"/>
      <c r="AH48" s="298"/>
    </row>
    <row r="49" spans="1:34" ht="47.4" customHeight="1">
      <c r="A49" s="273"/>
      <c r="B49" s="271"/>
      <c r="C49" s="293"/>
      <c r="D49" s="293"/>
      <c r="E49" s="293"/>
      <c r="F49" s="293"/>
      <c r="G49" s="773"/>
      <c r="H49" s="796" t="s">
        <v>1703</v>
      </c>
      <c r="I49" s="796" t="s">
        <v>1704</v>
      </c>
      <c r="J49" s="797"/>
      <c r="K49" s="798"/>
      <c r="L49" s="798"/>
      <c r="M49" s="798"/>
      <c r="N49" s="798"/>
      <c r="O49" s="314"/>
      <c r="P49" s="866"/>
      <c r="Q49" s="866"/>
      <c r="R49" s="866"/>
      <c r="S49" s="866"/>
      <c r="T49" s="955"/>
      <c r="U49" s="954" t="s">
        <v>338</v>
      </c>
      <c r="V49" s="862"/>
      <c r="W49" s="273"/>
      <c r="X49" s="305"/>
      <c r="Y49" s="305"/>
      <c r="Z49" s="305"/>
      <c r="AA49" s="305"/>
      <c r="AB49" s="305"/>
      <c r="AC49" s="305"/>
      <c r="AD49" s="283"/>
      <c r="AE49" s="267"/>
      <c r="AF49" s="892" t="s">
        <v>152</v>
      </c>
      <c r="AG49" s="893"/>
      <c r="AH49" s="308"/>
    </row>
    <row r="50" spans="1:34" ht="47.4" customHeight="1">
      <c r="A50" s="273"/>
      <c r="B50" s="271"/>
      <c r="C50" s="1198" t="s">
        <v>835</v>
      </c>
      <c r="D50" s="1198"/>
      <c r="E50" s="1198"/>
      <c r="F50" s="753"/>
      <c r="G50" s="761"/>
      <c r="H50" s="799"/>
      <c r="I50" s="799"/>
      <c r="J50" s="799"/>
      <c r="K50" s="799"/>
      <c r="L50" s="799"/>
      <c r="M50" s="800"/>
      <c r="N50" s="800"/>
      <c r="O50" s="310"/>
      <c r="P50" s="867"/>
      <c r="Q50" s="868"/>
      <c r="R50" s="868"/>
      <c r="S50" s="868"/>
      <c r="T50" s="956"/>
      <c r="U50" s="954"/>
      <c r="V50" s="860"/>
      <c r="W50" s="273"/>
      <c r="X50" s="305"/>
      <c r="Y50" s="305"/>
      <c r="Z50" s="305"/>
      <c r="AA50" s="305"/>
      <c r="AB50" s="305"/>
      <c r="AC50" s="305"/>
      <c r="AD50" s="283"/>
      <c r="AE50" s="267"/>
      <c r="AF50" s="893" t="s">
        <v>0</v>
      </c>
      <c r="AG50" s="893"/>
      <c r="AH50" s="308"/>
    </row>
    <row r="51" spans="1:34" ht="47.4" customHeight="1">
      <c r="A51" s="296"/>
      <c r="B51" s="296"/>
      <c r="C51" s="1198"/>
      <c r="D51" s="1198"/>
      <c r="E51" s="1198"/>
      <c r="F51" s="753"/>
      <c r="G51" s="773"/>
      <c r="H51" s="775"/>
      <c r="I51" s="775"/>
      <c r="J51" s="775"/>
      <c r="K51" s="775"/>
      <c r="L51" s="775"/>
      <c r="M51" s="775"/>
      <c r="N51" s="775"/>
      <c r="O51" s="297"/>
      <c r="P51" s="859"/>
      <c r="Q51" s="859"/>
      <c r="R51" s="859"/>
      <c r="S51" s="859"/>
      <c r="T51" s="944"/>
      <c r="U51" s="944"/>
      <c r="V51" s="862"/>
      <c r="W51" s="273"/>
      <c r="X51" s="305"/>
      <c r="Y51" s="305"/>
      <c r="Z51" s="305"/>
      <c r="AA51" s="305"/>
      <c r="AB51" s="305"/>
      <c r="AC51" s="305"/>
      <c r="AD51" s="283"/>
      <c r="AE51" s="267"/>
      <c r="AF51" s="893" t="s">
        <v>68</v>
      </c>
      <c r="AG51" s="893"/>
      <c r="AH51" s="308"/>
    </row>
    <row r="52" spans="1:34" ht="47.4" customHeight="1">
      <c r="A52" s="273"/>
      <c r="B52" s="276"/>
      <c r="C52" s="1198"/>
      <c r="D52" s="1198"/>
      <c r="E52" s="1198"/>
      <c r="F52" s="753"/>
      <c r="G52" s="801"/>
      <c r="H52" s="802"/>
      <c r="I52" s="782"/>
      <c r="J52" s="764"/>
      <c r="K52" s="782"/>
      <c r="L52" s="764"/>
      <c r="M52" s="791"/>
      <c r="N52" s="791"/>
      <c r="O52" s="303"/>
      <c r="P52" s="854"/>
      <c r="Q52" s="854"/>
      <c r="R52" s="869"/>
      <c r="S52" s="854"/>
      <c r="T52" s="946"/>
      <c r="U52" s="941"/>
      <c r="V52" s="862"/>
      <c r="W52" s="273"/>
      <c r="X52" s="305"/>
      <c r="Y52" s="305"/>
      <c r="Z52" s="305"/>
      <c r="AA52" s="305"/>
      <c r="AB52" s="305"/>
      <c r="AC52" s="305"/>
      <c r="AD52" s="283"/>
      <c r="AE52" s="267"/>
      <c r="AF52" s="893" t="s">
        <v>32</v>
      </c>
      <c r="AG52" s="893"/>
      <c r="AH52" s="308"/>
    </row>
    <row r="53" spans="1:34" ht="47.4" customHeight="1">
      <c r="A53" s="273"/>
      <c r="B53" s="276"/>
      <c r="C53" s="1199"/>
      <c r="D53" s="1199"/>
      <c r="E53" s="1199"/>
      <c r="F53" s="753"/>
      <c r="G53" s="801"/>
      <c r="H53" s="802"/>
      <c r="I53" s="782"/>
      <c r="J53" s="778"/>
      <c r="K53" s="778"/>
      <c r="L53" s="778"/>
      <c r="M53" s="778"/>
      <c r="N53" s="778"/>
      <c r="O53" s="287"/>
      <c r="P53" s="853"/>
      <c r="Q53" s="854"/>
      <c r="R53" s="854"/>
      <c r="S53" s="854"/>
      <c r="T53" s="946"/>
      <c r="U53" s="941"/>
      <c r="V53" s="862"/>
      <c r="W53" s="273"/>
      <c r="X53" s="305"/>
      <c r="Y53" s="305"/>
      <c r="Z53" s="305"/>
      <c r="AA53" s="305"/>
      <c r="AB53" s="305"/>
      <c r="AC53" s="305"/>
      <c r="AD53" s="283"/>
      <c r="AE53" s="267"/>
      <c r="AF53" s="893" t="s">
        <v>33</v>
      </c>
      <c r="AG53" s="893"/>
      <c r="AH53" s="308"/>
    </row>
    <row r="54" spans="1:34" ht="47.4" customHeight="1">
      <c r="A54" s="273"/>
      <c r="B54" s="290"/>
      <c r="C54" s="291"/>
      <c r="D54" s="291"/>
      <c r="E54" s="291"/>
      <c r="F54" s="293"/>
      <c r="G54" s="761"/>
      <c r="H54" s="768" t="s">
        <v>63</v>
      </c>
      <c r="I54" s="803" t="s">
        <v>836</v>
      </c>
      <c r="J54" s="803"/>
      <c r="K54" s="767"/>
      <c r="L54" s="766"/>
      <c r="M54" s="792"/>
      <c r="N54" s="792"/>
      <c r="O54" s="304"/>
      <c r="P54" s="864"/>
      <c r="Q54" s="856"/>
      <c r="R54" s="856"/>
      <c r="S54" s="856"/>
      <c r="T54" s="947"/>
      <c r="U54" s="948" t="s">
        <v>536</v>
      </c>
      <c r="V54" s="862"/>
      <c r="W54" s="273"/>
      <c r="X54" s="305"/>
      <c r="Y54" s="305"/>
      <c r="Z54" s="305"/>
      <c r="AA54" s="305"/>
      <c r="AB54" s="305"/>
      <c r="AC54" s="305"/>
      <c r="AD54" s="283"/>
      <c r="AE54" s="267"/>
      <c r="AF54" s="893" t="s">
        <v>1</v>
      </c>
      <c r="AG54" s="893"/>
      <c r="AH54" s="308"/>
    </row>
    <row r="55" spans="1:34" ht="47.4" customHeight="1">
      <c r="A55" s="273"/>
      <c r="B55" s="271"/>
      <c r="C55" s="293"/>
      <c r="D55" s="293"/>
      <c r="E55" s="293"/>
      <c r="F55" s="293"/>
      <c r="G55" s="761"/>
      <c r="H55" s="804" t="s">
        <v>63</v>
      </c>
      <c r="I55" s="805" t="s">
        <v>837</v>
      </c>
      <c r="J55" s="805"/>
      <c r="K55" s="806"/>
      <c r="L55" s="807"/>
      <c r="M55" s="800"/>
      <c r="N55" s="800"/>
      <c r="O55" s="310"/>
      <c r="P55" s="867"/>
      <c r="Q55" s="868"/>
      <c r="R55" s="868"/>
      <c r="S55" s="868"/>
      <c r="T55" s="956"/>
      <c r="U55" s="954" t="s">
        <v>536</v>
      </c>
      <c r="V55" s="862"/>
      <c r="W55" s="273"/>
      <c r="X55" s="305"/>
      <c r="Y55" s="305"/>
      <c r="Z55" s="305"/>
      <c r="AA55" s="305"/>
      <c r="AB55" s="305"/>
      <c r="AC55" s="305"/>
      <c r="AD55" s="283"/>
      <c r="AE55" s="267"/>
      <c r="AF55" s="893" t="s">
        <v>2</v>
      </c>
      <c r="AG55" s="893"/>
      <c r="AH55" s="308"/>
    </row>
    <row r="56" spans="1:34" ht="47.4" customHeight="1">
      <c r="A56" s="296"/>
      <c r="B56" s="296"/>
      <c r="C56" s="1198" t="s">
        <v>846</v>
      </c>
      <c r="D56" s="1198"/>
      <c r="E56" s="1198"/>
      <c r="F56" s="753"/>
      <c r="G56" s="773"/>
      <c r="H56" s="775"/>
      <c r="I56" s="775"/>
      <c r="J56" s="775"/>
      <c r="K56" s="775"/>
      <c r="L56" s="775"/>
      <c r="M56" s="775"/>
      <c r="N56" s="775"/>
      <c r="O56" s="297"/>
      <c r="P56" s="859"/>
      <c r="Q56" s="859"/>
      <c r="R56" s="859"/>
      <c r="S56" s="859"/>
      <c r="T56" s="944"/>
      <c r="U56" s="944"/>
      <c r="V56" s="860"/>
      <c r="W56" s="273"/>
      <c r="X56" s="305"/>
      <c r="Y56" s="305"/>
      <c r="Z56" s="305"/>
      <c r="AA56" s="305"/>
      <c r="AB56" s="305"/>
      <c r="AC56" s="305"/>
      <c r="AD56" s="283"/>
      <c r="AE56" s="267"/>
      <c r="AF56" s="893" t="s">
        <v>52</v>
      </c>
      <c r="AG56" s="893"/>
      <c r="AH56" s="308"/>
    </row>
    <row r="57" spans="1:34" ht="47.4" customHeight="1">
      <c r="A57" s="273"/>
      <c r="B57" s="276"/>
      <c r="C57" s="1198"/>
      <c r="D57" s="1198"/>
      <c r="E57" s="1198"/>
      <c r="F57" s="753"/>
      <c r="G57" s="801"/>
      <c r="H57" s="802"/>
      <c r="I57" s="782"/>
      <c r="J57" s="764"/>
      <c r="K57" s="782"/>
      <c r="L57" s="764"/>
      <c r="M57" s="793"/>
      <c r="N57" s="793"/>
      <c r="O57" s="306"/>
      <c r="P57" s="854"/>
      <c r="Q57" s="854"/>
      <c r="R57" s="869"/>
      <c r="S57" s="854"/>
      <c r="T57" s="946"/>
      <c r="U57" s="941"/>
      <c r="V57" s="862"/>
      <c r="W57" s="273"/>
      <c r="X57" s="305"/>
      <c r="Y57" s="305"/>
      <c r="Z57" s="305"/>
      <c r="AA57" s="305"/>
      <c r="AB57" s="305"/>
      <c r="AC57" s="305"/>
      <c r="AD57" s="283"/>
      <c r="AE57" s="267"/>
      <c r="AF57" s="893" t="s">
        <v>34</v>
      </c>
      <c r="AG57" s="893"/>
      <c r="AH57" s="308"/>
    </row>
    <row r="58" spans="1:34" ht="47.4" customHeight="1">
      <c r="A58" s="273"/>
      <c r="B58" s="276"/>
      <c r="C58" s="1199"/>
      <c r="D58" s="1199"/>
      <c r="E58" s="1199"/>
      <c r="F58" s="753"/>
      <c r="G58" s="801"/>
      <c r="H58" s="802"/>
      <c r="I58" s="782"/>
      <c r="J58" s="778"/>
      <c r="K58" s="778"/>
      <c r="L58" s="778"/>
      <c r="M58" s="778"/>
      <c r="N58" s="778"/>
      <c r="O58" s="287"/>
      <c r="P58" s="853"/>
      <c r="Q58" s="854"/>
      <c r="R58" s="854"/>
      <c r="S58" s="854"/>
      <c r="T58" s="946"/>
      <c r="U58" s="941"/>
      <c r="V58" s="862"/>
      <c r="W58" s="273"/>
      <c r="X58" s="305"/>
      <c r="Y58" s="305"/>
      <c r="Z58" s="305"/>
      <c r="AA58" s="305"/>
      <c r="AB58" s="305"/>
      <c r="AC58" s="305"/>
      <c r="AD58" s="283"/>
      <c r="AE58" s="267"/>
      <c r="AF58" s="309"/>
      <c r="AG58" s="309"/>
      <c r="AH58" s="309"/>
    </row>
    <row r="59" spans="1:34" ht="47.4" customHeight="1">
      <c r="A59" s="273"/>
      <c r="B59" s="290"/>
      <c r="C59" s="291"/>
      <c r="D59" s="291"/>
      <c r="E59" s="291"/>
      <c r="F59" s="293"/>
      <c r="G59" s="761"/>
      <c r="H59" s="768" t="s">
        <v>185</v>
      </c>
      <c r="I59" s="803" t="s">
        <v>1453</v>
      </c>
      <c r="J59" s="803"/>
      <c r="K59" s="767"/>
      <c r="L59" s="766"/>
      <c r="M59" s="792"/>
      <c r="N59" s="792"/>
      <c r="O59" s="304"/>
      <c r="P59" s="864"/>
      <c r="Q59" s="856"/>
      <c r="R59" s="856"/>
      <c r="S59" s="856"/>
      <c r="T59" s="947"/>
      <c r="U59" s="948" t="s">
        <v>1452</v>
      </c>
      <c r="V59" s="862"/>
      <c r="W59" s="273"/>
      <c r="X59" s="305"/>
      <c r="Y59" s="305"/>
      <c r="Z59" s="305"/>
      <c r="AA59" s="305"/>
      <c r="AB59" s="305"/>
      <c r="AC59" s="305"/>
      <c r="AD59" s="283"/>
      <c r="AE59" s="267"/>
      <c r="AF59" s="309"/>
      <c r="AG59" s="309"/>
      <c r="AH59" s="309"/>
    </row>
    <row r="60" spans="1:34" ht="47.4" customHeight="1">
      <c r="A60" s="273"/>
      <c r="B60" s="271"/>
      <c r="C60" s="293"/>
      <c r="D60" s="293"/>
      <c r="E60" s="293"/>
      <c r="F60" s="293"/>
      <c r="G60" s="761"/>
      <c r="H60" s="768" t="s">
        <v>185</v>
      </c>
      <c r="I60" s="808" t="s">
        <v>1454</v>
      </c>
      <c r="J60" s="808"/>
      <c r="K60" s="767"/>
      <c r="L60" s="766"/>
      <c r="M60" s="809"/>
      <c r="N60" s="809"/>
      <c r="O60" s="624"/>
      <c r="P60" s="870"/>
      <c r="Q60" s="856"/>
      <c r="R60" s="856"/>
      <c r="S60" s="856"/>
      <c r="T60" s="947"/>
      <c r="U60" s="948" t="s">
        <v>1455</v>
      </c>
      <c r="V60" s="853"/>
      <c r="W60" s="273"/>
      <c r="X60" s="305"/>
      <c r="Y60" s="305"/>
      <c r="Z60" s="305"/>
      <c r="AA60" s="305"/>
      <c r="AB60" s="305"/>
      <c r="AC60" s="305"/>
      <c r="AD60" s="283"/>
      <c r="AE60" s="267"/>
      <c r="AF60" s="894" t="s">
        <v>41</v>
      </c>
      <c r="AG60" s="895"/>
      <c r="AH60" s="309"/>
    </row>
    <row r="61" spans="1:34" ht="47.4" customHeight="1">
      <c r="A61" s="423"/>
      <c r="B61" s="423"/>
      <c r="C61" s="423"/>
      <c r="D61" s="423"/>
      <c r="E61" s="423"/>
      <c r="F61" s="423"/>
      <c r="G61" s="810"/>
      <c r="H61" s="811"/>
      <c r="I61" s="811"/>
      <c r="J61" s="811"/>
      <c r="K61" s="811"/>
      <c r="L61" s="811"/>
      <c r="M61" s="811"/>
      <c r="N61" s="811"/>
      <c r="O61" s="626"/>
      <c r="P61" s="871"/>
      <c r="Q61" s="871"/>
      <c r="R61" s="871"/>
      <c r="S61" s="871"/>
      <c r="T61" s="957"/>
      <c r="U61" s="957"/>
      <c r="V61" s="859"/>
      <c r="W61" s="301"/>
      <c r="X61" s="305"/>
      <c r="Y61" s="305"/>
      <c r="Z61" s="305"/>
      <c r="AA61" s="305"/>
      <c r="AB61" s="305"/>
      <c r="AC61" s="305"/>
      <c r="AD61" s="283"/>
      <c r="AE61" s="267"/>
      <c r="AF61" s="896" t="s">
        <v>184</v>
      </c>
      <c r="AG61" s="896"/>
      <c r="AH61" s="309"/>
    </row>
    <row r="62" spans="1:34" ht="47.4" customHeight="1">
      <c r="A62" s="273"/>
      <c r="B62" s="320"/>
      <c r="C62" s="1197" t="s">
        <v>2490</v>
      </c>
      <c r="D62" s="1197"/>
      <c r="E62" s="1197"/>
      <c r="F62" s="751"/>
      <c r="G62" s="812"/>
      <c r="H62" s="813"/>
      <c r="I62" s="813"/>
      <c r="J62" s="813"/>
      <c r="K62" s="813"/>
      <c r="L62" s="813"/>
      <c r="M62" s="813"/>
      <c r="N62" s="813"/>
      <c r="O62" s="323"/>
      <c r="P62" s="872"/>
      <c r="Q62" s="872"/>
      <c r="R62" s="872"/>
      <c r="S62" s="872"/>
      <c r="T62" s="940"/>
      <c r="U62" s="940"/>
      <c r="V62" s="873"/>
      <c r="W62" s="273"/>
      <c r="X62" s="305"/>
      <c r="Y62" s="305"/>
      <c r="Z62" s="305"/>
      <c r="AA62" s="305"/>
      <c r="AB62" s="305"/>
      <c r="AC62" s="305"/>
      <c r="AD62" s="305"/>
      <c r="AE62" s="267"/>
      <c r="AF62" s="897" t="s">
        <v>42</v>
      </c>
      <c r="AG62" s="895"/>
      <c r="AH62" s="309"/>
    </row>
    <row r="63" spans="1:34" ht="47.4" customHeight="1">
      <c r="A63" s="273"/>
      <c r="B63" s="315"/>
      <c r="C63" s="1197"/>
      <c r="D63" s="1197"/>
      <c r="E63" s="1197"/>
      <c r="F63" s="751"/>
      <c r="G63" s="814"/>
      <c r="H63" s="815"/>
      <c r="I63" s="782"/>
      <c r="J63" s="816"/>
      <c r="K63" s="782"/>
      <c r="L63" s="816"/>
      <c r="M63" s="817"/>
      <c r="N63" s="817"/>
      <c r="O63" s="622"/>
      <c r="P63" s="874"/>
      <c r="Q63" s="874"/>
      <c r="R63" s="875"/>
      <c r="S63" s="874"/>
      <c r="T63" s="958"/>
      <c r="U63" s="941"/>
      <c r="V63" s="862"/>
      <c r="W63" s="273"/>
      <c r="X63" s="305"/>
      <c r="Y63" s="305"/>
      <c r="Z63" s="305"/>
      <c r="AA63" s="305"/>
      <c r="AB63" s="305"/>
      <c r="AC63" s="305"/>
      <c r="AD63" s="305"/>
      <c r="AE63" s="267"/>
      <c r="AF63" s="897" t="s">
        <v>154</v>
      </c>
      <c r="AG63" s="895"/>
      <c r="AH63" s="309"/>
    </row>
    <row r="64" spans="1:34" ht="47.4" customHeight="1">
      <c r="A64" s="273"/>
      <c r="B64" s="315"/>
      <c r="C64" s="1200"/>
      <c r="D64" s="1200"/>
      <c r="E64" s="1200"/>
      <c r="F64" s="751"/>
      <c r="G64" s="814"/>
      <c r="H64" s="815"/>
      <c r="I64" s="782"/>
      <c r="J64" s="778"/>
      <c r="K64" s="778"/>
      <c r="L64" s="778"/>
      <c r="M64" s="778"/>
      <c r="N64" s="778"/>
      <c r="O64" s="287"/>
      <c r="P64" s="853"/>
      <c r="Q64" s="874"/>
      <c r="R64" s="874"/>
      <c r="S64" s="874"/>
      <c r="T64" s="958"/>
      <c r="U64" s="941"/>
      <c r="V64" s="862"/>
      <c r="W64" s="273"/>
      <c r="X64" s="305"/>
      <c r="Y64" s="305"/>
      <c r="Z64" s="305"/>
      <c r="AA64" s="305"/>
      <c r="AB64" s="305"/>
      <c r="AC64" s="305"/>
      <c r="AD64" s="305"/>
      <c r="AE64" s="267"/>
      <c r="AF64" s="897" t="s">
        <v>183</v>
      </c>
      <c r="AG64" s="895"/>
      <c r="AH64" s="309"/>
    </row>
    <row r="65" spans="1:34" ht="47.4" customHeight="1">
      <c r="A65" s="273"/>
      <c r="B65" s="290"/>
      <c r="C65" s="291"/>
      <c r="D65" s="291"/>
      <c r="E65" s="291"/>
      <c r="F65" s="293"/>
      <c r="G65" s="812"/>
      <c r="H65" s="808" t="s">
        <v>1453</v>
      </c>
      <c r="I65" s="808" t="s">
        <v>3024</v>
      </c>
      <c r="J65" s="818"/>
      <c r="K65" s="782"/>
      <c r="L65" s="782"/>
      <c r="M65" s="782"/>
      <c r="N65" s="782"/>
      <c r="O65" s="286"/>
      <c r="P65" s="863"/>
      <c r="Q65" s="863"/>
      <c r="R65" s="863"/>
      <c r="S65" s="863"/>
      <c r="T65" s="941"/>
      <c r="U65" s="959" t="s">
        <v>2491</v>
      </c>
      <c r="V65" s="862"/>
      <c r="W65" s="273"/>
      <c r="X65" s="305"/>
      <c r="Y65" s="305"/>
      <c r="Z65" s="305"/>
      <c r="AA65" s="305"/>
      <c r="AB65" s="305"/>
      <c r="AC65" s="305"/>
      <c r="AD65" s="305"/>
      <c r="AE65" s="267"/>
      <c r="AF65" s="311"/>
      <c r="AG65" s="312"/>
      <c r="AH65" s="312"/>
    </row>
    <row r="66" spans="1:34" ht="47.4" customHeight="1">
      <c r="A66" s="273"/>
      <c r="B66" s="320"/>
      <c r="C66" s="329"/>
      <c r="D66" s="320"/>
      <c r="E66" s="320"/>
      <c r="F66" s="320"/>
      <c r="G66" s="819"/>
      <c r="H66" s="808"/>
      <c r="I66" s="808" t="s">
        <v>3025</v>
      </c>
      <c r="J66" s="818"/>
      <c r="K66" s="782"/>
      <c r="L66" s="782"/>
      <c r="M66" s="782"/>
      <c r="N66" s="782"/>
      <c r="O66" s="286"/>
      <c r="P66" s="863"/>
      <c r="Q66" s="863"/>
      <c r="R66" s="863"/>
      <c r="S66" s="863"/>
      <c r="T66" s="941"/>
      <c r="U66" s="959" t="s">
        <v>3027</v>
      </c>
      <c r="V66" s="862"/>
      <c r="W66" s="273"/>
      <c r="X66" s="305"/>
      <c r="Y66" s="305"/>
      <c r="Z66" s="305"/>
      <c r="AA66" s="305"/>
      <c r="AB66" s="305"/>
      <c r="AC66" s="305"/>
      <c r="AD66" s="305"/>
      <c r="AE66" s="267"/>
      <c r="AF66" s="268"/>
    </row>
    <row r="67" spans="1:34" ht="47.4" customHeight="1">
      <c r="A67" s="273"/>
      <c r="B67" s="320"/>
      <c r="C67" s="329"/>
      <c r="D67" s="320"/>
      <c r="E67" s="320"/>
      <c r="F67" s="320"/>
      <c r="G67" s="812"/>
      <c r="H67" s="808"/>
      <c r="I67" s="808" t="s">
        <v>3026</v>
      </c>
      <c r="J67" s="818"/>
      <c r="K67" s="820"/>
      <c r="L67" s="821"/>
      <c r="M67" s="822"/>
      <c r="N67" s="822"/>
      <c r="O67" s="322"/>
      <c r="P67" s="876"/>
      <c r="Q67" s="877"/>
      <c r="R67" s="877"/>
      <c r="S67" s="877"/>
      <c r="T67" s="960"/>
      <c r="U67" s="959" t="s">
        <v>3028</v>
      </c>
      <c r="V67" s="862"/>
      <c r="W67" s="273"/>
      <c r="X67" s="305"/>
      <c r="Y67" s="305"/>
      <c r="Z67" s="305"/>
      <c r="AA67" s="305"/>
      <c r="AB67" s="305"/>
      <c r="AC67" s="305"/>
      <c r="AD67" s="305"/>
      <c r="AE67" s="267"/>
      <c r="AF67" s="268"/>
    </row>
    <row r="68" spans="1:34" ht="47.4" customHeight="1">
      <c r="A68" s="273"/>
      <c r="B68" s="324"/>
      <c r="C68" s="324"/>
      <c r="D68" s="324"/>
      <c r="E68" s="324"/>
      <c r="F68" s="324"/>
      <c r="G68" s="823"/>
      <c r="H68" s="824"/>
      <c r="I68" s="824"/>
      <c r="J68" s="824"/>
      <c r="K68" s="824"/>
      <c r="L68" s="824"/>
      <c r="M68" s="824"/>
      <c r="N68" s="824"/>
      <c r="O68" s="321"/>
      <c r="P68" s="878"/>
      <c r="Q68" s="878"/>
      <c r="R68" s="878"/>
      <c r="S68" s="878"/>
      <c r="T68" s="961"/>
      <c r="U68" s="961"/>
      <c r="V68" s="874"/>
      <c r="W68" s="317"/>
      <c r="X68" s="305"/>
      <c r="Y68" s="305"/>
      <c r="Z68" s="305"/>
      <c r="AA68" s="305"/>
      <c r="AB68" s="305"/>
      <c r="AC68" s="305"/>
      <c r="AD68" s="305"/>
      <c r="AE68" s="267"/>
      <c r="AF68" s="268"/>
    </row>
    <row r="69" spans="1:34" ht="47.4" customHeight="1">
      <c r="A69" s="273"/>
      <c r="B69" s="320"/>
      <c r="C69" s="1197" t="s">
        <v>1860</v>
      </c>
      <c r="D69" s="1197"/>
      <c r="E69" s="1197"/>
      <c r="F69" s="751"/>
      <c r="G69" s="825"/>
      <c r="H69" s="826"/>
      <c r="I69" s="826"/>
      <c r="J69" s="826"/>
      <c r="K69" s="826"/>
      <c r="L69" s="826"/>
      <c r="M69" s="826"/>
      <c r="N69" s="826"/>
      <c r="O69" s="625"/>
      <c r="P69" s="879"/>
      <c r="Q69" s="879"/>
      <c r="R69" s="879"/>
      <c r="S69" s="879"/>
      <c r="T69" s="962"/>
      <c r="U69" s="962"/>
      <c r="V69" s="879"/>
      <c r="W69" s="424"/>
      <c r="X69" s="305"/>
      <c r="Y69" s="305"/>
      <c r="Z69" s="305"/>
      <c r="AA69" s="305"/>
      <c r="AB69" s="305"/>
      <c r="AC69" s="305"/>
      <c r="AD69" s="305"/>
      <c r="AE69" s="267"/>
      <c r="AF69" s="268"/>
    </row>
    <row r="70" spans="1:34" ht="47.4" customHeight="1">
      <c r="A70" s="273"/>
      <c r="B70" s="315"/>
      <c r="C70" s="1197"/>
      <c r="D70" s="1197"/>
      <c r="E70" s="1197"/>
      <c r="F70" s="751"/>
      <c r="G70" s="816"/>
      <c r="H70" s="816"/>
      <c r="I70" s="816"/>
      <c r="J70" s="816"/>
      <c r="K70" s="816"/>
      <c r="L70" s="816"/>
      <c r="M70" s="816"/>
      <c r="N70" s="816"/>
      <c r="O70" s="317"/>
      <c r="P70" s="874"/>
      <c r="Q70" s="874"/>
      <c r="R70" s="874"/>
      <c r="S70" s="874"/>
      <c r="T70" s="958"/>
      <c r="U70" s="958"/>
      <c r="V70" s="874"/>
      <c r="W70" s="317"/>
      <c r="X70" s="305"/>
      <c r="Y70" s="305"/>
      <c r="Z70" s="305"/>
      <c r="AA70" s="305"/>
      <c r="AB70" s="305"/>
      <c r="AC70" s="305"/>
      <c r="AD70" s="305"/>
      <c r="AE70" s="267"/>
      <c r="AF70" s="268"/>
    </row>
    <row r="71" spans="1:34" ht="47.4" customHeight="1">
      <c r="A71" s="273"/>
      <c r="B71" s="315"/>
      <c r="C71" s="1200"/>
      <c r="D71" s="1200"/>
      <c r="E71" s="1200"/>
      <c r="F71" s="751"/>
      <c r="G71" s="814"/>
      <c r="H71" s="815"/>
      <c r="I71" s="782"/>
      <c r="J71" s="778"/>
      <c r="K71" s="778"/>
      <c r="L71" s="778"/>
      <c r="M71" s="778"/>
      <c r="N71" s="778"/>
      <c r="O71" s="287"/>
      <c r="P71" s="853"/>
      <c r="Q71" s="874"/>
      <c r="R71" s="874"/>
      <c r="S71" s="874"/>
      <c r="T71" s="958"/>
      <c r="U71" s="941"/>
      <c r="V71" s="874"/>
      <c r="W71" s="273"/>
      <c r="X71" s="305"/>
      <c r="Y71" s="305"/>
      <c r="Z71" s="305"/>
      <c r="AA71" s="305"/>
      <c r="AB71" s="305"/>
      <c r="AC71" s="305"/>
      <c r="AD71" s="305"/>
      <c r="AE71" s="267"/>
      <c r="AF71" s="268"/>
    </row>
    <row r="72" spans="1:34" ht="47.4" customHeight="1">
      <c r="A72" s="273"/>
      <c r="B72" s="290"/>
      <c r="C72" s="291"/>
      <c r="D72" s="291"/>
      <c r="E72" s="291"/>
      <c r="F72" s="293"/>
      <c r="G72" s="812"/>
      <c r="H72" s="827" t="s">
        <v>1989</v>
      </c>
      <c r="I72" s="770" t="s">
        <v>1989</v>
      </c>
      <c r="J72" s="818"/>
      <c r="K72" s="820"/>
      <c r="L72" s="821"/>
      <c r="M72" s="822"/>
      <c r="N72" s="822"/>
      <c r="O72" s="322"/>
      <c r="P72" s="876"/>
      <c r="Q72" s="877"/>
      <c r="R72" s="877"/>
      <c r="S72" s="877"/>
      <c r="T72" s="960"/>
      <c r="U72" s="959" t="s">
        <v>1990</v>
      </c>
      <c r="V72" s="880"/>
      <c r="W72" s="273"/>
      <c r="X72" s="305"/>
      <c r="Y72" s="305"/>
      <c r="Z72" s="305"/>
      <c r="AA72" s="305"/>
      <c r="AB72" s="305"/>
      <c r="AC72" s="305"/>
      <c r="AD72" s="305"/>
      <c r="AE72" s="267"/>
      <c r="AF72" s="268"/>
    </row>
    <row r="73" spans="1:34" ht="47.4" customHeight="1">
      <c r="A73" s="273"/>
      <c r="B73" s="320"/>
      <c r="C73" s="1197" t="s">
        <v>6066</v>
      </c>
      <c r="D73" s="1197"/>
      <c r="E73" s="1197"/>
      <c r="F73" s="751"/>
      <c r="G73" s="812"/>
      <c r="H73" s="824"/>
      <c r="I73" s="824"/>
      <c r="J73" s="824"/>
      <c r="K73" s="824"/>
      <c r="L73" s="824"/>
      <c r="M73" s="824"/>
      <c r="N73" s="824"/>
      <c r="O73" s="321"/>
      <c r="P73" s="878"/>
      <c r="Q73" s="878"/>
      <c r="R73" s="878"/>
      <c r="S73" s="878"/>
      <c r="T73" s="961"/>
      <c r="U73" s="961"/>
      <c r="V73" s="874"/>
      <c r="W73" s="317"/>
      <c r="X73" s="305"/>
      <c r="Y73" s="305"/>
      <c r="Z73" s="305"/>
      <c r="AA73" s="305"/>
      <c r="AB73" s="305"/>
      <c r="AC73" s="305"/>
      <c r="AD73" s="305"/>
      <c r="AE73" s="267"/>
      <c r="AF73" s="268"/>
    </row>
    <row r="74" spans="1:34" ht="47.4" customHeight="1">
      <c r="A74" s="273"/>
      <c r="B74" s="315"/>
      <c r="C74" s="1197"/>
      <c r="D74" s="1197"/>
      <c r="E74" s="1197"/>
      <c r="F74" s="751"/>
      <c r="G74" s="814"/>
      <c r="H74" s="815"/>
      <c r="I74" s="782"/>
      <c r="J74" s="816"/>
      <c r="K74" s="782"/>
      <c r="L74" s="816"/>
      <c r="M74" s="828"/>
      <c r="N74" s="828"/>
      <c r="O74" s="316"/>
      <c r="P74" s="874"/>
      <c r="Q74" s="874"/>
      <c r="R74" s="875"/>
      <c r="S74" s="874"/>
      <c r="T74" s="958"/>
      <c r="U74" s="943"/>
      <c r="V74" s="881"/>
      <c r="W74" s="273"/>
      <c r="X74" s="305"/>
      <c r="Y74" s="305"/>
      <c r="Z74" s="305"/>
      <c r="AA74" s="305"/>
      <c r="AB74" s="305"/>
      <c r="AC74" s="305"/>
      <c r="AD74" s="305"/>
      <c r="AE74" s="267"/>
      <c r="AF74" s="268"/>
    </row>
    <row r="75" spans="1:34" ht="47.4" customHeight="1">
      <c r="A75" s="273"/>
      <c r="B75" s="315"/>
      <c r="C75" s="1200"/>
      <c r="D75" s="1200"/>
      <c r="E75" s="1200"/>
      <c r="F75" s="751"/>
      <c r="G75" s="814"/>
      <c r="H75" s="815"/>
      <c r="I75" s="782"/>
      <c r="J75" s="778"/>
      <c r="K75" s="778"/>
      <c r="L75" s="778"/>
      <c r="M75" s="778"/>
      <c r="N75" s="778"/>
      <c r="O75" s="287"/>
      <c r="P75" s="853"/>
      <c r="Q75" s="874"/>
      <c r="R75" s="874"/>
      <c r="S75" s="874"/>
      <c r="T75" s="958"/>
      <c r="U75" s="943"/>
      <c r="V75" s="881"/>
      <c r="W75" s="273"/>
      <c r="X75" s="305"/>
      <c r="Y75" s="305"/>
      <c r="Z75" s="305"/>
      <c r="AA75" s="305"/>
      <c r="AB75" s="305"/>
      <c r="AC75" s="305"/>
      <c r="AD75" s="305"/>
      <c r="AE75" s="267"/>
      <c r="AF75" s="268"/>
    </row>
    <row r="76" spans="1:34" ht="47.4" customHeight="1">
      <c r="A76" s="273"/>
      <c r="B76" s="290"/>
      <c r="C76" s="291"/>
      <c r="D76" s="291"/>
      <c r="E76" s="291"/>
      <c r="F76" s="293"/>
      <c r="G76" s="812"/>
      <c r="H76" s="808" t="s">
        <v>1992</v>
      </c>
      <c r="I76" s="808" t="s">
        <v>1992</v>
      </c>
      <c r="J76" s="829"/>
      <c r="K76" s="830"/>
      <c r="L76" s="821"/>
      <c r="M76" s="822"/>
      <c r="N76" s="822"/>
      <c r="O76" s="322"/>
      <c r="P76" s="876"/>
      <c r="Q76" s="877"/>
      <c r="R76" s="877"/>
      <c r="S76" s="877"/>
      <c r="T76" s="960"/>
      <c r="U76" s="959" t="s">
        <v>6078</v>
      </c>
      <c r="V76" s="862"/>
      <c r="W76" s="273"/>
      <c r="X76" s="305"/>
      <c r="Y76" s="305"/>
      <c r="Z76" s="305"/>
      <c r="AA76" s="305"/>
      <c r="AB76" s="305"/>
      <c r="AC76" s="305"/>
      <c r="AD76" s="305"/>
      <c r="AE76" s="267"/>
      <c r="AF76" s="268"/>
    </row>
    <row r="77" spans="1:34" ht="47.4" customHeight="1">
      <c r="A77" s="273"/>
      <c r="B77" s="320"/>
      <c r="C77" s="1197" t="s">
        <v>1991</v>
      </c>
      <c r="D77" s="1197"/>
      <c r="E77" s="1197"/>
      <c r="F77" s="751"/>
      <c r="G77" s="812"/>
      <c r="H77" s="824"/>
      <c r="I77" s="824"/>
      <c r="J77" s="824"/>
      <c r="K77" s="824"/>
      <c r="L77" s="824"/>
      <c r="M77" s="824"/>
      <c r="N77" s="824"/>
      <c r="O77" s="321"/>
      <c r="P77" s="878"/>
      <c r="Q77" s="878"/>
      <c r="R77" s="878"/>
      <c r="S77" s="878"/>
      <c r="T77" s="961"/>
      <c r="U77" s="961"/>
      <c r="V77" s="878"/>
      <c r="W77" s="273"/>
      <c r="X77" s="305"/>
      <c r="Y77" s="305"/>
      <c r="Z77" s="305"/>
      <c r="AA77" s="305"/>
      <c r="AB77" s="305"/>
      <c r="AC77" s="305"/>
      <c r="AD77" s="305"/>
      <c r="AE77" s="267"/>
      <c r="AF77" s="268"/>
    </row>
    <row r="78" spans="1:34" ht="47.4" customHeight="1">
      <c r="A78" s="273"/>
      <c r="B78" s="315"/>
      <c r="C78" s="1197"/>
      <c r="D78" s="1197"/>
      <c r="E78" s="1197"/>
      <c r="F78" s="751"/>
      <c r="G78" s="812"/>
      <c r="H78" s="812"/>
      <c r="I78" s="812"/>
      <c r="J78" s="812"/>
      <c r="K78" s="831"/>
      <c r="L78" s="832"/>
      <c r="M78" s="833"/>
      <c r="N78" s="833"/>
      <c r="O78" s="326"/>
      <c r="P78" s="882"/>
      <c r="Q78" s="882"/>
      <c r="R78" s="882"/>
      <c r="S78" s="882"/>
      <c r="T78" s="963"/>
      <c r="U78" s="964"/>
      <c r="V78" s="884"/>
      <c r="W78" s="273"/>
      <c r="X78" s="305"/>
      <c r="Y78" s="305"/>
      <c r="Z78" s="305"/>
      <c r="AA78" s="305"/>
      <c r="AB78" s="305"/>
      <c r="AC78" s="305"/>
      <c r="AD78" s="305"/>
      <c r="AE78" s="267"/>
      <c r="AF78" s="268"/>
    </row>
    <row r="79" spans="1:34" ht="47.4" customHeight="1">
      <c r="A79" s="273"/>
      <c r="B79" s="315"/>
      <c r="C79" s="1200"/>
      <c r="D79" s="1200"/>
      <c r="E79" s="1200"/>
      <c r="F79" s="751"/>
      <c r="G79" s="814"/>
      <c r="H79" s="815"/>
      <c r="I79" s="782"/>
      <c r="J79" s="834"/>
      <c r="K79" s="834"/>
      <c r="L79" s="834"/>
      <c r="M79" s="834"/>
      <c r="N79" s="834"/>
      <c r="O79" s="327"/>
      <c r="P79" s="885"/>
      <c r="Q79" s="882"/>
      <c r="R79" s="882"/>
      <c r="S79" s="882"/>
      <c r="T79" s="963"/>
      <c r="U79" s="965"/>
      <c r="V79" s="886"/>
      <c r="W79" s="273"/>
      <c r="X79" s="305"/>
      <c r="Y79" s="305"/>
      <c r="Z79" s="305"/>
      <c r="AA79" s="305"/>
      <c r="AB79" s="305"/>
      <c r="AC79" s="305"/>
      <c r="AD79" s="305"/>
      <c r="AE79" s="267"/>
      <c r="AF79" s="268"/>
    </row>
    <row r="80" spans="1:34" ht="47.4" customHeight="1">
      <c r="A80" s="273"/>
      <c r="B80" s="290"/>
      <c r="C80" s="291"/>
      <c r="D80" s="291"/>
      <c r="E80" s="291"/>
      <c r="F80" s="293"/>
      <c r="G80" s="812"/>
      <c r="H80" s="803" t="s">
        <v>43</v>
      </c>
      <c r="I80" s="835" t="s">
        <v>1994</v>
      </c>
      <c r="J80" s="836"/>
      <c r="K80" s="836"/>
      <c r="L80" s="837"/>
      <c r="M80" s="838"/>
      <c r="N80" s="838"/>
      <c r="O80" s="328"/>
      <c r="P80" s="887"/>
      <c r="Q80" s="887"/>
      <c r="R80" s="887"/>
      <c r="S80" s="887"/>
      <c r="T80" s="966"/>
      <c r="U80" s="967" t="s">
        <v>1996</v>
      </c>
      <c r="V80" s="886"/>
      <c r="W80" s="273"/>
      <c r="X80" s="305"/>
      <c r="Y80" s="305"/>
      <c r="Z80" s="305"/>
      <c r="AA80" s="305"/>
      <c r="AB80" s="305"/>
      <c r="AC80" s="305"/>
      <c r="AD80" s="305"/>
      <c r="AE80" s="267"/>
      <c r="AF80" s="268"/>
    </row>
    <row r="81" spans="1:32" ht="47.4" customHeight="1">
      <c r="A81" s="273"/>
      <c r="B81" s="320"/>
      <c r="C81" s="329"/>
      <c r="D81" s="320"/>
      <c r="E81" s="320"/>
      <c r="F81" s="320"/>
      <c r="G81" s="812"/>
      <c r="H81" s="839"/>
      <c r="I81" s="803" t="s">
        <v>1995</v>
      </c>
      <c r="J81" s="813"/>
      <c r="K81" s="813"/>
      <c r="L81" s="813"/>
      <c r="M81" s="813"/>
      <c r="N81" s="813"/>
      <c r="O81" s="323"/>
      <c r="P81" s="872"/>
      <c r="Q81" s="872"/>
      <c r="R81" s="872"/>
      <c r="S81" s="872"/>
      <c r="T81" s="940"/>
      <c r="U81" s="967" t="s">
        <v>1997</v>
      </c>
      <c r="V81" s="883"/>
      <c r="W81" s="324"/>
      <c r="X81" s="305"/>
      <c r="Y81" s="305"/>
      <c r="Z81" s="305"/>
      <c r="AA81" s="305"/>
      <c r="AB81" s="305"/>
      <c r="AC81" s="305"/>
      <c r="AD81" s="305"/>
      <c r="AE81" s="267"/>
      <c r="AF81" s="268"/>
    </row>
    <row r="82" spans="1:32" ht="47.4" customHeight="1">
      <c r="A82" s="273"/>
      <c r="B82" s="320"/>
      <c r="C82" s="329"/>
      <c r="D82" s="320"/>
      <c r="E82" s="320"/>
      <c r="F82" s="320"/>
      <c r="G82" s="812"/>
      <c r="H82" s="813"/>
      <c r="I82" s="803" t="s">
        <v>189</v>
      </c>
      <c r="J82" s="813"/>
      <c r="K82" s="813"/>
      <c r="L82" s="813"/>
      <c r="M82" s="813"/>
      <c r="N82" s="813"/>
      <c r="O82" s="323"/>
      <c r="P82" s="872"/>
      <c r="Q82" s="872"/>
      <c r="R82" s="872"/>
      <c r="S82" s="872"/>
      <c r="T82" s="940"/>
      <c r="U82" s="967" t="s">
        <v>1998</v>
      </c>
      <c r="V82" s="883"/>
      <c r="W82" s="324"/>
      <c r="X82" s="305"/>
      <c r="Y82" s="305"/>
      <c r="Z82" s="305"/>
      <c r="AA82" s="305"/>
      <c r="AB82" s="305"/>
      <c r="AC82" s="305"/>
      <c r="AD82" s="305"/>
      <c r="AE82" s="267"/>
      <c r="AF82" s="268"/>
    </row>
    <row r="83" spans="1:32" ht="47.4" customHeight="1">
      <c r="A83" s="273"/>
      <c r="B83" s="320"/>
      <c r="C83" s="329"/>
      <c r="D83" s="320"/>
      <c r="E83" s="320"/>
      <c r="F83" s="320"/>
      <c r="G83" s="812"/>
      <c r="H83" s="813"/>
      <c r="I83" s="808" t="s">
        <v>1993</v>
      </c>
      <c r="J83" s="813"/>
      <c r="K83" s="813"/>
      <c r="L83" s="813"/>
      <c r="M83" s="813"/>
      <c r="N83" s="813"/>
      <c r="O83" s="323"/>
      <c r="P83" s="872"/>
      <c r="Q83" s="872"/>
      <c r="R83" s="872"/>
      <c r="S83" s="872"/>
      <c r="T83" s="940"/>
      <c r="U83" s="968" t="s">
        <v>1999</v>
      </c>
      <c r="V83" s="883"/>
      <c r="W83" s="324"/>
      <c r="X83" s="305"/>
      <c r="Y83" s="305"/>
      <c r="Z83" s="305"/>
      <c r="AA83" s="305"/>
      <c r="AB83" s="305"/>
      <c r="AC83" s="305"/>
      <c r="AD83" s="305"/>
      <c r="AE83" s="267"/>
      <c r="AF83" s="268"/>
    </row>
    <row r="84" spans="1:32" ht="47.4" customHeight="1">
      <c r="A84" s="273"/>
      <c r="B84" s="320"/>
      <c r="C84" s="1197" t="s">
        <v>2487</v>
      </c>
      <c r="D84" s="1197"/>
      <c r="E84" s="1197"/>
      <c r="F84" s="751"/>
      <c r="G84" s="812"/>
      <c r="H84" s="840"/>
      <c r="I84" s="840"/>
      <c r="J84" s="840"/>
      <c r="K84" s="840"/>
      <c r="L84" s="840"/>
      <c r="M84" s="840"/>
      <c r="N84" s="840"/>
      <c r="O84" s="627"/>
      <c r="P84" s="888"/>
      <c r="Q84" s="888"/>
      <c r="R84" s="888"/>
      <c r="S84" s="888"/>
      <c r="T84" s="969"/>
      <c r="U84" s="969"/>
      <c r="V84" s="888"/>
      <c r="W84" s="324"/>
      <c r="X84" s="305"/>
      <c r="Y84" s="305"/>
      <c r="Z84" s="305"/>
      <c r="AA84" s="305"/>
      <c r="AB84" s="305"/>
      <c r="AC84" s="305"/>
      <c r="AD84" s="305"/>
      <c r="AE84" s="267"/>
      <c r="AF84" s="268"/>
    </row>
    <row r="85" spans="1:32" ht="47.4" customHeight="1">
      <c r="A85" s="273"/>
      <c r="B85" s="315"/>
      <c r="C85" s="1197"/>
      <c r="D85" s="1197"/>
      <c r="E85" s="1197"/>
      <c r="F85" s="751"/>
      <c r="G85" s="814"/>
      <c r="H85" s="815"/>
      <c r="I85" s="782"/>
      <c r="J85" s="816"/>
      <c r="K85" s="782"/>
      <c r="L85" s="816"/>
      <c r="M85" s="828"/>
      <c r="N85" s="828"/>
      <c r="O85" s="316"/>
      <c r="P85" s="874"/>
      <c r="Q85" s="874"/>
      <c r="R85" s="875"/>
      <c r="S85" s="874"/>
      <c r="T85" s="958"/>
      <c r="U85" s="941"/>
      <c r="V85" s="862"/>
      <c r="W85" s="273"/>
      <c r="X85" s="305"/>
      <c r="Y85" s="305"/>
      <c r="Z85" s="305"/>
      <c r="AA85" s="305"/>
      <c r="AB85" s="305"/>
      <c r="AC85" s="305"/>
      <c r="AD85" s="305"/>
      <c r="AE85" s="267"/>
      <c r="AF85" s="268"/>
    </row>
    <row r="86" spans="1:32" ht="47.4" customHeight="1">
      <c r="A86" s="273"/>
      <c r="B86" s="315"/>
      <c r="C86" s="1200"/>
      <c r="D86" s="1200"/>
      <c r="E86" s="1200"/>
      <c r="F86" s="751"/>
      <c r="G86" s="814"/>
      <c r="H86" s="815"/>
      <c r="I86" s="782"/>
      <c r="J86" s="778"/>
      <c r="K86" s="778"/>
      <c r="L86" s="778"/>
      <c r="M86" s="778"/>
      <c r="N86" s="778"/>
      <c r="O86" s="287"/>
      <c r="P86" s="853"/>
      <c r="Q86" s="874"/>
      <c r="R86" s="874"/>
      <c r="S86" s="874"/>
      <c r="T86" s="958"/>
      <c r="U86" s="941"/>
      <c r="V86" s="862"/>
      <c r="W86" s="273"/>
      <c r="X86" s="305"/>
      <c r="Y86" s="305"/>
      <c r="Z86" s="305"/>
      <c r="AA86" s="305"/>
      <c r="AB86" s="305"/>
      <c r="AC86" s="305"/>
      <c r="AD86" s="305"/>
      <c r="AE86" s="267"/>
      <c r="AF86" s="268"/>
    </row>
    <row r="87" spans="1:32" ht="47.4" customHeight="1">
      <c r="A87" s="273"/>
      <c r="B87" s="290"/>
      <c r="C87" s="291"/>
      <c r="D87" s="291"/>
      <c r="E87" s="291"/>
      <c r="F87" s="293"/>
      <c r="G87" s="812"/>
      <c r="H87" s="808" t="s">
        <v>2489</v>
      </c>
      <c r="I87" s="808" t="s">
        <v>2489</v>
      </c>
      <c r="J87" s="829"/>
      <c r="K87" s="830"/>
      <c r="L87" s="821"/>
      <c r="M87" s="822"/>
      <c r="N87" s="822"/>
      <c r="O87" s="322"/>
      <c r="P87" s="876"/>
      <c r="Q87" s="877"/>
      <c r="R87" s="877"/>
      <c r="S87" s="877"/>
      <c r="T87" s="960"/>
      <c r="U87" s="959" t="s">
        <v>2488</v>
      </c>
      <c r="V87" s="862"/>
      <c r="W87" s="273"/>
      <c r="X87" s="305"/>
      <c r="Y87" s="305"/>
      <c r="Z87" s="305"/>
      <c r="AA87" s="305"/>
      <c r="AB87" s="305"/>
      <c r="AC87" s="305"/>
      <c r="AD87" s="305"/>
      <c r="AE87" s="267"/>
      <c r="AF87" s="268"/>
    </row>
    <row r="88" spans="1:32" ht="47.4" customHeight="1">
      <c r="A88" s="273"/>
      <c r="B88" s="320"/>
      <c r="C88" s="623"/>
      <c r="D88" s="623"/>
      <c r="E88" s="623"/>
      <c r="F88" s="623"/>
      <c r="G88" s="812"/>
      <c r="H88" s="839"/>
      <c r="I88" s="839"/>
      <c r="J88" s="839"/>
      <c r="K88" s="839"/>
      <c r="L88" s="839"/>
      <c r="M88" s="839"/>
      <c r="N88" s="839"/>
      <c r="O88" s="325"/>
      <c r="P88" s="889"/>
      <c r="Q88" s="889"/>
      <c r="R88" s="889"/>
      <c r="S88" s="889"/>
      <c r="T88" s="970"/>
      <c r="U88" s="970"/>
      <c r="V88" s="862"/>
      <c r="W88" s="273"/>
      <c r="X88" s="305"/>
      <c r="Y88" s="305"/>
      <c r="Z88" s="305"/>
      <c r="AA88" s="305"/>
      <c r="AB88" s="305"/>
      <c r="AC88" s="305"/>
      <c r="AD88" s="305"/>
      <c r="AE88" s="267"/>
      <c r="AF88" s="268"/>
    </row>
    <row r="89" spans="1:32" ht="47.4" customHeight="1">
      <c r="A89" s="273"/>
      <c r="B89" s="315"/>
      <c r="C89" s="623"/>
      <c r="D89" s="623"/>
      <c r="E89" s="623"/>
      <c r="F89" s="623"/>
      <c r="G89" s="814"/>
      <c r="H89" s="815"/>
      <c r="I89" s="782"/>
      <c r="J89" s="816"/>
      <c r="K89" s="782"/>
      <c r="L89" s="816"/>
      <c r="M89" s="828"/>
      <c r="N89" s="828"/>
      <c r="O89" s="316"/>
      <c r="P89" s="317"/>
      <c r="Q89" s="317"/>
      <c r="R89" s="318"/>
      <c r="S89" s="317"/>
      <c r="T89" s="958"/>
      <c r="U89" s="941"/>
      <c r="V89" s="301"/>
      <c r="W89" s="273"/>
      <c r="X89" s="305"/>
      <c r="Y89" s="305"/>
      <c r="Z89" s="305"/>
      <c r="AA89" s="305"/>
      <c r="AB89" s="305"/>
      <c r="AC89" s="305"/>
      <c r="AD89" s="305"/>
      <c r="AE89" s="267"/>
      <c r="AF89" s="268"/>
    </row>
    <row r="90" spans="1:32" ht="47.4" customHeight="1">
      <c r="A90" s="273"/>
      <c r="B90" s="315"/>
      <c r="C90" s="623"/>
      <c r="D90" s="623"/>
      <c r="E90" s="623"/>
      <c r="F90" s="623"/>
      <c r="G90" s="814"/>
      <c r="H90" s="815"/>
      <c r="I90" s="782"/>
      <c r="J90" s="778"/>
      <c r="K90" s="778"/>
      <c r="L90" s="778"/>
      <c r="M90" s="778"/>
      <c r="N90" s="778"/>
      <c r="O90" s="287"/>
      <c r="P90" s="287"/>
      <c r="Q90" s="317"/>
      <c r="R90" s="317"/>
      <c r="S90" s="319"/>
      <c r="T90" s="958"/>
      <c r="U90" s="941"/>
      <c r="V90" s="301"/>
      <c r="W90" s="273"/>
      <c r="X90" s="305"/>
      <c r="Y90" s="305"/>
      <c r="Z90" s="305"/>
      <c r="AA90" s="305"/>
      <c r="AB90" s="305"/>
      <c r="AC90" s="305"/>
      <c r="AD90" s="305"/>
      <c r="AE90" s="267"/>
      <c r="AF90" s="268"/>
    </row>
    <row r="91" spans="1:32" ht="47.4" customHeight="1">
      <c r="A91" s="320"/>
      <c r="B91" s="320"/>
      <c r="C91" s="320"/>
      <c r="D91" s="320"/>
      <c r="E91" s="320"/>
      <c r="F91" s="320"/>
      <c r="G91" s="812"/>
      <c r="H91" s="812"/>
      <c r="I91" s="812"/>
      <c r="J91" s="812"/>
      <c r="K91" s="812"/>
      <c r="L91" s="812"/>
      <c r="M91" s="812"/>
      <c r="N91" s="812"/>
      <c r="O91" s="320"/>
      <c r="P91" s="320"/>
      <c r="Q91" s="320"/>
      <c r="R91" s="320"/>
      <c r="S91" s="320"/>
      <c r="T91" s="971"/>
      <c r="U91" s="971"/>
      <c r="V91" s="320"/>
      <c r="W91" s="273"/>
      <c r="X91" s="305"/>
      <c r="Y91" s="305"/>
      <c r="Z91" s="305"/>
      <c r="AA91" s="305"/>
      <c r="AB91" s="305"/>
      <c r="AC91" s="305"/>
      <c r="AD91" s="305"/>
      <c r="AE91" s="267"/>
      <c r="AF91" s="268"/>
    </row>
    <row r="92" spans="1:32" ht="47.4" customHeight="1">
      <c r="A92" s="320"/>
      <c r="B92" s="320"/>
      <c r="C92" s="320"/>
      <c r="D92" s="320"/>
      <c r="E92" s="320"/>
      <c r="F92" s="320"/>
      <c r="G92" s="812"/>
      <c r="H92" s="812"/>
      <c r="I92" s="812"/>
      <c r="J92" s="812"/>
      <c r="K92" s="812"/>
      <c r="L92" s="812"/>
      <c r="M92" s="812"/>
      <c r="N92" s="812"/>
      <c r="O92" s="320"/>
      <c r="P92" s="320"/>
      <c r="Q92" s="320"/>
      <c r="R92" s="320"/>
      <c r="S92" s="320"/>
      <c r="T92" s="971"/>
      <c r="U92" s="971"/>
      <c r="V92" s="320"/>
      <c r="W92" s="273"/>
      <c r="X92" s="305"/>
      <c r="Y92" s="305"/>
      <c r="Z92" s="305"/>
      <c r="AA92" s="305"/>
      <c r="AB92" s="305"/>
      <c r="AC92" s="305"/>
      <c r="AD92" s="305"/>
      <c r="AE92" s="267"/>
      <c r="AF92" s="268"/>
    </row>
    <row r="93" spans="1:32" ht="47.4" customHeight="1">
      <c r="A93" s="320"/>
      <c r="B93" s="320"/>
      <c r="C93" s="320"/>
      <c r="D93" s="320"/>
      <c r="E93" s="320"/>
      <c r="F93" s="320"/>
      <c r="G93" s="812"/>
      <c r="H93" s="812"/>
      <c r="I93" s="812"/>
      <c r="J93" s="812"/>
      <c r="K93" s="812"/>
      <c r="L93" s="812"/>
      <c r="M93" s="812"/>
      <c r="N93" s="812"/>
      <c r="O93" s="320"/>
      <c r="P93" s="320"/>
      <c r="Q93" s="320"/>
      <c r="R93" s="320"/>
      <c r="S93" s="320"/>
      <c r="T93" s="971"/>
      <c r="U93" s="971"/>
      <c r="V93" s="320"/>
      <c r="W93" s="273"/>
      <c r="X93" s="305"/>
      <c r="Y93" s="305"/>
      <c r="Z93" s="305"/>
      <c r="AA93" s="305"/>
      <c r="AB93" s="305"/>
      <c r="AC93" s="305"/>
      <c r="AD93" s="305"/>
      <c r="AE93" s="267"/>
      <c r="AF93" s="268"/>
    </row>
    <row r="94" spans="1:32" ht="47.4" customHeight="1">
      <c r="A94" s="320"/>
      <c r="B94" s="320"/>
      <c r="C94" s="320"/>
      <c r="D94" s="320"/>
      <c r="E94" s="320"/>
      <c r="F94" s="320"/>
      <c r="G94" s="812"/>
      <c r="H94" s="812"/>
      <c r="I94" s="812"/>
      <c r="J94" s="812"/>
      <c r="K94" s="812"/>
      <c r="L94" s="812"/>
      <c r="M94" s="812"/>
      <c r="N94" s="812"/>
      <c r="O94" s="320"/>
      <c r="P94" s="320"/>
      <c r="Q94" s="320"/>
      <c r="R94" s="320"/>
      <c r="S94" s="320"/>
      <c r="T94" s="971"/>
      <c r="U94" s="971"/>
      <c r="V94" s="320"/>
      <c r="W94" s="273"/>
      <c r="X94" s="305"/>
      <c r="Y94" s="305"/>
      <c r="Z94" s="305"/>
      <c r="AA94" s="305"/>
      <c r="AB94" s="305"/>
      <c r="AC94" s="305"/>
      <c r="AD94" s="305"/>
      <c r="AE94" s="267"/>
      <c r="AF94" s="268"/>
    </row>
    <row r="95" spans="1:32" ht="47.4" customHeight="1">
      <c r="A95" s="320"/>
      <c r="B95" s="320"/>
      <c r="C95" s="320"/>
      <c r="D95" s="320"/>
      <c r="E95" s="320"/>
      <c r="F95" s="320"/>
      <c r="G95" s="812"/>
      <c r="H95" s="812"/>
      <c r="I95" s="812"/>
      <c r="J95" s="812"/>
      <c r="K95" s="812"/>
      <c r="L95" s="812"/>
      <c r="M95" s="812"/>
      <c r="N95" s="812"/>
      <c r="O95" s="320"/>
      <c r="P95" s="320"/>
      <c r="Q95" s="320"/>
      <c r="R95" s="320"/>
      <c r="S95" s="320"/>
      <c r="T95" s="971"/>
      <c r="U95" s="971"/>
      <c r="V95" s="320"/>
      <c r="W95" s="273"/>
      <c r="X95" s="305"/>
      <c r="Y95" s="305"/>
      <c r="Z95" s="305"/>
      <c r="AA95" s="305"/>
      <c r="AB95" s="305"/>
      <c r="AC95" s="305"/>
      <c r="AD95" s="305"/>
      <c r="AE95" s="267"/>
      <c r="AF95" s="268"/>
    </row>
    <row r="96" spans="1:32" ht="47.4" customHeight="1">
      <c r="A96" s="320"/>
      <c r="B96" s="320"/>
      <c r="C96" s="320"/>
      <c r="D96" s="320"/>
      <c r="E96" s="320"/>
      <c r="F96" s="320"/>
      <c r="G96" s="812"/>
      <c r="H96" s="812"/>
      <c r="I96" s="812"/>
      <c r="J96" s="812"/>
      <c r="K96" s="812"/>
      <c r="L96" s="812"/>
      <c r="M96" s="812"/>
      <c r="N96" s="812"/>
      <c r="O96" s="320"/>
      <c r="P96" s="320"/>
      <c r="Q96" s="320"/>
      <c r="R96" s="320"/>
      <c r="S96" s="320"/>
      <c r="T96" s="971"/>
      <c r="U96" s="971"/>
      <c r="V96" s="320"/>
      <c r="W96" s="273"/>
      <c r="X96" s="305"/>
      <c r="Y96" s="305"/>
      <c r="Z96" s="305"/>
      <c r="AA96" s="305"/>
      <c r="AB96" s="305"/>
      <c r="AC96" s="305"/>
      <c r="AD96" s="305"/>
      <c r="AE96" s="267"/>
      <c r="AF96" s="268"/>
    </row>
    <row r="97" spans="1:32" ht="47.4" customHeight="1">
      <c r="A97" s="273"/>
      <c r="B97" s="271"/>
      <c r="C97" s="293"/>
      <c r="D97" s="293"/>
      <c r="E97" s="293"/>
      <c r="F97" s="293"/>
      <c r="G97" s="812"/>
      <c r="H97" s="812"/>
      <c r="I97" s="812"/>
      <c r="J97" s="812"/>
      <c r="K97" s="841"/>
      <c r="L97" s="841"/>
      <c r="M97" s="841"/>
      <c r="N97" s="841"/>
      <c r="O97" s="620"/>
      <c r="P97" s="620"/>
      <c r="Q97" s="620"/>
      <c r="R97" s="620"/>
      <c r="S97" s="620"/>
      <c r="T97" s="972"/>
      <c r="U97" s="973"/>
      <c r="V97" s="301"/>
      <c r="W97" s="273"/>
      <c r="X97" s="305"/>
      <c r="Y97" s="305"/>
      <c r="Z97" s="305"/>
      <c r="AA97" s="305"/>
      <c r="AB97" s="305"/>
      <c r="AC97" s="305"/>
      <c r="AD97" s="305"/>
      <c r="AE97" s="267"/>
      <c r="AF97" s="268"/>
    </row>
    <row r="98" spans="1:32" ht="47.4" customHeight="1">
      <c r="A98" s="273"/>
      <c r="B98" s="320"/>
      <c r="C98" s="329"/>
      <c r="D98" s="320"/>
      <c r="E98" s="320"/>
      <c r="F98" s="320"/>
      <c r="G98" s="842"/>
      <c r="H98" s="812"/>
      <c r="I98" s="812"/>
      <c r="J98" s="812"/>
      <c r="K98" s="841"/>
      <c r="L98" s="841"/>
      <c r="M98" s="841"/>
      <c r="N98" s="841"/>
      <c r="O98" s="620"/>
      <c r="P98" s="620"/>
      <c r="Q98" s="620"/>
      <c r="R98" s="620"/>
      <c r="S98" s="620"/>
      <c r="T98" s="972"/>
      <c r="U98" s="973"/>
      <c r="V98" s="301"/>
      <c r="W98" s="273"/>
      <c r="X98" s="305"/>
      <c r="Y98" s="305"/>
      <c r="Z98" s="305"/>
      <c r="AA98" s="305"/>
      <c r="AB98" s="305"/>
      <c r="AC98" s="305"/>
      <c r="AD98" s="305"/>
      <c r="AE98" s="267"/>
      <c r="AF98" s="268"/>
    </row>
    <row r="99" spans="1:32" ht="47.4" customHeight="1">
      <c r="A99" s="273"/>
      <c r="B99" s="320"/>
      <c r="C99" s="329"/>
      <c r="D99" s="320"/>
      <c r="E99" s="320"/>
      <c r="F99" s="320"/>
      <c r="G99" s="812"/>
      <c r="H99" s="812"/>
      <c r="I99" s="812"/>
      <c r="J99" s="812"/>
      <c r="K99" s="843"/>
      <c r="L99" s="844"/>
      <c r="M99" s="813"/>
      <c r="N99" s="813"/>
      <c r="O99" s="323"/>
      <c r="P99" s="324"/>
      <c r="Q99" s="324"/>
      <c r="R99" s="324"/>
      <c r="S99" s="618"/>
      <c r="T99" s="964"/>
      <c r="U99" s="973"/>
      <c r="V99" s="619"/>
      <c r="W99" s="621"/>
      <c r="X99" s="305"/>
      <c r="Y99" s="305"/>
      <c r="Z99" s="305"/>
      <c r="AA99" s="305"/>
      <c r="AB99" s="305"/>
      <c r="AC99" s="305"/>
      <c r="AD99" s="305"/>
      <c r="AE99" s="267"/>
      <c r="AF99" s="268"/>
    </row>
    <row r="100" spans="1:32" ht="47.4" customHeight="1">
      <c r="A100" s="273"/>
      <c r="B100" s="320"/>
      <c r="C100" s="1197"/>
      <c r="D100" s="1197"/>
      <c r="E100" s="1197"/>
      <c r="F100" s="751"/>
      <c r="G100" s="812"/>
      <c r="H100" s="812"/>
      <c r="I100" s="803" t="s">
        <v>1457</v>
      </c>
      <c r="J100" s="846"/>
      <c r="K100" s="847"/>
      <c r="L100" s="847"/>
      <c r="M100" s="844"/>
      <c r="N100" s="813"/>
      <c r="O100" s="813"/>
      <c r="P100" s="940"/>
      <c r="Q100" s="941"/>
      <c r="R100" s="941"/>
      <c r="S100" s="941"/>
      <c r="T100" s="941"/>
      <c r="U100" s="941"/>
      <c r="V100" s="942" t="s">
        <v>6081</v>
      </c>
      <c r="W100" s="943"/>
      <c r="X100" s="305"/>
      <c r="Y100" s="305"/>
      <c r="Z100" s="305"/>
      <c r="AA100" s="305"/>
      <c r="AB100" s="305"/>
      <c r="AC100" s="305"/>
      <c r="AD100" s="305"/>
      <c r="AE100" s="267"/>
      <c r="AF100" s="268"/>
    </row>
    <row r="101" spans="1:32" ht="47.4" customHeight="1">
      <c r="A101" s="273"/>
      <c r="B101" s="315"/>
      <c r="C101" s="1197"/>
      <c r="D101" s="1197"/>
      <c r="E101" s="1197"/>
      <c r="F101" s="751"/>
      <c r="G101" s="814"/>
      <c r="H101" s="812"/>
      <c r="I101" s="803" t="s">
        <v>1458</v>
      </c>
      <c r="J101" s="848"/>
      <c r="K101" s="847"/>
      <c r="L101" s="847"/>
      <c r="M101" s="844"/>
      <c r="N101" s="813"/>
      <c r="O101" s="813"/>
      <c r="P101" s="940"/>
      <c r="Q101" s="941"/>
      <c r="R101" s="941"/>
      <c r="S101" s="941"/>
      <c r="T101" s="941"/>
      <c r="U101" s="941"/>
      <c r="V101" s="942" t="s">
        <v>6082</v>
      </c>
      <c r="W101" s="943"/>
      <c r="X101" s="305"/>
      <c r="Y101" s="305"/>
      <c r="Z101" s="305"/>
      <c r="AA101" s="305"/>
      <c r="AB101" s="305"/>
      <c r="AC101" s="305"/>
      <c r="AD101" s="305"/>
      <c r="AE101" s="267"/>
      <c r="AF101" s="268"/>
    </row>
    <row r="102" spans="1:32" ht="47.4" customHeight="1">
      <c r="A102" s="273"/>
      <c r="B102" s="315"/>
      <c r="C102" s="1197"/>
      <c r="D102" s="1197"/>
      <c r="E102" s="1197"/>
      <c r="F102" s="751"/>
      <c r="G102" s="814"/>
      <c r="H102" s="812"/>
      <c r="I102" s="803" t="s">
        <v>376</v>
      </c>
      <c r="J102" s="782"/>
      <c r="K102" s="782"/>
      <c r="L102" s="782"/>
      <c r="M102" s="782"/>
      <c r="N102" s="782"/>
      <c r="O102" s="782"/>
      <c r="P102" s="941"/>
      <c r="Q102" s="944"/>
      <c r="R102" s="944"/>
      <c r="S102" s="944"/>
      <c r="T102" s="944"/>
      <c r="U102" s="944"/>
      <c r="V102" s="945" t="s">
        <v>6080</v>
      </c>
      <c r="W102" s="943"/>
      <c r="X102" s="305"/>
      <c r="Y102" s="305"/>
      <c r="Z102" s="305"/>
      <c r="AA102" s="305"/>
      <c r="AB102" s="305"/>
      <c r="AC102" s="305"/>
      <c r="AD102" s="305"/>
      <c r="AE102" s="267"/>
      <c r="AF102" s="268"/>
    </row>
    <row r="103" spans="1:32" ht="47.4" customHeight="1">
      <c r="A103" s="273"/>
      <c r="B103" s="271"/>
      <c r="C103" s="293"/>
      <c r="D103" s="293"/>
      <c r="E103" s="293"/>
      <c r="F103" s="293"/>
      <c r="G103" s="812"/>
      <c r="H103" s="812"/>
      <c r="I103" s="803" t="s">
        <v>1459</v>
      </c>
      <c r="J103" s="849"/>
      <c r="K103" s="849"/>
      <c r="L103" s="850"/>
      <c r="M103" s="782"/>
      <c r="N103" s="782"/>
      <c r="O103" s="782"/>
      <c r="P103" s="941"/>
      <c r="Q103" s="944"/>
      <c r="R103" s="944"/>
      <c r="S103" s="944"/>
      <c r="T103" s="944"/>
      <c r="U103" s="944"/>
      <c r="V103" s="945" t="s">
        <v>6079</v>
      </c>
      <c r="W103" s="943"/>
      <c r="X103" s="305"/>
      <c r="Y103" s="305"/>
      <c r="Z103" s="305"/>
      <c r="AA103" s="305"/>
      <c r="AB103" s="305"/>
      <c r="AC103" s="305"/>
      <c r="AD103" s="305"/>
      <c r="AE103" s="267"/>
      <c r="AF103" s="268"/>
    </row>
    <row r="104" spans="1:32" ht="47.4" customHeight="1">
      <c r="A104" s="305"/>
      <c r="B104" s="305"/>
      <c r="C104" s="305"/>
      <c r="D104" s="305"/>
      <c r="E104" s="305"/>
      <c r="F104" s="305"/>
      <c r="G104" s="845"/>
      <c r="H104" s="813"/>
      <c r="I104" s="813"/>
      <c r="J104" s="813"/>
      <c r="K104" s="813"/>
      <c r="L104" s="813"/>
      <c r="M104" s="813"/>
      <c r="N104" s="813"/>
      <c r="O104" s="323"/>
      <c r="P104" s="323"/>
      <c r="Q104" s="323"/>
      <c r="R104" s="323"/>
      <c r="S104" s="323"/>
      <c r="T104" s="940"/>
      <c r="U104" s="940"/>
      <c r="V104" s="305"/>
      <c r="W104" s="273"/>
      <c r="X104" s="305"/>
      <c r="Y104" s="305"/>
      <c r="Z104" s="305"/>
      <c r="AA104" s="305"/>
      <c r="AB104" s="305"/>
      <c r="AC104" s="305"/>
      <c r="AD104" s="305"/>
      <c r="AE104" s="267"/>
      <c r="AF104" s="268"/>
    </row>
    <row r="105" spans="1:32" ht="47.4" customHeight="1">
      <c r="A105" s="305"/>
      <c r="B105" s="305"/>
      <c r="C105" s="305"/>
      <c r="D105" s="305"/>
      <c r="E105" s="305"/>
      <c r="F105" s="305"/>
      <c r="G105" s="845"/>
      <c r="H105" s="845"/>
      <c r="I105" s="845"/>
      <c r="J105" s="845"/>
      <c r="K105" s="845"/>
      <c r="L105" s="845"/>
      <c r="M105" s="845"/>
      <c r="N105" s="845"/>
      <c r="O105" s="305"/>
      <c r="P105" s="305"/>
      <c r="Q105" s="305"/>
      <c r="R105" s="305"/>
      <c r="S105" s="305"/>
      <c r="T105" s="974"/>
      <c r="U105" s="974"/>
      <c r="V105" s="305"/>
      <c r="W105" s="273"/>
      <c r="X105" s="305"/>
      <c r="Y105" s="305"/>
      <c r="Z105" s="305"/>
      <c r="AA105" s="305"/>
      <c r="AB105" s="305"/>
      <c r="AC105" s="305"/>
      <c r="AD105" s="305"/>
      <c r="AE105" s="267"/>
      <c r="AF105" s="268"/>
    </row>
    <row r="106" spans="1:32" ht="47.4" customHeight="1">
      <c r="A106" s="305"/>
      <c r="B106" s="305"/>
      <c r="C106" s="305"/>
      <c r="D106" s="305"/>
      <c r="E106" s="305"/>
      <c r="F106" s="305"/>
      <c r="G106" s="845"/>
      <c r="H106" s="845"/>
      <c r="I106" s="845"/>
      <c r="J106" s="845"/>
      <c r="K106" s="845"/>
      <c r="L106" s="845"/>
      <c r="M106" s="845"/>
      <c r="N106" s="845"/>
      <c r="O106" s="305"/>
      <c r="P106" s="305"/>
      <c r="Q106" s="305"/>
      <c r="R106" s="305"/>
      <c r="S106" s="305"/>
      <c r="T106" s="974"/>
      <c r="U106" s="974"/>
      <c r="V106" s="305"/>
      <c r="W106" s="273"/>
      <c r="X106" s="305"/>
      <c r="Y106" s="305"/>
      <c r="Z106" s="305"/>
      <c r="AA106" s="305"/>
      <c r="AB106" s="305"/>
      <c r="AC106" s="305"/>
      <c r="AD106" s="305"/>
      <c r="AE106" s="267"/>
      <c r="AF106" s="268"/>
    </row>
    <row r="107" spans="1:32" ht="47.4" customHeight="1">
      <c r="A107" s="305"/>
      <c r="B107" s="305"/>
      <c r="C107" s="305"/>
      <c r="D107" s="305"/>
      <c r="E107" s="305"/>
      <c r="F107" s="305"/>
      <c r="G107" s="845"/>
      <c r="H107" s="845"/>
      <c r="I107" s="845"/>
      <c r="J107" s="845"/>
      <c r="K107" s="845"/>
      <c r="L107" s="845"/>
      <c r="M107" s="845"/>
      <c r="N107" s="845"/>
      <c r="O107" s="305"/>
      <c r="P107" s="305"/>
      <c r="Q107" s="305"/>
      <c r="R107" s="305"/>
      <c r="S107" s="305"/>
      <c r="T107" s="974"/>
      <c r="U107" s="974"/>
      <c r="V107" s="305"/>
      <c r="W107" s="273"/>
      <c r="X107" s="305"/>
      <c r="Y107" s="305"/>
      <c r="Z107" s="305"/>
      <c r="AA107" s="305"/>
      <c r="AB107" s="305"/>
      <c r="AC107" s="305"/>
      <c r="AD107" s="305"/>
      <c r="AE107" s="267"/>
      <c r="AF107" s="268"/>
    </row>
    <row r="108" spans="1:32" ht="47.4" customHeight="1">
      <c r="A108" s="305"/>
      <c r="B108" s="305"/>
      <c r="C108" s="305"/>
      <c r="D108" s="305"/>
      <c r="E108" s="305"/>
      <c r="F108" s="305"/>
      <c r="G108" s="845"/>
      <c r="H108" s="845"/>
      <c r="I108" s="845"/>
      <c r="J108" s="845"/>
      <c r="K108" s="845"/>
      <c r="L108" s="845"/>
      <c r="M108" s="845"/>
      <c r="N108" s="845"/>
      <c r="O108" s="305"/>
      <c r="P108" s="305"/>
      <c r="Q108" s="305"/>
      <c r="R108" s="305"/>
      <c r="S108" s="305"/>
      <c r="T108" s="974"/>
      <c r="U108" s="974"/>
      <c r="V108" s="305"/>
      <c r="W108" s="273"/>
      <c r="X108" s="305"/>
      <c r="Y108" s="305"/>
      <c r="Z108" s="305"/>
      <c r="AA108" s="305"/>
      <c r="AB108" s="305"/>
      <c r="AC108" s="305"/>
      <c r="AD108" s="305"/>
      <c r="AE108" s="267"/>
      <c r="AF108" s="268"/>
    </row>
    <row r="109" spans="1:32" ht="47.4" customHeight="1">
      <c r="A109" s="305"/>
      <c r="B109" s="305"/>
      <c r="C109" s="305"/>
      <c r="D109" s="305"/>
      <c r="E109" s="305"/>
      <c r="F109" s="305"/>
      <c r="G109" s="845"/>
      <c r="H109" s="845"/>
      <c r="I109" s="845"/>
      <c r="J109" s="845"/>
      <c r="K109" s="845"/>
      <c r="L109" s="845"/>
      <c r="M109" s="845"/>
      <c r="N109" s="845"/>
      <c r="O109" s="305"/>
      <c r="P109" s="305"/>
      <c r="Q109" s="305"/>
      <c r="R109" s="305"/>
      <c r="S109" s="305"/>
      <c r="T109" s="974"/>
      <c r="U109" s="974"/>
      <c r="V109" s="305"/>
      <c r="W109" s="273"/>
      <c r="X109" s="305"/>
      <c r="Y109" s="305"/>
      <c r="Z109" s="305"/>
      <c r="AA109" s="305"/>
      <c r="AB109" s="305"/>
      <c r="AC109" s="305"/>
      <c r="AD109" s="305"/>
      <c r="AE109" s="267"/>
      <c r="AF109" s="268"/>
    </row>
    <row r="110" spans="1:32" ht="47.4" customHeight="1">
      <c r="A110" s="305"/>
      <c r="B110" s="305"/>
      <c r="C110" s="305"/>
      <c r="D110" s="305"/>
      <c r="E110" s="305"/>
      <c r="F110" s="305"/>
      <c r="G110" s="845"/>
      <c r="H110" s="845"/>
      <c r="I110" s="845"/>
      <c r="J110" s="845"/>
      <c r="K110" s="845"/>
      <c r="L110" s="845"/>
      <c r="M110" s="845"/>
      <c r="N110" s="845"/>
      <c r="O110" s="305"/>
      <c r="P110" s="305"/>
      <c r="Q110" s="305"/>
      <c r="R110" s="305"/>
      <c r="S110" s="305"/>
      <c r="T110" s="974"/>
      <c r="U110" s="974"/>
      <c r="V110" s="305"/>
      <c r="W110" s="273"/>
      <c r="X110" s="305"/>
      <c r="Y110" s="305"/>
      <c r="Z110" s="305"/>
      <c r="AA110" s="305"/>
      <c r="AB110" s="305"/>
      <c r="AC110" s="305"/>
      <c r="AD110" s="305"/>
      <c r="AE110" s="267"/>
      <c r="AF110" s="268"/>
    </row>
    <row r="111" spans="1:32" ht="47.4" customHeight="1">
      <c r="AE111" s="267"/>
      <c r="AF111" s="268"/>
    </row>
    <row r="112" spans="1:32" ht="47.4" customHeight="1">
      <c r="AE112" s="267"/>
      <c r="AF112" s="268"/>
    </row>
    <row r="113" spans="31:32" ht="47.4" customHeight="1">
      <c r="AE113" s="267"/>
      <c r="AF113" s="268"/>
    </row>
    <row r="114" spans="31:32" ht="47.4" customHeight="1">
      <c r="AE114" s="267"/>
      <c r="AF114" s="268"/>
    </row>
    <row r="115" spans="31:32" ht="47.4" customHeight="1">
      <c r="AE115" s="267"/>
      <c r="AF115" s="268"/>
    </row>
    <row r="116" spans="31:32" ht="47.4" customHeight="1">
      <c r="AE116" s="267"/>
      <c r="AF116" s="268"/>
    </row>
    <row r="117" spans="31:32" ht="47.4" customHeight="1">
      <c r="AE117" s="267"/>
      <c r="AF117" s="268"/>
    </row>
    <row r="118" spans="31:32" ht="47.4" hidden="1" customHeight="1">
      <c r="AE118" s="267"/>
      <c r="AF118" s="268"/>
    </row>
    <row r="119" spans="31:32" ht="47.4" hidden="1" customHeight="1">
      <c r="AE119" s="267"/>
      <c r="AF119" s="268"/>
    </row>
    <row r="120" spans="31:32" ht="47.4" hidden="1" customHeight="1">
      <c r="AE120" s="267"/>
      <c r="AF120" s="268"/>
    </row>
    <row r="121" spans="31:32" ht="47.4" hidden="1" customHeight="1">
      <c r="AE121" s="267"/>
      <c r="AF121" s="268"/>
    </row>
    <row r="122" spans="31:32" ht="47.4" hidden="1" customHeight="1">
      <c r="AE122" s="267"/>
      <c r="AF122" s="268"/>
    </row>
    <row r="123" spans="31:32" ht="47.4" hidden="1" customHeight="1">
      <c r="AE123" s="267"/>
      <c r="AF123" s="268"/>
    </row>
    <row r="124" spans="31:32" ht="47.4" hidden="1" customHeight="1">
      <c r="AE124" s="267"/>
      <c r="AF124" s="268"/>
    </row>
    <row r="125" spans="31:32" ht="47.4" hidden="1" customHeight="1">
      <c r="AE125" s="267"/>
      <c r="AF125" s="268"/>
    </row>
    <row r="126" spans="31:32" ht="47.4" hidden="1" customHeight="1">
      <c r="AE126" s="267"/>
      <c r="AF126" s="268"/>
    </row>
  </sheetData>
  <sheetProtection algorithmName="SHA-512" hashValue="4admLyQ/uxlvXK9J30ref1aZ89s3Fowu7d6NgPrpj281xXxPjLDMVFL0mTbcd2vFkz/rGnxcqW5RzwNq17Gt+w==" saltValue="IF8bs2WU2tlj2Z3PY065pg==" spinCount="100000" sheet="1"/>
  <mergeCells count="16">
    <mergeCell ref="AF8:AH9"/>
    <mergeCell ref="X9:AB25"/>
    <mergeCell ref="C13:E15"/>
    <mergeCell ref="C84:E86"/>
    <mergeCell ref="C62:E64"/>
    <mergeCell ref="C25:E27"/>
    <mergeCell ref="C31:E33"/>
    <mergeCell ref="C38:E40"/>
    <mergeCell ref="C77:E79"/>
    <mergeCell ref="H3:W6"/>
    <mergeCell ref="C100:E102"/>
    <mergeCell ref="C56:E58"/>
    <mergeCell ref="C69:E71"/>
    <mergeCell ref="C73:E75"/>
    <mergeCell ref="C45:E47"/>
    <mergeCell ref="C50:E53"/>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987"/>
  <sheetViews>
    <sheetView zoomScaleNormal="100" workbookViewId="0">
      <pane ySplit="4" topLeftCell="A5" activePane="bottomLeft" state="frozen"/>
      <selection pane="bottomLeft" activeCell="J975" sqref="J975"/>
    </sheetView>
  </sheetViews>
  <sheetFormatPr defaultColWidth="9.109375" defaultRowHeight="13.2"/>
  <cols>
    <col min="1" max="1" width="20" style="107" customWidth="1"/>
    <col min="2" max="2" width="3.5546875" style="5" bestFit="1" customWidth="1"/>
    <col min="3" max="3" width="13.44140625" style="108" bestFit="1" customWidth="1"/>
    <col min="4" max="4" width="46.33203125" style="68" customWidth="1"/>
    <col min="5" max="5" width="4.33203125" style="391" bestFit="1" customWidth="1"/>
    <col min="6" max="6" width="4.88671875" style="437" customWidth="1"/>
    <col min="7" max="7" width="9.5546875" style="726" bestFit="1" customWidth="1"/>
    <col min="8" max="8" width="9.109375" style="165" bestFit="1" customWidth="1"/>
    <col min="9" max="16384" width="9.109375" style="56"/>
  </cols>
  <sheetData>
    <row r="1" spans="1:8">
      <c r="A1" s="99" t="str">
        <f>'Bosch VideoSystem'!A1</f>
        <v>Listino Aprile24</v>
      </c>
      <c r="B1" s="100"/>
      <c r="C1" s="101"/>
      <c r="D1" s="1222" t="str">
        <f>'Bosch VideoSystem'!D1:G1</f>
        <v>www.compass-distribution.it</v>
      </c>
      <c r="E1" s="1222"/>
      <c r="F1" s="1222"/>
      <c r="G1" s="1222"/>
      <c r="H1" s="924"/>
    </row>
    <row r="2" spans="1:8" ht="13.8" thickBot="1">
      <c r="A2" s="102"/>
      <c r="B2" s="103"/>
      <c r="C2" s="104"/>
      <c r="D2" s="65"/>
      <c r="E2" s="249"/>
      <c r="F2" s="386"/>
      <c r="G2" s="262"/>
      <c r="H2" s="150" t="str">
        <f>'Bosch VideoSystem'!H2</f>
        <v>Indice</v>
      </c>
    </row>
    <row r="3" spans="1:8" ht="25.2">
      <c r="A3" s="28" t="s">
        <v>8461</v>
      </c>
      <c r="B3" s="29"/>
      <c r="C3" s="30"/>
      <c r="D3" s="66"/>
      <c r="E3" s="31"/>
      <c r="F3" s="436"/>
      <c r="G3" s="263"/>
      <c r="H3" s="162"/>
    </row>
    <row r="4" spans="1:8" s="64" customFormat="1" ht="16.8" customHeight="1">
      <c r="A4" s="61" t="s">
        <v>153</v>
      </c>
      <c r="B4" s="264"/>
      <c r="C4" s="61" t="s">
        <v>26</v>
      </c>
      <c r="D4" s="67" t="s">
        <v>27</v>
      </c>
      <c r="E4" s="105" t="s">
        <v>55</v>
      </c>
      <c r="F4" s="106"/>
      <c r="G4" s="987" t="s">
        <v>22</v>
      </c>
      <c r="H4" s="155" t="s">
        <v>56</v>
      </c>
    </row>
    <row r="5" spans="1:8" ht="24.75" customHeight="1">
      <c r="A5" s="335" t="s">
        <v>17769</v>
      </c>
      <c r="B5" s="979"/>
      <c r="C5" s="980"/>
      <c r="D5" s="980"/>
      <c r="E5" s="980"/>
      <c r="F5" s="1054"/>
      <c r="G5" s="1055"/>
      <c r="H5" s="163"/>
    </row>
    <row r="6" spans="1:8" ht="15" customHeight="1">
      <c r="A6" s="977" t="s">
        <v>17770</v>
      </c>
      <c r="B6" s="1137" t="s">
        <v>51</v>
      </c>
      <c r="C6" s="981" t="s">
        <v>17771</v>
      </c>
      <c r="D6" s="981" t="s">
        <v>17772</v>
      </c>
      <c r="E6" s="1056">
        <v>1</v>
      </c>
      <c r="F6" s="1057"/>
      <c r="G6" s="1058">
        <v>190</v>
      </c>
      <c r="H6" s="164">
        <f>IF(G6="","",G6-G6*COMPASS!$AH$25)</f>
        <v>190</v>
      </c>
    </row>
    <row r="7" spans="1:8" ht="15" customHeight="1">
      <c r="A7" s="977" t="s">
        <v>17773</v>
      </c>
      <c r="B7" s="1137" t="s">
        <v>51</v>
      </c>
      <c r="C7" s="981" t="s">
        <v>17774</v>
      </c>
      <c r="D7" s="981" t="s">
        <v>17775</v>
      </c>
      <c r="E7" s="1056">
        <v>1</v>
      </c>
      <c r="F7" s="1057"/>
      <c r="G7" s="1058">
        <v>260</v>
      </c>
      <c r="H7" s="164">
        <f>IF(G7="","",G7-G7*COMPASS!$AH$25)</f>
        <v>260</v>
      </c>
    </row>
    <row r="8" spans="1:8" ht="15" customHeight="1">
      <c r="A8" s="977" t="s">
        <v>17776</v>
      </c>
      <c r="B8" s="1137" t="s">
        <v>51</v>
      </c>
      <c r="C8" s="981" t="s">
        <v>17777</v>
      </c>
      <c r="D8" s="981" t="s">
        <v>17778</v>
      </c>
      <c r="E8" s="1056">
        <v>1</v>
      </c>
      <c r="F8" s="1057"/>
      <c r="G8" s="1058">
        <v>280</v>
      </c>
      <c r="H8" s="164">
        <f>IF(G8="","",G8-G8*COMPASS!$AH$25)</f>
        <v>280</v>
      </c>
    </row>
    <row r="9" spans="1:8" ht="15" customHeight="1">
      <c r="A9" s="977" t="s">
        <v>17779</v>
      </c>
      <c r="B9" s="1137" t="s">
        <v>51</v>
      </c>
      <c r="C9" s="981" t="s">
        <v>17780</v>
      </c>
      <c r="D9" s="981" t="s">
        <v>17781</v>
      </c>
      <c r="E9" s="1056">
        <v>1</v>
      </c>
      <c r="F9" s="1057"/>
      <c r="G9" s="1058">
        <v>220</v>
      </c>
      <c r="H9" s="164">
        <f>IF(G9="","",G9-G9*COMPASS!$AH$25)</f>
        <v>220</v>
      </c>
    </row>
    <row r="10" spans="1:8" ht="15" customHeight="1">
      <c r="A10" s="977" t="s">
        <v>17782</v>
      </c>
      <c r="B10" s="1137" t="s">
        <v>51</v>
      </c>
      <c r="C10" s="981" t="s">
        <v>17783</v>
      </c>
      <c r="D10" s="981" t="s">
        <v>17784</v>
      </c>
      <c r="E10" s="1056">
        <v>1</v>
      </c>
      <c r="F10" s="1057"/>
      <c r="G10" s="1058">
        <v>300</v>
      </c>
      <c r="H10" s="164">
        <f>IF(G10="","",G10-G10*COMPASS!$AH$25)</f>
        <v>300</v>
      </c>
    </row>
    <row r="11" spans="1:8" ht="15" customHeight="1">
      <c r="A11" s="977" t="s">
        <v>17785</v>
      </c>
      <c r="B11" s="1137" t="s">
        <v>51</v>
      </c>
      <c r="C11" s="981" t="s">
        <v>17786</v>
      </c>
      <c r="D11" s="981" t="s">
        <v>17787</v>
      </c>
      <c r="E11" s="1056">
        <v>1</v>
      </c>
      <c r="F11" s="1057"/>
      <c r="G11" s="1058">
        <v>190</v>
      </c>
      <c r="H11" s="164">
        <f>IF(G11="","",G11-G11*COMPASS!$AH$25)</f>
        <v>190</v>
      </c>
    </row>
    <row r="12" spans="1:8" ht="15" customHeight="1">
      <c r="A12" s="977" t="s">
        <v>17788</v>
      </c>
      <c r="B12" s="1137" t="s">
        <v>51</v>
      </c>
      <c r="C12" s="981" t="s">
        <v>17789</v>
      </c>
      <c r="D12" s="981" t="s">
        <v>17790</v>
      </c>
      <c r="E12" s="1056">
        <v>1</v>
      </c>
      <c r="F12" s="1057"/>
      <c r="G12" s="1058">
        <v>190</v>
      </c>
      <c r="H12" s="164">
        <f>IF(G12="","",G12-G12*COMPASS!$AH$25)</f>
        <v>190</v>
      </c>
    </row>
    <row r="13" spans="1:8" ht="15" customHeight="1">
      <c r="A13" s="977" t="s">
        <v>17791</v>
      </c>
      <c r="B13" s="1137" t="s">
        <v>51</v>
      </c>
      <c r="C13" s="981" t="s">
        <v>17792</v>
      </c>
      <c r="D13" s="981" t="s">
        <v>17793</v>
      </c>
      <c r="E13" s="1056">
        <v>1</v>
      </c>
      <c r="F13" s="1057"/>
      <c r="G13" s="1058">
        <v>280</v>
      </c>
      <c r="H13" s="164">
        <f>IF(G13="","",G13-G13*COMPASS!$AH$25)</f>
        <v>280</v>
      </c>
    </row>
    <row r="14" spans="1:8" ht="15" customHeight="1">
      <c r="A14" s="977" t="s">
        <v>17794</v>
      </c>
      <c r="B14" s="1137" t="s">
        <v>51</v>
      </c>
      <c r="C14" s="981" t="s">
        <v>17795</v>
      </c>
      <c r="D14" s="981" t="s">
        <v>17796</v>
      </c>
      <c r="E14" s="1056">
        <v>1</v>
      </c>
      <c r="F14" s="1057"/>
      <c r="G14" s="1058">
        <v>220</v>
      </c>
      <c r="H14" s="164">
        <f>IF(G14="","",G14-G14*COMPASS!$AH$25)</f>
        <v>220</v>
      </c>
    </row>
    <row r="15" spans="1:8" ht="15" customHeight="1">
      <c r="A15" s="977" t="s">
        <v>17797</v>
      </c>
      <c r="B15" s="1137" t="s">
        <v>51</v>
      </c>
      <c r="C15" s="981" t="s">
        <v>17798</v>
      </c>
      <c r="D15" s="981" t="s">
        <v>17799</v>
      </c>
      <c r="E15" s="1056">
        <v>1</v>
      </c>
      <c r="F15" s="1057"/>
      <c r="G15" s="1058">
        <v>220</v>
      </c>
      <c r="H15" s="164">
        <f>IF(G15="","",G15-G15*COMPASS!$AH$25)</f>
        <v>220</v>
      </c>
    </row>
    <row r="16" spans="1:8" ht="15" customHeight="1">
      <c r="A16" s="977" t="s">
        <v>17800</v>
      </c>
      <c r="B16" s="1137" t="s">
        <v>51</v>
      </c>
      <c r="C16" s="981" t="s">
        <v>17801</v>
      </c>
      <c r="D16" s="981" t="s">
        <v>17802</v>
      </c>
      <c r="E16" s="1056">
        <v>1</v>
      </c>
      <c r="F16" s="1057"/>
      <c r="G16" s="1058">
        <v>300</v>
      </c>
      <c r="H16" s="164">
        <f>IF(G16="","",G16-G16*COMPASS!$AH$25)</f>
        <v>300</v>
      </c>
    </row>
    <row r="17" spans="1:8" ht="15" customHeight="1">
      <c r="A17" s="977" t="s">
        <v>17803</v>
      </c>
      <c r="B17" s="1137" t="s">
        <v>51</v>
      </c>
      <c r="C17" s="981" t="s">
        <v>17804</v>
      </c>
      <c r="D17" s="981" t="s">
        <v>17805</v>
      </c>
      <c r="E17" s="1056">
        <v>1</v>
      </c>
      <c r="F17" s="1057"/>
      <c r="G17" s="1058">
        <v>270</v>
      </c>
      <c r="H17" s="164">
        <f>IF(G17="","",G17-G17*COMPASS!$AH$25)</f>
        <v>270</v>
      </c>
    </row>
    <row r="18" spans="1:8" ht="15" customHeight="1">
      <c r="A18" s="977" t="s">
        <v>17806</v>
      </c>
      <c r="B18" s="1137" t="s">
        <v>51</v>
      </c>
      <c r="C18" s="981" t="s">
        <v>17807</v>
      </c>
      <c r="D18" s="981" t="s">
        <v>17808</v>
      </c>
      <c r="E18" s="1056">
        <v>1</v>
      </c>
      <c r="F18" s="1057"/>
      <c r="G18" s="1058">
        <v>250</v>
      </c>
      <c r="H18" s="164">
        <f>IF(G18="","",G18-G18*COMPASS!$AH$25)</f>
        <v>250</v>
      </c>
    </row>
    <row r="19" spans="1:8" ht="15" customHeight="1">
      <c r="A19" s="977" t="s">
        <v>17809</v>
      </c>
      <c r="B19" s="1137" t="s">
        <v>51</v>
      </c>
      <c r="C19" s="981" t="s">
        <v>17810</v>
      </c>
      <c r="D19" s="981" t="s">
        <v>17811</v>
      </c>
      <c r="E19" s="1056">
        <v>1</v>
      </c>
      <c r="F19" s="1057"/>
      <c r="G19" s="1058">
        <v>270</v>
      </c>
      <c r="H19" s="164">
        <f>IF(G19="","",G19-G19*COMPASS!$AH$25)</f>
        <v>270</v>
      </c>
    </row>
    <row r="20" spans="1:8" ht="15" customHeight="1">
      <c r="A20" s="977" t="s">
        <v>17812</v>
      </c>
      <c r="B20" s="1137" t="s">
        <v>51</v>
      </c>
      <c r="C20" s="981" t="s">
        <v>17813</v>
      </c>
      <c r="D20" s="981" t="s">
        <v>17814</v>
      </c>
      <c r="E20" s="1056">
        <v>1</v>
      </c>
      <c r="F20" s="1057"/>
      <c r="G20" s="1058">
        <v>350</v>
      </c>
      <c r="H20" s="164">
        <f>IF(G20="","",G20-G20*COMPASS!$AH$25)</f>
        <v>350</v>
      </c>
    </row>
    <row r="21" spans="1:8" ht="15" customHeight="1">
      <c r="A21" s="977" t="s">
        <v>17815</v>
      </c>
      <c r="B21" s="1137" t="s">
        <v>51</v>
      </c>
      <c r="C21" s="981" t="s">
        <v>17816</v>
      </c>
      <c r="D21" s="981" t="s">
        <v>17817</v>
      </c>
      <c r="E21" s="1056">
        <v>1</v>
      </c>
      <c r="F21" s="1057"/>
      <c r="G21" s="1058">
        <v>430</v>
      </c>
      <c r="H21" s="164">
        <f>IF(G21="","",G21-G21*COMPASS!$AH$25)</f>
        <v>430</v>
      </c>
    </row>
    <row r="22" spans="1:8" ht="15" customHeight="1">
      <c r="A22" s="977" t="s">
        <v>17818</v>
      </c>
      <c r="B22" s="1137" t="s">
        <v>51</v>
      </c>
      <c r="C22" s="981" t="s">
        <v>17819</v>
      </c>
      <c r="D22" s="981" t="s">
        <v>17820</v>
      </c>
      <c r="E22" s="1056">
        <v>1</v>
      </c>
      <c r="F22" s="1057"/>
      <c r="G22" s="1058">
        <v>600</v>
      </c>
      <c r="H22" s="164">
        <f>IF(G22="","",G22-G22*COMPASS!$AH$25)</f>
        <v>600</v>
      </c>
    </row>
    <row r="23" spans="1:8" ht="15" customHeight="1">
      <c r="A23" s="413" t="s">
        <v>12446</v>
      </c>
      <c r="B23" s="429"/>
      <c r="C23" s="429"/>
      <c r="D23" s="429"/>
      <c r="E23" s="429"/>
      <c r="F23" s="1059"/>
      <c r="G23" s="1060"/>
      <c r="H23" s="164" t="str">
        <f>IF(G23="","",G23-G23*COMPASS!$AH$25)</f>
        <v/>
      </c>
    </row>
    <row r="24" spans="1:8" ht="15" customHeight="1">
      <c r="A24" s="404" t="s">
        <v>8757</v>
      </c>
      <c r="B24" s="1138" t="s">
        <v>25</v>
      </c>
      <c r="C24" s="975" t="s">
        <v>8758</v>
      </c>
      <c r="D24" s="976" t="s">
        <v>9674</v>
      </c>
      <c r="E24" s="1061">
        <v>1</v>
      </c>
      <c r="F24" s="989"/>
      <c r="G24" s="1062">
        <v>15267</v>
      </c>
      <c r="H24" s="164">
        <f>IF(G24="","",G24-G24*COMPASS!$AH$25)</f>
        <v>15267</v>
      </c>
    </row>
    <row r="25" spans="1:8" ht="15" customHeight="1">
      <c r="A25" s="404" t="s">
        <v>10359</v>
      </c>
      <c r="B25" s="1138" t="s">
        <v>25</v>
      </c>
      <c r="C25" s="975" t="s">
        <v>10339</v>
      </c>
      <c r="D25" s="976" t="s">
        <v>10340</v>
      </c>
      <c r="E25" s="1061">
        <v>1</v>
      </c>
      <c r="F25" s="989"/>
      <c r="G25" s="1062">
        <v>1200</v>
      </c>
      <c r="H25" s="164">
        <f>IF(G25="","",G25-G25*COMPASS!$AH$25)</f>
        <v>1200</v>
      </c>
    </row>
    <row r="26" spans="1:8" ht="15" customHeight="1">
      <c r="A26" s="404" t="s">
        <v>9093</v>
      </c>
      <c r="B26" s="1138" t="s">
        <v>25</v>
      </c>
      <c r="C26" s="975" t="s">
        <v>9059</v>
      </c>
      <c r="D26" s="976" t="s">
        <v>9060</v>
      </c>
      <c r="E26" s="1061">
        <v>1</v>
      </c>
      <c r="F26" s="989"/>
      <c r="G26" s="1062">
        <v>1500</v>
      </c>
      <c r="H26" s="164">
        <f>IF(G26="","",G26-G26*COMPASS!$AH$25)</f>
        <v>1500</v>
      </c>
    </row>
    <row r="27" spans="1:8" ht="15" customHeight="1">
      <c r="A27" s="404" t="s">
        <v>9090</v>
      </c>
      <c r="B27" s="1138" t="s">
        <v>25</v>
      </c>
      <c r="C27" s="975" t="s">
        <v>9053</v>
      </c>
      <c r="D27" s="976" t="s">
        <v>9054</v>
      </c>
      <c r="E27" s="1061">
        <v>1</v>
      </c>
      <c r="F27" s="989"/>
      <c r="G27" s="1062">
        <v>1950</v>
      </c>
      <c r="H27" s="164">
        <f>IF(G27="","",G27-G27*COMPASS!$AH$25)</f>
        <v>1950</v>
      </c>
    </row>
    <row r="28" spans="1:8" ht="15" customHeight="1">
      <c r="A28" s="404" t="s">
        <v>9091</v>
      </c>
      <c r="B28" s="1138" t="s">
        <v>25</v>
      </c>
      <c r="C28" s="975" t="s">
        <v>9055</v>
      </c>
      <c r="D28" s="976" t="s">
        <v>9056</v>
      </c>
      <c r="E28" s="1061">
        <v>1</v>
      </c>
      <c r="F28" s="989"/>
      <c r="G28" s="1062">
        <v>1950</v>
      </c>
      <c r="H28" s="164">
        <f>IF(G28="","",G28-G28*COMPASS!$AH$25)</f>
        <v>1950</v>
      </c>
    </row>
    <row r="29" spans="1:8" ht="15" customHeight="1">
      <c r="A29" s="404" t="s">
        <v>9089</v>
      </c>
      <c r="B29" s="1138" t="s">
        <v>51</v>
      </c>
      <c r="C29" s="975" t="s">
        <v>9051</v>
      </c>
      <c r="D29" s="976" t="s">
        <v>9052</v>
      </c>
      <c r="E29" s="1061">
        <v>1</v>
      </c>
      <c r="F29" s="989"/>
      <c r="G29" s="1062">
        <v>2050</v>
      </c>
      <c r="H29" s="164">
        <f>IF(G29="","",G29-G29*COMPASS!$AH$25)</f>
        <v>2050</v>
      </c>
    </row>
    <row r="30" spans="1:8" ht="15" customHeight="1">
      <c r="A30" s="404" t="s">
        <v>9092</v>
      </c>
      <c r="B30" s="1138" t="s">
        <v>25</v>
      </c>
      <c r="C30" s="975" t="s">
        <v>9057</v>
      </c>
      <c r="D30" s="976" t="s">
        <v>9058</v>
      </c>
      <c r="E30" s="1061">
        <v>1</v>
      </c>
      <c r="F30" s="989"/>
      <c r="G30" s="1062">
        <v>2150</v>
      </c>
      <c r="H30" s="164">
        <f>IF(G30="","",G30-G30*COMPASS!$AH$25)</f>
        <v>2150</v>
      </c>
    </row>
    <row r="31" spans="1:8" ht="15" customHeight="1">
      <c r="A31" s="404" t="s">
        <v>12377</v>
      </c>
      <c r="B31" s="1138" t="s">
        <v>25</v>
      </c>
      <c r="C31" s="975" t="s">
        <v>12274</v>
      </c>
      <c r="D31" s="976" t="s">
        <v>13813</v>
      </c>
      <c r="E31" s="1061">
        <v>1</v>
      </c>
      <c r="F31" s="989"/>
      <c r="G31" s="1062">
        <v>1750</v>
      </c>
      <c r="H31" s="164">
        <f>IF(G31="","",G31-G31*COMPASS!$AH$25)</f>
        <v>1750</v>
      </c>
    </row>
    <row r="32" spans="1:8" ht="15" customHeight="1">
      <c r="A32" s="404" t="s">
        <v>12378</v>
      </c>
      <c r="B32" s="1138" t="s">
        <v>25</v>
      </c>
      <c r="C32" s="975" t="s">
        <v>12275</v>
      </c>
      <c r="D32" s="976" t="s">
        <v>13814</v>
      </c>
      <c r="E32" s="1061">
        <v>1</v>
      </c>
      <c r="F32" s="989"/>
      <c r="G32" s="1062">
        <v>1550</v>
      </c>
      <c r="H32" s="164">
        <f>IF(G32="","",G32-G32*COMPASS!$AH$25)</f>
        <v>1550</v>
      </c>
    </row>
    <row r="33" spans="1:8" ht="15" customHeight="1">
      <c r="A33" s="404" t="s">
        <v>12379</v>
      </c>
      <c r="B33" s="1138" t="s">
        <v>25</v>
      </c>
      <c r="C33" s="975" t="s">
        <v>12276</v>
      </c>
      <c r="D33" s="976" t="s">
        <v>13815</v>
      </c>
      <c r="E33" s="1061">
        <v>1</v>
      </c>
      <c r="F33" s="989"/>
      <c r="G33" s="1062">
        <v>1950</v>
      </c>
      <c r="H33" s="164">
        <f>IF(G33="","",G33-G33*COMPASS!$AH$25)</f>
        <v>1950</v>
      </c>
    </row>
    <row r="34" spans="1:8" ht="15" customHeight="1">
      <c r="A34" s="404" t="s">
        <v>12380</v>
      </c>
      <c r="B34" s="1138" t="s">
        <v>25</v>
      </c>
      <c r="C34" s="975" t="s">
        <v>12277</v>
      </c>
      <c r="D34" s="976" t="s">
        <v>13816</v>
      </c>
      <c r="E34" s="1061">
        <v>1</v>
      </c>
      <c r="F34" s="989"/>
      <c r="G34" s="1062">
        <v>1750</v>
      </c>
      <c r="H34" s="164">
        <f>IF(G34="","",G34-G34*COMPASS!$AH$25)</f>
        <v>1750</v>
      </c>
    </row>
    <row r="35" spans="1:8" ht="15" customHeight="1">
      <c r="A35" s="404" t="s">
        <v>12381</v>
      </c>
      <c r="B35" s="1138" t="s">
        <v>25</v>
      </c>
      <c r="C35" s="975" t="s">
        <v>12278</v>
      </c>
      <c r="D35" s="976" t="s">
        <v>13817</v>
      </c>
      <c r="E35" s="1061">
        <v>1</v>
      </c>
      <c r="F35" s="989"/>
      <c r="G35" s="1062">
        <v>1950</v>
      </c>
      <c r="H35" s="164">
        <f>IF(G35="","",G35-G35*COMPASS!$AH$25)</f>
        <v>1950</v>
      </c>
    </row>
    <row r="36" spans="1:8" ht="15" customHeight="1">
      <c r="A36" s="404" t="s">
        <v>12382</v>
      </c>
      <c r="B36" s="1138" t="s">
        <v>25</v>
      </c>
      <c r="C36" s="975" t="s">
        <v>12279</v>
      </c>
      <c r="D36" s="976" t="s">
        <v>13818</v>
      </c>
      <c r="E36" s="1061">
        <v>1</v>
      </c>
      <c r="F36" s="989"/>
      <c r="G36" s="1062">
        <v>1750</v>
      </c>
      <c r="H36" s="164">
        <f>IF(G36="","",G36-G36*COMPASS!$AH$25)</f>
        <v>1750</v>
      </c>
    </row>
    <row r="37" spans="1:8" ht="15" customHeight="1">
      <c r="A37" s="404" t="s">
        <v>13882</v>
      </c>
      <c r="B37" s="1138" t="s">
        <v>25</v>
      </c>
      <c r="C37" s="975" t="s">
        <v>13819</v>
      </c>
      <c r="D37" s="976" t="s">
        <v>13820</v>
      </c>
      <c r="E37" s="1061">
        <v>1</v>
      </c>
      <c r="F37" s="989"/>
      <c r="G37" s="1062">
        <v>2050</v>
      </c>
      <c r="H37" s="164">
        <f>IF(G37="","",G37-G37*COMPASS!$AH$25)</f>
        <v>2050</v>
      </c>
    </row>
    <row r="38" spans="1:8" ht="15" customHeight="1">
      <c r="A38" s="404" t="s">
        <v>12383</v>
      </c>
      <c r="B38" s="1138" t="s">
        <v>25</v>
      </c>
      <c r="C38" s="975" t="s">
        <v>12280</v>
      </c>
      <c r="D38" s="976" t="s">
        <v>13821</v>
      </c>
      <c r="E38" s="1061">
        <v>1</v>
      </c>
      <c r="F38" s="989"/>
      <c r="G38" s="1062">
        <v>1050</v>
      </c>
      <c r="H38" s="164">
        <f>IF(G38="","",G38-G38*COMPASS!$AH$25)</f>
        <v>1050</v>
      </c>
    </row>
    <row r="39" spans="1:8" ht="15" customHeight="1">
      <c r="A39" s="404" t="s">
        <v>12384</v>
      </c>
      <c r="B39" s="1138" t="s">
        <v>25</v>
      </c>
      <c r="C39" s="975" t="s">
        <v>12281</v>
      </c>
      <c r="D39" s="976" t="s">
        <v>13822</v>
      </c>
      <c r="E39" s="1061">
        <v>1</v>
      </c>
      <c r="F39" s="989"/>
      <c r="G39" s="1062">
        <v>1550</v>
      </c>
      <c r="H39" s="164">
        <f>IF(G39="","",G39-G39*COMPASS!$AH$25)</f>
        <v>1550</v>
      </c>
    </row>
    <row r="40" spans="1:8" ht="15" customHeight="1">
      <c r="A40" s="404" t="s">
        <v>12385</v>
      </c>
      <c r="B40" s="1138" t="s">
        <v>25</v>
      </c>
      <c r="C40" s="975" t="s">
        <v>12282</v>
      </c>
      <c r="D40" s="976" t="s">
        <v>13823</v>
      </c>
      <c r="E40" s="1061">
        <v>1</v>
      </c>
      <c r="F40" s="989"/>
      <c r="G40" s="1062">
        <v>1800</v>
      </c>
      <c r="H40" s="164">
        <f>IF(G40="","",G40-G40*COMPASS!$AH$25)</f>
        <v>1800</v>
      </c>
    </row>
    <row r="41" spans="1:8" ht="15" customHeight="1">
      <c r="A41" s="404" t="s">
        <v>12386</v>
      </c>
      <c r="B41" s="1138" t="s">
        <v>25</v>
      </c>
      <c r="C41" s="975" t="s">
        <v>12283</v>
      </c>
      <c r="D41" s="976" t="s">
        <v>13824</v>
      </c>
      <c r="E41" s="1061">
        <v>1</v>
      </c>
      <c r="F41" s="989"/>
      <c r="G41" s="1062">
        <v>1350</v>
      </c>
      <c r="H41" s="164">
        <f>IF(G41="","",G41-G41*COMPASS!$AH$25)</f>
        <v>1350</v>
      </c>
    </row>
    <row r="42" spans="1:8" ht="15" customHeight="1">
      <c r="A42" s="404" t="s">
        <v>12387</v>
      </c>
      <c r="B42" s="1138" t="s">
        <v>25</v>
      </c>
      <c r="C42" s="975" t="s">
        <v>12284</v>
      </c>
      <c r="D42" s="976" t="s">
        <v>13825</v>
      </c>
      <c r="E42" s="1061">
        <v>1</v>
      </c>
      <c r="F42" s="989"/>
      <c r="G42" s="1062">
        <v>1800</v>
      </c>
      <c r="H42" s="164">
        <f>IF(G42="","",G42-G42*COMPASS!$AH$25)</f>
        <v>1800</v>
      </c>
    </row>
    <row r="43" spans="1:8" ht="15" customHeight="1">
      <c r="A43" s="404" t="s">
        <v>12388</v>
      </c>
      <c r="B43" s="1138" t="s">
        <v>25</v>
      </c>
      <c r="C43" s="975" t="s">
        <v>12285</v>
      </c>
      <c r="D43" s="976" t="s">
        <v>13826</v>
      </c>
      <c r="E43" s="1061">
        <v>1</v>
      </c>
      <c r="F43" s="989"/>
      <c r="G43" s="1062">
        <v>1550</v>
      </c>
      <c r="H43" s="164">
        <f>IF(G43="","",G43-G43*COMPASS!$AH$25)</f>
        <v>1550</v>
      </c>
    </row>
    <row r="44" spans="1:8" ht="15" customHeight="1">
      <c r="A44" s="404" t="s">
        <v>12389</v>
      </c>
      <c r="B44" s="1138" t="s">
        <v>25</v>
      </c>
      <c r="C44" s="975" t="s">
        <v>12286</v>
      </c>
      <c r="D44" s="976" t="s">
        <v>13817</v>
      </c>
      <c r="E44" s="1061">
        <v>1</v>
      </c>
      <c r="F44" s="989"/>
      <c r="G44" s="1062">
        <v>1800</v>
      </c>
      <c r="H44" s="164">
        <f>IF(G44="","",G44-G44*COMPASS!$AH$25)</f>
        <v>1800</v>
      </c>
    </row>
    <row r="45" spans="1:8" ht="15" customHeight="1">
      <c r="A45" s="404" t="s">
        <v>13883</v>
      </c>
      <c r="B45" s="1138" t="s">
        <v>25</v>
      </c>
      <c r="C45" s="975" t="s">
        <v>13827</v>
      </c>
      <c r="D45" s="976" t="s">
        <v>13828</v>
      </c>
      <c r="E45" s="1061">
        <v>1</v>
      </c>
      <c r="F45" s="989"/>
      <c r="G45" s="1062">
        <v>1850</v>
      </c>
      <c r="H45" s="164">
        <f>IF(G45="","",G45-G45*COMPASS!$AH$25)</f>
        <v>1850</v>
      </c>
    </row>
    <row r="46" spans="1:8" ht="15" customHeight="1">
      <c r="A46" s="404" t="s">
        <v>13884</v>
      </c>
      <c r="B46" s="1138" t="s">
        <v>25</v>
      </c>
      <c r="C46" s="975" t="s">
        <v>13829</v>
      </c>
      <c r="D46" s="976" t="s">
        <v>13830</v>
      </c>
      <c r="E46" s="1061">
        <v>1</v>
      </c>
      <c r="F46" s="989"/>
      <c r="G46" s="1062">
        <v>1850</v>
      </c>
      <c r="H46" s="164">
        <f>IF(G46="","",G46-G46*COMPASS!$AH$25)</f>
        <v>1850</v>
      </c>
    </row>
    <row r="47" spans="1:8" ht="15" customHeight="1">
      <c r="A47" s="404" t="s">
        <v>12390</v>
      </c>
      <c r="B47" s="1138" t="s">
        <v>25</v>
      </c>
      <c r="C47" s="975" t="s">
        <v>12287</v>
      </c>
      <c r="D47" s="976" t="s">
        <v>13831</v>
      </c>
      <c r="E47" s="1061">
        <v>1</v>
      </c>
      <c r="F47" s="989"/>
      <c r="G47" s="1062">
        <v>2000</v>
      </c>
      <c r="H47" s="164">
        <f>IF(G47="","",G47-G47*COMPASS!$AH$25)</f>
        <v>2000</v>
      </c>
    </row>
    <row r="48" spans="1:8" ht="15" customHeight="1">
      <c r="A48" s="404" t="s">
        <v>12391</v>
      </c>
      <c r="B48" s="1138" t="s">
        <v>25</v>
      </c>
      <c r="C48" s="975" t="s">
        <v>12288</v>
      </c>
      <c r="D48" s="976" t="s">
        <v>13832</v>
      </c>
      <c r="E48" s="1061">
        <v>1</v>
      </c>
      <c r="F48" s="989"/>
      <c r="G48" s="1062">
        <v>1550</v>
      </c>
      <c r="H48" s="164">
        <f>IF(G48="","",G48-G48*COMPASS!$AH$25)</f>
        <v>1550</v>
      </c>
    </row>
    <row r="49" spans="1:8" ht="15" customHeight="1">
      <c r="A49" s="404" t="s">
        <v>12392</v>
      </c>
      <c r="B49" s="1138" t="s">
        <v>25</v>
      </c>
      <c r="C49" s="975" t="s">
        <v>12289</v>
      </c>
      <c r="D49" s="976" t="s">
        <v>13833</v>
      </c>
      <c r="E49" s="1061">
        <v>1</v>
      </c>
      <c r="F49" s="989"/>
      <c r="G49" s="1062">
        <v>1150</v>
      </c>
      <c r="H49" s="164">
        <f>IF(G49="","",G49-G49*COMPASS!$AH$25)</f>
        <v>1150</v>
      </c>
    </row>
    <row r="50" spans="1:8" ht="15" customHeight="1">
      <c r="A50" s="404" t="s">
        <v>12393</v>
      </c>
      <c r="B50" s="1138" t="s">
        <v>25</v>
      </c>
      <c r="C50" s="975" t="s">
        <v>12290</v>
      </c>
      <c r="D50" s="976" t="s">
        <v>13834</v>
      </c>
      <c r="E50" s="1061">
        <v>1</v>
      </c>
      <c r="F50" s="989"/>
      <c r="G50" s="1062">
        <v>1350</v>
      </c>
      <c r="H50" s="164">
        <f>IF(G50="","",G50-G50*COMPASS!$AH$25)</f>
        <v>1350</v>
      </c>
    </row>
    <row r="51" spans="1:8" ht="15" customHeight="1">
      <c r="A51" s="404" t="s">
        <v>12394</v>
      </c>
      <c r="B51" s="1138" t="s">
        <v>25</v>
      </c>
      <c r="C51" s="975" t="s">
        <v>12291</v>
      </c>
      <c r="D51" s="976" t="s">
        <v>13835</v>
      </c>
      <c r="E51" s="1061">
        <v>1</v>
      </c>
      <c r="F51" s="989"/>
      <c r="G51" s="1062">
        <v>1350</v>
      </c>
      <c r="H51" s="164">
        <f>IF(G51="","",G51-G51*COMPASS!$AH$25)</f>
        <v>1350</v>
      </c>
    </row>
    <row r="52" spans="1:8" ht="15" customHeight="1">
      <c r="A52" s="404" t="s">
        <v>12395</v>
      </c>
      <c r="B52" s="1138" t="s">
        <v>25</v>
      </c>
      <c r="C52" s="975" t="s">
        <v>12292</v>
      </c>
      <c r="D52" s="976" t="s">
        <v>13836</v>
      </c>
      <c r="E52" s="1061">
        <v>1</v>
      </c>
      <c r="F52" s="989"/>
      <c r="G52" s="1062">
        <v>1150</v>
      </c>
      <c r="H52" s="164">
        <f>IF(G52="","",G52-G52*COMPASS!$AH$25)</f>
        <v>1150</v>
      </c>
    </row>
    <row r="53" spans="1:8" ht="15" customHeight="1">
      <c r="A53" s="404" t="s">
        <v>10008</v>
      </c>
      <c r="B53" s="1139" t="s">
        <v>25</v>
      </c>
      <c r="C53" s="425" t="s">
        <v>9904</v>
      </c>
      <c r="D53" s="976" t="s">
        <v>9905</v>
      </c>
      <c r="E53" s="1061">
        <v>1</v>
      </c>
      <c r="F53" s="989"/>
      <c r="G53" s="1062">
        <v>1120</v>
      </c>
      <c r="H53" s="164">
        <f>IF(G53="","",G53-G53*COMPASS!$AH$25)</f>
        <v>1120</v>
      </c>
    </row>
    <row r="54" spans="1:8" ht="15" customHeight="1">
      <c r="A54" s="404" t="s">
        <v>10006</v>
      </c>
      <c r="B54" s="1139" t="s">
        <v>25</v>
      </c>
      <c r="C54" s="425" t="s">
        <v>9900</v>
      </c>
      <c r="D54" s="976" t="s">
        <v>9901</v>
      </c>
      <c r="E54" s="1061">
        <v>1</v>
      </c>
      <c r="F54" s="989"/>
      <c r="G54" s="1062">
        <v>1470</v>
      </c>
      <c r="H54" s="164">
        <f>IF(G54="","",G54-G54*COMPASS!$AH$25)</f>
        <v>1470</v>
      </c>
    </row>
    <row r="55" spans="1:8" ht="15" customHeight="1">
      <c r="A55" s="404" t="s">
        <v>10007</v>
      </c>
      <c r="B55" s="1139" t="s">
        <v>25</v>
      </c>
      <c r="C55" s="425" t="s">
        <v>9902</v>
      </c>
      <c r="D55" s="976" t="s">
        <v>9903</v>
      </c>
      <c r="E55" s="1061">
        <v>1</v>
      </c>
      <c r="F55" s="989"/>
      <c r="G55" s="1062">
        <v>1470</v>
      </c>
      <c r="H55" s="164">
        <f>IF(G55="","",G55-G55*COMPASS!$AH$25)</f>
        <v>1470</v>
      </c>
    </row>
    <row r="56" spans="1:8" ht="15" customHeight="1">
      <c r="A56" s="404" t="s">
        <v>10004</v>
      </c>
      <c r="B56" s="1139" t="s">
        <v>25</v>
      </c>
      <c r="C56" s="425" t="s">
        <v>9896</v>
      </c>
      <c r="D56" s="976" t="s">
        <v>9897</v>
      </c>
      <c r="E56" s="1061">
        <v>1</v>
      </c>
      <c r="F56" s="989"/>
      <c r="G56" s="1062">
        <v>1570</v>
      </c>
      <c r="H56" s="164">
        <f>IF(G56="","",G56-G56*COMPASS!$AH$25)</f>
        <v>1570</v>
      </c>
    </row>
    <row r="57" spans="1:8" ht="15" customHeight="1">
      <c r="A57" s="404" t="s">
        <v>12396</v>
      </c>
      <c r="B57" s="1138" t="s">
        <v>25</v>
      </c>
      <c r="C57" s="975" t="s">
        <v>12293</v>
      </c>
      <c r="D57" s="976" t="s">
        <v>13837</v>
      </c>
      <c r="E57" s="1061">
        <v>1</v>
      </c>
      <c r="F57" s="989"/>
      <c r="G57" s="1062">
        <v>900</v>
      </c>
      <c r="H57" s="164">
        <f>IF(G57="","",G57-G57*COMPASS!$AH$25)</f>
        <v>900</v>
      </c>
    </row>
    <row r="58" spans="1:8" ht="15" customHeight="1">
      <c r="A58" s="404" t="s">
        <v>12397</v>
      </c>
      <c r="B58" s="1138" t="s">
        <v>25</v>
      </c>
      <c r="C58" s="975" t="s">
        <v>12294</v>
      </c>
      <c r="D58" s="976" t="s">
        <v>13838</v>
      </c>
      <c r="E58" s="1061">
        <v>1</v>
      </c>
      <c r="F58" s="989"/>
      <c r="G58" s="1062">
        <v>1200</v>
      </c>
      <c r="H58" s="164">
        <f>IF(G58="","",G58-G58*COMPASS!$AH$25)</f>
        <v>1200</v>
      </c>
    </row>
    <row r="59" spans="1:8" ht="15" customHeight="1">
      <c r="A59" s="404" t="s">
        <v>12398</v>
      </c>
      <c r="B59" s="1138" t="s">
        <v>25</v>
      </c>
      <c r="C59" s="975" t="s">
        <v>12295</v>
      </c>
      <c r="D59" s="976" t="s">
        <v>13839</v>
      </c>
      <c r="E59" s="1061">
        <v>1</v>
      </c>
      <c r="F59" s="989"/>
      <c r="G59" s="1062">
        <v>1050</v>
      </c>
      <c r="H59" s="164">
        <f>IF(G59="","",G59-G59*COMPASS!$AH$25)</f>
        <v>1050</v>
      </c>
    </row>
    <row r="60" spans="1:8" ht="15" customHeight="1">
      <c r="A60" s="404" t="s">
        <v>12399</v>
      </c>
      <c r="B60" s="1138" t="s">
        <v>25</v>
      </c>
      <c r="C60" s="975" t="s">
        <v>12296</v>
      </c>
      <c r="D60" s="976" t="s">
        <v>13840</v>
      </c>
      <c r="E60" s="1061">
        <v>1</v>
      </c>
      <c r="F60" s="989"/>
      <c r="G60" s="1062">
        <v>1400</v>
      </c>
      <c r="H60" s="164">
        <f>IF(G60="","",G60-G60*COMPASS!$AH$25)</f>
        <v>1400</v>
      </c>
    </row>
    <row r="61" spans="1:8" ht="15" customHeight="1">
      <c r="A61" s="404" t="s">
        <v>12400</v>
      </c>
      <c r="B61" s="1138" t="s">
        <v>25</v>
      </c>
      <c r="C61" s="975" t="s">
        <v>12297</v>
      </c>
      <c r="D61" s="976" t="s">
        <v>13841</v>
      </c>
      <c r="E61" s="1061">
        <v>1</v>
      </c>
      <c r="F61" s="989"/>
      <c r="G61" s="1062">
        <v>1200</v>
      </c>
      <c r="H61" s="164">
        <f>IF(G61="","",G61-G61*COMPASS!$AH$25)</f>
        <v>1200</v>
      </c>
    </row>
    <row r="62" spans="1:8" ht="15" customHeight="1">
      <c r="A62" s="404" t="s">
        <v>12562</v>
      </c>
      <c r="B62" s="1138" t="s">
        <v>25</v>
      </c>
      <c r="C62" s="975" t="s">
        <v>12553</v>
      </c>
      <c r="D62" s="976" t="s">
        <v>13842</v>
      </c>
      <c r="E62" s="1061">
        <v>1</v>
      </c>
      <c r="F62" s="989"/>
      <c r="G62" s="1062">
        <v>1600</v>
      </c>
      <c r="H62" s="164">
        <f>IF(G62="","",G62-G62*COMPASS!$AH$25)</f>
        <v>1600</v>
      </c>
    </row>
    <row r="63" spans="1:8" ht="15" customHeight="1">
      <c r="A63" s="404" t="s">
        <v>12401</v>
      </c>
      <c r="B63" s="1138" t="s">
        <v>25</v>
      </c>
      <c r="C63" s="975" t="s">
        <v>12298</v>
      </c>
      <c r="D63" s="976" t="s">
        <v>13843</v>
      </c>
      <c r="E63" s="1061">
        <v>1</v>
      </c>
      <c r="F63" s="989"/>
      <c r="G63" s="1062">
        <v>1400</v>
      </c>
      <c r="H63" s="164">
        <f>IF(G63="","",G63-G63*COMPASS!$AH$25)</f>
        <v>1400</v>
      </c>
    </row>
    <row r="64" spans="1:8" s="55" customFormat="1" ht="15" customHeight="1">
      <c r="A64" s="551" t="s">
        <v>12402</v>
      </c>
      <c r="B64" s="1138" t="s">
        <v>25</v>
      </c>
      <c r="C64" s="975" t="s">
        <v>12299</v>
      </c>
      <c r="D64" s="976" t="s">
        <v>13844</v>
      </c>
      <c r="E64" s="1061">
        <v>1</v>
      </c>
      <c r="F64" s="989"/>
      <c r="G64" s="1062">
        <v>1200</v>
      </c>
      <c r="H64" s="164">
        <f>IF(G64="","",G64-G64*COMPASS!$AH$25)</f>
        <v>1200</v>
      </c>
    </row>
    <row r="65" spans="1:8" ht="15" customHeight="1">
      <c r="A65" s="551" t="s">
        <v>12563</v>
      </c>
      <c r="B65" s="1138" t="s">
        <v>25</v>
      </c>
      <c r="C65" s="975" t="s">
        <v>12554</v>
      </c>
      <c r="D65" s="976" t="s">
        <v>12555</v>
      </c>
      <c r="E65" s="1061">
        <v>1</v>
      </c>
      <c r="F65" s="989"/>
      <c r="G65" s="1062">
        <v>1600</v>
      </c>
      <c r="H65" s="164">
        <f>IF(G65="","",G65-G65*COMPASS!$AH$25)</f>
        <v>1600</v>
      </c>
    </row>
    <row r="66" spans="1:8" ht="15" customHeight="1">
      <c r="A66" s="551" t="s">
        <v>13885</v>
      </c>
      <c r="B66" s="1138" t="s">
        <v>25</v>
      </c>
      <c r="C66" s="975" t="s">
        <v>13845</v>
      </c>
      <c r="D66" s="976" t="s">
        <v>13846</v>
      </c>
      <c r="E66" s="1061">
        <v>1</v>
      </c>
      <c r="F66" s="989"/>
      <c r="G66" s="1062">
        <v>1450</v>
      </c>
      <c r="H66" s="164">
        <f>IF(G66="","",G66-G66*COMPASS!$AH$25)</f>
        <v>1450</v>
      </c>
    </row>
    <row r="67" spans="1:8" ht="15" customHeight="1">
      <c r="A67" s="551" t="s">
        <v>13886</v>
      </c>
      <c r="B67" s="1138" t="s">
        <v>25</v>
      </c>
      <c r="C67" s="975" t="s">
        <v>13847</v>
      </c>
      <c r="D67" s="976" t="s">
        <v>13848</v>
      </c>
      <c r="E67" s="1061">
        <v>1</v>
      </c>
      <c r="F67" s="989"/>
      <c r="G67" s="1062">
        <v>1450</v>
      </c>
      <c r="H67" s="164">
        <f>IF(G67="","",G67-G67*COMPASS!$AH$25)</f>
        <v>1450</v>
      </c>
    </row>
    <row r="68" spans="1:8" s="55" customFormat="1" ht="15" customHeight="1">
      <c r="A68" s="551" t="s">
        <v>13887</v>
      </c>
      <c r="B68" s="1138" t="s">
        <v>25</v>
      </c>
      <c r="C68" s="975" t="s">
        <v>13849</v>
      </c>
      <c r="D68" s="976" t="s">
        <v>13850</v>
      </c>
      <c r="E68" s="1061">
        <v>1</v>
      </c>
      <c r="F68" s="989"/>
      <c r="G68" s="1062">
        <v>1200</v>
      </c>
      <c r="H68" s="164">
        <f>IF(G68="","",G68-G68*COMPASS!$AH$25)</f>
        <v>1200</v>
      </c>
    </row>
    <row r="69" spans="1:8" ht="15" customHeight="1">
      <c r="A69" s="551" t="s">
        <v>13719</v>
      </c>
      <c r="B69" s="1138" t="s">
        <v>25</v>
      </c>
      <c r="C69" s="975" t="s">
        <v>13694</v>
      </c>
      <c r="D69" s="976" t="s">
        <v>13695</v>
      </c>
      <c r="E69" s="1061">
        <v>1</v>
      </c>
      <c r="F69" s="989"/>
      <c r="G69" s="1062">
        <v>1500</v>
      </c>
      <c r="H69" s="164">
        <f>IF(G69="","",G69-G69*COMPASS!$AH$25)</f>
        <v>1500</v>
      </c>
    </row>
    <row r="70" spans="1:8" s="55" customFormat="1" ht="15" customHeight="1">
      <c r="A70" s="551" t="s">
        <v>13720</v>
      </c>
      <c r="B70" s="1138" t="s">
        <v>25</v>
      </c>
      <c r="C70" s="975" t="s">
        <v>13696</v>
      </c>
      <c r="D70" s="976" t="s">
        <v>13697</v>
      </c>
      <c r="E70" s="1061">
        <v>1</v>
      </c>
      <c r="F70" s="989"/>
      <c r="G70" s="1062">
        <v>1760</v>
      </c>
      <c r="H70" s="164">
        <f>IF(G70="","",G70-G70*COMPASS!$AH$25)</f>
        <v>1760</v>
      </c>
    </row>
    <row r="71" spans="1:8" ht="15" customHeight="1">
      <c r="A71" s="404" t="s">
        <v>14455</v>
      </c>
      <c r="B71" s="1138" t="s">
        <v>25</v>
      </c>
      <c r="C71" s="975" t="s">
        <v>14441</v>
      </c>
      <c r="D71" s="976" t="s">
        <v>14442</v>
      </c>
      <c r="E71" s="1061">
        <v>1</v>
      </c>
      <c r="F71" s="989"/>
      <c r="G71" s="1062">
        <v>2200</v>
      </c>
      <c r="H71" s="164">
        <f>IF(G71="","",G71-G71*COMPASS!$AH$25)</f>
        <v>2200</v>
      </c>
    </row>
    <row r="72" spans="1:8" ht="15" customHeight="1">
      <c r="A72" s="404" t="s">
        <v>17821</v>
      </c>
      <c r="B72" s="1138" t="s">
        <v>25</v>
      </c>
      <c r="C72" s="975" t="s">
        <v>17822</v>
      </c>
      <c r="D72" s="976" t="s">
        <v>17823</v>
      </c>
      <c r="E72" s="1061">
        <v>1</v>
      </c>
      <c r="F72" s="989"/>
      <c r="G72" s="1062">
        <v>7600</v>
      </c>
      <c r="H72" s="164">
        <f>IF(G72="","",G72-G72*COMPASS!$AH$25)</f>
        <v>7600</v>
      </c>
    </row>
    <row r="73" spans="1:8" s="55" customFormat="1" ht="15" customHeight="1">
      <c r="A73" s="404" t="s">
        <v>17824</v>
      </c>
      <c r="B73" s="1138" t="s">
        <v>25</v>
      </c>
      <c r="C73" s="975" t="s">
        <v>17825</v>
      </c>
      <c r="D73" s="976" t="s">
        <v>17826</v>
      </c>
      <c r="E73" s="1061">
        <v>1</v>
      </c>
      <c r="F73" s="989"/>
      <c r="G73" s="1062">
        <v>3200</v>
      </c>
      <c r="H73" s="164">
        <f>IF(G73="","",G73-G73*COMPASS!$AH$25)</f>
        <v>3200</v>
      </c>
    </row>
    <row r="74" spans="1:8" s="55" customFormat="1" ht="15" customHeight="1">
      <c r="A74" s="404" t="s">
        <v>17827</v>
      </c>
      <c r="B74" s="1138" t="s">
        <v>25</v>
      </c>
      <c r="C74" s="975" t="s">
        <v>17828</v>
      </c>
      <c r="D74" s="976" t="s">
        <v>17829</v>
      </c>
      <c r="E74" s="1061">
        <v>1</v>
      </c>
      <c r="F74" s="989"/>
      <c r="G74" s="1062">
        <v>2850</v>
      </c>
      <c r="H74" s="164">
        <f>IF(G74="","",G74-G74*COMPASS!$AH$25)</f>
        <v>2850</v>
      </c>
    </row>
    <row r="75" spans="1:8" ht="15" customHeight="1">
      <c r="A75" s="404" t="s">
        <v>18044</v>
      </c>
      <c r="B75" s="1138" t="s">
        <v>25</v>
      </c>
      <c r="C75" s="975" t="s">
        <v>17971</v>
      </c>
      <c r="D75" s="976" t="s">
        <v>17972</v>
      </c>
      <c r="E75" s="1061">
        <v>1</v>
      </c>
      <c r="F75" s="989"/>
      <c r="G75" s="1062">
        <v>1900</v>
      </c>
      <c r="H75" s="164">
        <f>IF(G75="","",G75-G75*COMPASS!$AH$25)</f>
        <v>1900</v>
      </c>
    </row>
    <row r="76" spans="1:8" ht="15" customHeight="1">
      <c r="A76" s="413" t="s">
        <v>17599</v>
      </c>
      <c r="B76" s="429"/>
      <c r="C76" s="413"/>
      <c r="D76" s="429"/>
      <c r="E76" s="429"/>
      <c r="F76" s="1059"/>
      <c r="G76" s="1060"/>
      <c r="H76" s="164" t="str">
        <f>IF(G76="","",G76-G76*COMPASS!$AH$25)</f>
        <v/>
      </c>
    </row>
    <row r="77" spans="1:8" ht="15" customHeight="1">
      <c r="A77" s="551" t="s">
        <v>17713</v>
      </c>
      <c r="B77" s="1138" t="s">
        <v>51</v>
      </c>
      <c r="C77" s="975" t="s">
        <v>17600</v>
      </c>
      <c r="D77" s="976" t="s">
        <v>17601</v>
      </c>
      <c r="E77" s="1061">
        <v>1</v>
      </c>
      <c r="F77" s="1063"/>
      <c r="G77" s="1062">
        <v>790</v>
      </c>
      <c r="H77" s="164">
        <f>IF(G77="","",G77-G77*COMPASS!$AH$25)</f>
        <v>790</v>
      </c>
    </row>
    <row r="78" spans="1:8" ht="15" customHeight="1">
      <c r="A78" s="551" t="s">
        <v>17714</v>
      </c>
      <c r="B78" s="1138" t="s">
        <v>51</v>
      </c>
      <c r="C78" s="975" t="s">
        <v>17602</v>
      </c>
      <c r="D78" s="976" t="s">
        <v>17603</v>
      </c>
      <c r="E78" s="1061">
        <v>1</v>
      </c>
      <c r="F78" s="1063"/>
      <c r="G78" s="1062">
        <v>790</v>
      </c>
      <c r="H78" s="164">
        <f>IF(G78="","",G78-G78*COMPASS!$AH$25)</f>
        <v>790</v>
      </c>
    </row>
    <row r="79" spans="1:8" s="55" customFormat="1" ht="15" customHeight="1">
      <c r="A79" s="551" t="s">
        <v>17715</v>
      </c>
      <c r="B79" s="1138" t="s">
        <v>51</v>
      </c>
      <c r="C79" s="975" t="s">
        <v>17604</v>
      </c>
      <c r="D79" s="976" t="s">
        <v>17605</v>
      </c>
      <c r="E79" s="1061">
        <v>1</v>
      </c>
      <c r="F79" s="1063"/>
      <c r="G79" s="1062">
        <v>930</v>
      </c>
      <c r="H79" s="164">
        <f>IF(G79="","",G79-G79*COMPASS!$AH$25)</f>
        <v>930</v>
      </c>
    </row>
    <row r="80" spans="1:8" ht="15" customHeight="1">
      <c r="A80" s="551" t="s">
        <v>17716</v>
      </c>
      <c r="B80" s="1138" t="s">
        <v>51</v>
      </c>
      <c r="C80" s="975" t="s">
        <v>17606</v>
      </c>
      <c r="D80" s="976" t="s">
        <v>17607</v>
      </c>
      <c r="E80" s="1061">
        <v>1</v>
      </c>
      <c r="F80" s="1063"/>
      <c r="G80" s="1062">
        <v>930</v>
      </c>
      <c r="H80" s="164">
        <f>IF(G80="","",G80-G80*COMPASS!$AH$25)</f>
        <v>930</v>
      </c>
    </row>
    <row r="81" spans="1:8" ht="15" customHeight="1">
      <c r="A81" s="551" t="s">
        <v>17717</v>
      </c>
      <c r="B81" s="1138" t="s">
        <v>25</v>
      </c>
      <c r="C81" s="975" t="s">
        <v>17608</v>
      </c>
      <c r="D81" s="976" t="s">
        <v>17609</v>
      </c>
      <c r="E81" s="1061">
        <v>1</v>
      </c>
      <c r="F81" s="1063"/>
      <c r="G81" s="1062">
        <v>549</v>
      </c>
      <c r="H81" s="164">
        <f>IF(G81="","",G81-G81*COMPASS!$AH$25)</f>
        <v>549</v>
      </c>
    </row>
    <row r="82" spans="1:8" ht="15" customHeight="1">
      <c r="A82" s="551" t="s">
        <v>17718</v>
      </c>
      <c r="B82" s="1138" t="s">
        <v>25</v>
      </c>
      <c r="C82" s="975" t="s">
        <v>17610</v>
      </c>
      <c r="D82" s="976" t="s">
        <v>17611</v>
      </c>
      <c r="E82" s="1061">
        <v>1</v>
      </c>
      <c r="F82" s="1063"/>
      <c r="G82" s="1062">
        <v>549</v>
      </c>
      <c r="H82" s="164">
        <f>IF(G82="","",G82-G82*COMPASS!$AH$25)</f>
        <v>549</v>
      </c>
    </row>
    <row r="83" spans="1:8" ht="15" customHeight="1">
      <c r="A83" s="551" t="s">
        <v>17719</v>
      </c>
      <c r="B83" s="1138" t="s">
        <v>25</v>
      </c>
      <c r="C83" s="975" t="s">
        <v>17612</v>
      </c>
      <c r="D83" s="976" t="s">
        <v>17613</v>
      </c>
      <c r="E83" s="1061">
        <v>1</v>
      </c>
      <c r="F83" s="1063"/>
      <c r="G83" s="1062">
        <v>649</v>
      </c>
      <c r="H83" s="164">
        <f>IF(G83="","",G83-G83*COMPASS!$AH$25)</f>
        <v>649</v>
      </c>
    </row>
    <row r="84" spans="1:8" ht="15" customHeight="1">
      <c r="A84" s="413" t="s">
        <v>17614</v>
      </c>
      <c r="B84" s="413"/>
      <c r="C84" s="429"/>
      <c r="D84" s="429"/>
      <c r="E84" s="429"/>
      <c r="F84" s="1059"/>
      <c r="G84" s="1060"/>
      <c r="H84" s="164" t="str">
        <f>IF(G84="","",G84-G84*COMPASS!$AH$25)</f>
        <v/>
      </c>
    </row>
    <row r="85" spans="1:8" ht="15" customHeight="1">
      <c r="A85" s="551" t="s">
        <v>17720</v>
      </c>
      <c r="B85" s="1138" t="s">
        <v>25</v>
      </c>
      <c r="C85" s="975" t="s">
        <v>17615</v>
      </c>
      <c r="D85" s="976" t="s">
        <v>17616</v>
      </c>
      <c r="E85" s="1061">
        <v>1</v>
      </c>
      <c r="F85" s="1063"/>
      <c r="G85" s="1062">
        <v>5100</v>
      </c>
      <c r="H85" s="164">
        <f>IF(G85="","",G85-G85*COMPASS!$AH$25)</f>
        <v>5100</v>
      </c>
    </row>
    <row r="86" spans="1:8" ht="15" customHeight="1">
      <c r="A86" s="551" t="s">
        <v>17721</v>
      </c>
      <c r="B86" s="1138" t="s">
        <v>25</v>
      </c>
      <c r="C86" s="975" t="s">
        <v>17617</v>
      </c>
      <c r="D86" s="976" t="s">
        <v>17618</v>
      </c>
      <c r="E86" s="1061">
        <v>1</v>
      </c>
      <c r="F86" s="1063"/>
      <c r="G86" s="1062">
        <v>4750</v>
      </c>
      <c r="H86" s="164">
        <f>IF(G86="","",G86-G86*COMPASS!$AH$25)</f>
        <v>4750</v>
      </c>
    </row>
    <row r="87" spans="1:8" ht="15" customHeight="1">
      <c r="A87" s="551" t="s">
        <v>17722</v>
      </c>
      <c r="B87" s="1138" t="s">
        <v>25</v>
      </c>
      <c r="C87" s="975" t="s">
        <v>17619</v>
      </c>
      <c r="D87" s="976" t="s">
        <v>17620</v>
      </c>
      <c r="E87" s="1061">
        <v>1</v>
      </c>
      <c r="F87" s="1064" t="s">
        <v>12774</v>
      </c>
      <c r="G87" s="1058">
        <v>4500</v>
      </c>
      <c r="H87" s="164">
        <f>IF(G87="","",G87-G87*COMPASS!$AH$25)</f>
        <v>4500</v>
      </c>
    </row>
    <row r="88" spans="1:8" ht="15" customHeight="1">
      <c r="A88" s="551" t="s">
        <v>17723</v>
      </c>
      <c r="B88" s="1138" t="s">
        <v>25</v>
      </c>
      <c r="C88" s="975" t="s">
        <v>17621</v>
      </c>
      <c r="D88" s="976" t="s">
        <v>17622</v>
      </c>
      <c r="E88" s="1061">
        <v>1</v>
      </c>
      <c r="F88" s="1064" t="s">
        <v>12774</v>
      </c>
      <c r="G88" s="1058">
        <v>4750</v>
      </c>
      <c r="H88" s="164">
        <f>IF(G88="","",G88-G88*COMPASS!$AH$25)</f>
        <v>4750</v>
      </c>
    </row>
    <row r="89" spans="1:8" ht="15" customHeight="1">
      <c r="A89" s="551" t="s">
        <v>17724</v>
      </c>
      <c r="B89" s="1138" t="s">
        <v>25</v>
      </c>
      <c r="C89" s="975" t="s">
        <v>17623</v>
      </c>
      <c r="D89" s="976" t="s">
        <v>17624</v>
      </c>
      <c r="E89" s="1061">
        <v>1</v>
      </c>
      <c r="F89" s="1063"/>
      <c r="G89" s="1058">
        <v>4450</v>
      </c>
      <c r="H89" s="164">
        <f>IF(G89="","",G89-G89*COMPASS!$AH$25)</f>
        <v>4450</v>
      </c>
    </row>
    <row r="90" spans="1:8" ht="15" customHeight="1">
      <c r="A90" s="551" t="s">
        <v>17725</v>
      </c>
      <c r="B90" s="1138" t="s">
        <v>25</v>
      </c>
      <c r="C90" s="975" t="s">
        <v>17625</v>
      </c>
      <c r="D90" s="976" t="s">
        <v>17626</v>
      </c>
      <c r="E90" s="1061">
        <v>1</v>
      </c>
      <c r="F90" s="1063"/>
      <c r="G90" s="1058">
        <v>4200</v>
      </c>
      <c r="H90" s="164">
        <f>IF(G90="","",G90-G90*COMPASS!$AH$25)</f>
        <v>4200</v>
      </c>
    </row>
    <row r="91" spans="1:8" ht="15" customHeight="1">
      <c r="A91" s="551" t="s">
        <v>17726</v>
      </c>
      <c r="B91" s="1138" t="s">
        <v>25</v>
      </c>
      <c r="C91" s="975" t="s">
        <v>17627</v>
      </c>
      <c r="D91" s="976" t="s">
        <v>17628</v>
      </c>
      <c r="E91" s="1061">
        <v>1</v>
      </c>
      <c r="F91" s="1063"/>
      <c r="G91" s="1058">
        <v>4100</v>
      </c>
      <c r="H91" s="164">
        <f>IF(G91="","",G91-G91*COMPASS!$AH$25)</f>
        <v>4100</v>
      </c>
    </row>
    <row r="92" spans="1:8" ht="15" customHeight="1">
      <c r="A92" s="551" t="s">
        <v>17727</v>
      </c>
      <c r="B92" s="1138" t="s">
        <v>25</v>
      </c>
      <c r="C92" s="975" t="s">
        <v>17629</v>
      </c>
      <c r="D92" s="976" t="s">
        <v>17630</v>
      </c>
      <c r="E92" s="1061">
        <v>1</v>
      </c>
      <c r="F92" s="1063"/>
      <c r="G92" s="1058">
        <v>3800</v>
      </c>
      <c r="H92" s="164">
        <f>IF(G92="","",G92-G92*COMPASS!$AH$25)</f>
        <v>3800</v>
      </c>
    </row>
    <row r="93" spans="1:8" ht="15" customHeight="1">
      <c r="A93" s="551" t="s">
        <v>17728</v>
      </c>
      <c r="B93" s="1138" t="s">
        <v>25</v>
      </c>
      <c r="C93" s="975" t="s">
        <v>17631</v>
      </c>
      <c r="D93" s="976" t="s">
        <v>17632</v>
      </c>
      <c r="E93" s="1061">
        <v>1</v>
      </c>
      <c r="F93" s="1063"/>
      <c r="G93" s="1058">
        <v>3550</v>
      </c>
      <c r="H93" s="164">
        <f>IF(G93="","",G93-G93*COMPASS!$AH$25)</f>
        <v>3550</v>
      </c>
    </row>
    <row r="94" spans="1:8" ht="15" customHeight="1">
      <c r="A94" s="414" t="s">
        <v>12300</v>
      </c>
      <c r="B94" s="429"/>
      <c r="C94" s="429"/>
      <c r="D94" s="429"/>
      <c r="E94" s="429"/>
      <c r="F94" s="1059"/>
      <c r="G94" s="1060"/>
      <c r="H94" s="164" t="str">
        <f>IF(G94="","",G94-G94*COMPASS!$AH$25)</f>
        <v/>
      </c>
    </row>
    <row r="95" spans="1:8" s="55" customFormat="1" ht="15" customHeight="1">
      <c r="A95" s="404" t="s">
        <v>10362</v>
      </c>
      <c r="B95" s="1138" t="s">
        <v>25</v>
      </c>
      <c r="C95" s="975" t="s">
        <v>10345</v>
      </c>
      <c r="D95" s="976" t="s">
        <v>10346</v>
      </c>
      <c r="E95" s="1061">
        <v>1</v>
      </c>
      <c r="F95" s="989"/>
      <c r="G95" s="1062">
        <v>2290</v>
      </c>
      <c r="H95" s="164">
        <f>IF(G95="","",G95-G95*COMPASS!$AH$25)</f>
        <v>2290</v>
      </c>
    </row>
    <row r="96" spans="1:8" ht="15" customHeight="1">
      <c r="A96" s="404" t="s">
        <v>10360</v>
      </c>
      <c r="B96" s="1138" t="s">
        <v>25</v>
      </c>
      <c r="C96" s="975" t="s">
        <v>10341</v>
      </c>
      <c r="D96" s="976" t="s">
        <v>10342</v>
      </c>
      <c r="E96" s="1061">
        <v>1</v>
      </c>
      <c r="F96" s="989"/>
      <c r="G96" s="1062">
        <v>2840</v>
      </c>
      <c r="H96" s="164">
        <f>IF(G96="","",G96-G96*COMPASS!$AH$25)</f>
        <v>2840</v>
      </c>
    </row>
    <row r="97" spans="1:8" s="55" customFormat="1" ht="15" customHeight="1">
      <c r="A97" s="404" t="s">
        <v>10361</v>
      </c>
      <c r="B97" s="1138" t="s">
        <v>25</v>
      </c>
      <c r="C97" s="975" t="s">
        <v>10343</v>
      </c>
      <c r="D97" s="976" t="s">
        <v>10344</v>
      </c>
      <c r="E97" s="1061">
        <v>1</v>
      </c>
      <c r="F97" s="989"/>
      <c r="G97" s="1062">
        <v>2940</v>
      </c>
      <c r="H97" s="164">
        <f>IF(G97="","",G97-G97*COMPASS!$AH$25)</f>
        <v>2940</v>
      </c>
    </row>
    <row r="98" spans="1:8" s="55" customFormat="1" ht="15" customHeight="1">
      <c r="A98" s="977" t="s">
        <v>17729</v>
      </c>
      <c r="B98" s="1140" t="s">
        <v>25</v>
      </c>
      <c r="C98" s="982" t="s">
        <v>17633</v>
      </c>
      <c r="D98" s="983" t="s">
        <v>17634</v>
      </c>
      <c r="E98" s="1056">
        <v>1</v>
      </c>
      <c r="F98" s="990"/>
      <c r="G98" s="1065">
        <v>2750</v>
      </c>
      <c r="H98" s="164">
        <f>IF(G98="","",G98-G98*COMPASS!$AH$25)</f>
        <v>2750</v>
      </c>
    </row>
    <row r="99" spans="1:8" s="55" customFormat="1" ht="15" customHeight="1">
      <c r="A99" s="977" t="s">
        <v>17730</v>
      </c>
      <c r="B99" s="1140" t="s">
        <v>25</v>
      </c>
      <c r="C99" s="982" t="s">
        <v>17635</v>
      </c>
      <c r="D99" s="983" t="s">
        <v>17636</v>
      </c>
      <c r="E99" s="1056">
        <v>1</v>
      </c>
      <c r="F99" s="990"/>
      <c r="G99" s="1065">
        <v>3100</v>
      </c>
      <c r="H99" s="164">
        <f>IF(G99="","",G99-G99*COMPASS!$AH$25)</f>
        <v>3100</v>
      </c>
    </row>
    <row r="100" spans="1:8" ht="15" customHeight="1">
      <c r="A100" s="404" t="s">
        <v>17328</v>
      </c>
      <c r="B100" s="1138" t="s">
        <v>25</v>
      </c>
      <c r="C100" s="975" t="s">
        <v>17248</v>
      </c>
      <c r="D100" s="976" t="s">
        <v>17249</v>
      </c>
      <c r="E100" s="1061">
        <v>1</v>
      </c>
      <c r="F100" s="989"/>
      <c r="G100" s="1058">
        <v>4500</v>
      </c>
      <c r="H100" s="164">
        <f>IF(G100="","",G100-G100*COMPASS!$AH$25)</f>
        <v>4500</v>
      </c>
    </row>
    <row r="101" spans="1:8" ht="15" customHeight="1">
      <c r="A101" s="552" t="s">
        <v>12301</v>
      </c>
      <c r="B101" s="429"/>
      <c r="C101" s="429"/>
      <c r="D101" s="429"/>
      <c r="E101" s="429"/>
      <c r="F101" s="1059"/>
      <c r="G101" s="1060"/>
      <c r="H101" s="164" t="str">
        <f>IF(G101="","",G101-G101*COMPASS!$AH$25)</f>
        <v/>
      </c>
    </row>
    <row r="102" spans="1:8" ht="15" customHeight="1">
      <c r="A102" s="404" t="s">
        <v>9652</v>
      </c>
      <c r="B102" s="1138" t="s">
        <v>25</v>
      </c>
      <c r="C102" s="975" t="s">
        <v>9626</v>
      </c>
      <c r="D102" s="976" t="s">
        <v>9627</v>
      </c>
      <c r="E102" s="1061">
        <v>1</v>
      </c>
      <c r="F102" s="1066"/>
      <c r="G102" s="1062">
        <v>1260</v>
      </c>
      <c r="H102" s="164">
        <f>IF(G102="","",G102-G102*COMPASS!$AH$25)</f>
        <v>1260</v>
      </c>
    </row>
    <row r="103" spans="1:8" ht="15" customHeight="1">
      <c r="A103" s="404" t="s">
        <v>9653</v>
      </c>
      <c r="B103" s="1138" t="s">
        <v>51</v>
      </c>
      <c r="C103" s="975" t="s">
        <v>9628</v>
      </c>
      <c r="D103" s="976" t="s">
        <v>9675</v>
      </c>
      <c r="E103" s="1061">
        <v>1</v>
      </c>
      <c r="F103" s="989"/>
      <c r="G103" s="1062">
        <v>1200</v>
      </c>
      <c r="H103" s="164">
        <f>IF(G103="","",G103-G103*COMPASS!$AH$25)</f>
        <v>1200</v>
      </c>
    </row>
    <row r="104" spans="1:8" ht="15" customHeight="1">
      <c r="A104" s="404" t="s">
        <v>14529</v>
      </c>
      <c r="B104" s="1138" t="s">
        <v>25</v>
      </c>
      <c r="C104" s="975" t="s">
        <v>14464</v>
      </c>
      <c r="D104" s="976" t="s">
        <v>14465</v>
      </c>
      <c r="E104" s="1061">
        <v>1</v>
      </c>
      <c r="F104" s="989"/>
      <c r="G104" s="1058">
        <v>1380</v>
      </c>
      <c r="H104" s="164">
        <f>IF(G104="","",G104-G104*COMPASS!$AH$25)</f>
        <v>1380</v>
      </c>
    </row>
    <row r="105" spans="1:8" ht="15" customHeight="1">
      <c r="A105" s="404" t="s">
        <v>8968</v>
      </c>
      <c r="B105" s="1138" t="s">
        <v>25</v>
      </c>
      <c r="C105" s="975" t="s">
        <v>8938</v>
      </c>
      <c r="D105" s="976" t="s">
        <v>9050</v>
      </c>
      <c r="E105" s="1061">
        <v>1</v>
      </c>
      <c r="F105" s="989"/>
      <c r="G105" s="1062">
        <v>874</v>
      </c>
      <c r="H105" s="164">
        <f>IF(G105="","",G105-G105*COMPASS!$AH$25)</f>
        <v>874</v>
      </c>
    </row>
    <row r="106" spans="1:8" s="55" customFormat="1" ht="15" customHeight="1">
      <c r="A106" s="404" t="s">
        <v>9457</v>
      </c>
      <c r="B106" s="1138" t="s">
        <v>51</v>
      </c>
      <c r="C106" s="975" t="s">
        <v>9422</v>
      </c>
      <c r="D106" s="976" t="s">
        <v>9423</v>
      </c>
      <c r="E106" s="1061">
        <v>1</v>
      </c>
      <c r="F106" s="1067"/>
      <c r="G106" s="1062">
        <v>1750</v>
      </c>
      <c r="H106" s="164">
        <f>IF(G106="","",G106-G106*COMPASS!$AH$25)</f>
        <v>1750</v>
      </c>
    </row>
    <row r="107" spans="1:8" ht="15" customHeight="1">
      <c r="A107" s="404" t="s">
        <v>9458</v>
      </c>
      <c r="B107" s="1138" t="s">
        <v>25</v>
      </c>
      <c r="C107" s="975" t="s">
        <v>9424</v>
      </c>
      <c r="D107" s="976" t="s">
        <v>9425</v>
      </c>
      <c r="E107" s="1061">
        <v>1</v>
      </c>
      <c r="F107" s="1067"/>
      <c r="G107" s="1062">
        <v>1500</v>
      </c>
      <c r="H107" s="164">
        <f>IF(G107="","",G107-G107*COMPASS!$AH$25)</f>
        <v>1500</v>
      </c>
    </row>
    <row r="108" spans="1:8" ht="15" customHeight="1">
      <c r="A108" s="404" t="s">
        <v>9459</v>
      </c>
      <c r="B108" s="1138" t="s">
        <v>25</v>
      </c>
      <c r="C108" s="975" t="s">
        <v>9426</v>
      </c>
      <c r="D108" s="976" t="s">
        <v>9427</v>
      </c>
      <c r="E108" s="1061">
        <v>1</v>
      </c>
      <c r="F108" s="1067"/>
      <c r="G108" s="1062">
        <v>1500</v>
      </c>
      <c r="H108" s="164">
        <f>IF(G108="","",G108-G108*COMPASS!$AH$25)</f>
        <v>1500</v>
      </c>
    </row>
    <row r="109" spans="1:8" ht="15" customHeight="1">
      <c r="A109" s="404" t="s">
        <v>9460</v>
      </c>
      <c r="B109" s="1138" t="s">
        <v>25</v>
      </c>
      <c r="C109" s="984" t="s">
        <v>9428</v>
      </c>
      <c r="D109" s="985" t="s">
        <v>9429</v>
      </c>
      <c r="E109" s="1061">
        <v>1</v>
      </c>
      <c r="F109" s="1067"/>
      <c r="G109" s="1068">
        <v>1750</v>
      </c>
      <c r="H109" s="164">
        <f>IF(G109="","",G109-G109*COMPASS!$AH$25)</f>
        <v>1750</v>
      </c>
    </row>
    <row r="110" spans="1:8" ht="15" customHeight="1">
      <c r="A110" s="404" t="s">
        <v>9696</v>
      </c>
      <c r="B110" s="1138" t="s">
        <v>25</v>
      </c>
      <c r="C110" s="975" t="s">
        <v>9676</v>
      </c>
      <c r="D110" s="976" t="s">
        <v>9677</v>
      </c>
      <c r="E110" s="1061">
        <v>1</v>
      </c>
      <c r="F110" s="989"/>
      <c r="G110" s="1062">
        <v>670</v>
      </c>
      <c r="H110" s="164">
        <f>IF(G110="","",G110-G110*COMPASS!$AH$25)</f>
        <v>670</v>
      </c>
    </row>
    <row r="111" spans="1:8" s="55" customFormat="1" ht="15" customHeight="1">
      <c r="A111" s="404" t="s">
        <v>5126</v>
      </c>
      <c r="B111" s="1141" t="s">
        <v>66</v>
      </c>
      <c r="C111" s="425" t="s">
        <v>5127</v>
      </c>
      <c r="D111" s="975" t="s">
        <v>8072</v>
      </c>
      <c r="E111" s="1061">
        <v>1</v>
      </c>
      <c r="F111" s="989"/>
      <c r="G111" s="1069">
        <v>1445</v>
      </c>
      <c r="H111" s="164">
        <f>IF(G111="","",G111-G111*COMPASS!$AH$25)</f>
        <v>1445</v>
      </c>
    </row>
    <row r="112" spans="1:8" s="55" customFormat="1" ht="15" customHeight="1">
      <c r="A112" s="404" t="s">
        <v>9461</v>
      </c>
      <c r="B112" s="1138" t="s">
        <v>25</v>
      </c>
      <c r="C112" s="984" t="s">
        <v>9430</v>
      </c>
      <c r="D112" s="985" t="s">
        <v>9431</v>
      </c>
      <c r="E112" s="1070">
        <v>1</v>
      </c>
      <c r="F112" s="1071"/>
      <c r="G112" s="1062">
        <v>1000</v>
      </c>
      <c r="H112" s="164">
        <f>IF(G112="","",G112-G112*COMPASS!$AH$25)</f>
        <v>1000</v>
      </c>
    </row>
    <row r="113" spans="1:8" s="55" customFormat="1" ht="15" customHeight="1">
      <c r="A113" s="404" t="s">
        <v>9598</v>
      </c>
      <c r="B113" s="1138" t="s">
        <v>25</v>
      </c>
      <c r="C113" s="975" t="s">
        <v>9569</v>
      </c>
      <c r="D113" s="976" t="s">
        <v>9678</v>
      </c>
      <c r="E113" s="1061">
        <v>1</v>
      </c>
      <c r="F113" s="989"/>
      <c r="G113" s="1062">
        <v>5010</v>
      </c>
      <c r="H113" s="164">
        <f>IF(G113="","",G113-G113*COMPASS!$AH$25)</f>
        <v>5010</v>
      </c>
    </row>
    <row r="114" spans="1:8" ht="15" customHeight="1">
      <c r="A114" s="404" t="s">
        <v>9749</v>
      </c>
      <c r="B114" s="1138" t="s">
        <v>25</v>
      </c>
      <c r="C114" s="975" t="s">
        <v>9730</v>
      </c>
      <c r="D114" s="976" t="s">
        <v>9731</v>
      </c>
      <c r="E114" s="1061">
        <v>1</v>
      </c>
      <c r="F114" s="989"/>
      <c r="G114" s="1062">
        <v>4790</v>
      </c>
      <c r="H114" s="164">
        <f>IF(G114="","",G114-G114*COMPASS!$AH$25)</f>
        <v>4790</v>
      </c>
    </row>
    <row r="115" spans="1:8" ht="15" customHeight="1">
      <c r="A115" s="404" t="s">
        <v>9750</v>
      </c>
      <c r="B115" s="1138" t="s">
        <v>25</v>
      </c>
      <c r="C115" s="975" t="s">
        <v>9732</v>
      </c>
      <c r="D115" s="976" t="s">
        <v>9733</v>
      </c>
      <c r="E115" s="1061">
        <v>1</v>
      </c>
      <c r="F115" s="989"/>
      <c r="G115" s="1062">
        <v>4430</v>
      </c>
      <c r="H115" s="164">
        <f>IF(G115="","",G115-G115*COMPASS!$AH$25)</f>
        <v>4430</v>
      </c>
    </row>
    <row r="116" spans="1:8" ht="15" customHeight="1">
      <c r="A116" s="404" t="s">
        <v>9697</v>
      </c>
      <c r="B116" s="1138" t="s">
        <v>25</v>
      </c>
      <c r="C116" s="975" t="s">
        <v>9679</v>
      </c>
      <c r="D116" s="976" t="s">
        <v>9680</v>
      </c>
      <c r="E116" s="1061">
        <v>1</v>
      </c>
      <c r="F116" s="989"/>
      <c r="G116" s="1062">
        <v>1813</v>
      </c>
      <c r="H116" s="164">
        <f>IF(G116="","",G116-G116*COMPASS!$AH$25)</f>
        <v>1813</v>
      </c>
    </row>
    <row r="117" spans="1:8" ht="15" customHeight="1">
      <c r="A117" s="404" t="s">
        <v>13721</v>
      </c>
      <c r="B117" s="1139" t="s">
        <v>25</v>
      </c>
      <c r="C117" s="425" t="s">
        <v>13698</v>
      </c>
      <c r="D117" s="976" t="s">
        <v>13699</v>
      </c>
      <c r="E117" s="1061">
        <v>1</v>
      </c>
      <c r="F117" s="989"/>
      <c r="G117" s="1062">
        <v>1560</v>
      </c>
      <c r="H117" s="164">
        <f>IF(G117="","",G117-G117*COMPASS!$AH$25)</f>
        <v>1560</v>
      </c>
    </row>
    <row r="118" spans="1:8" ht="15" customHeight="1">
      <c r="A118" s="404" t="s">
        <v>9599</v>
      </c>
      <c r="B118" s="1138" t="s">
        <v>51</v>
      </c>
      <c r="C118" s="975" t="s">
        <v>9570</v>
      </c>
      <c r="D118" s="976" t="s">
        <v>9681</v>
      </c>
      <c r="E118" s="1061">
        <v>1</v>
      </c>
      <c r="F118" s="989"/>
      <c r="G118" s="1062">
        <v>1445</v>
      </c>
      <c r="H118" s="164">
        <f>IF(G118="","",G118-G118*COMPASS!$AH$25)</f>
        <v>1445</v>
      </c>
    </row>
    <row r="119" spans="1:8" ht="15" customHeight="1">
      <c r="A119" s="404" t="s">
        <v>9698</v>
      </c>
      <c r="B119" s="1141" t="s">
        <v>51</v>
      </c>
      <c r="C119" s="425" t="s">
        <v>9682</v>
      </c>
      <c r="D119" s="976" t="s">
        <v>9895</v>
      </c>
      <c r="E119" s="1061">
        <v>1</v>
      </c>
      <c r="F119" s="989"/>
      <c r="G119" s="1062">
        <v>5932</v>
      </c>
      <c r="H119" s="164">
        <f>IF(G119="","",G119-G119*COMPASS!$AH$25)</f>
        <v>5932</v>
      </c>
    </row>
    <row r="120" spans="1:8" ht="15" customHeight="1">
      <c r="A120" s="404" t="s">
        <v>12517</v>
      </c>
      <c r="B120" s="1141" t="s">
        <v>51</v>
      </c>
      <c r="C120" s="425" t="s">
        <v>12447</v>
      </c>
      <c r="D120" s="976" t="s">
        <v>8073</v>
      </c>
      <c r="E120" s="1061">
        <v>1</v>
      </c>
      <c r="F120" s="989"/>
      <c r="G120" s="1062">
        <v>3370</v>
      </c>
      <c r="H120" s="164">
        <f>IF(G120="","",G120-G120*COMPASS!$AH$25)</f>
        <v>3370</v>
      </c>
    </row>
    <row r="121" spans="1:8" ht="15" customHeight="1">
      <c r="A121" s="404" t="s">
        <v>12518</v>
      </c>
      <c r="B121" s="1141" t="s">
        <v>51</v>
      </c>
      <c r="C121" s="425" t="s">
        <v>12448</v>
      </c>
      <c r="D121" s="976" t="s">
        <v>8074</v>
      </c>
      <c r="E121" s="1061">
        <v>1</v>
      </c>
      <c r="F121" s="989"/>
      <c r="G121" s="1062">
        <v>2397</v>
      </c>
      <c r="H121" s="164">
        <f>IF(G121="","",G121-G121*COMPASS!$AH$25)</f>
        <v>2397</v>
      </c>
    </row>
    <row r="122" spans="1:8" ht="15" customHeight="1">
      <c r="A122" s="404" t="s">
        <v>12519</v>
      </c>
      <c r="B122" s="1141" t="s">
        <v>25</v>
      </c>
      <c r="C122" s="425" t="s">
        <v>12449</v>
      </c>
      <c r="D122" s="976" t="s">
        <v>8075</v>
      </c>
      <c r="E122" s="1061">
        <v>1</v>
      </c>
      <c r="F122" s="989"/>
      <c r="G122" s="1062">
        <v>2174</v>
      </c>
      <c r="H122" s="164">
        <f>IF(G122="","",G122-G122*COMPASS!$AH$25)</f>
        <v>2174</v>
      </c>
    </row>
    <row r="123" spans="1:8" ht="15" customHeight="1">
      <c r="A123" s="404" t="s">
        <v>9654</v>
      </c>
      <c r="B123" s="1139" t="s">
        <v>51</v>
      </c>
      <c r="C123" s="426" t="s">
        <v>9629</v>
      </c>
      <c r="D123" s="976" t="s">
        <v>9630</v>
      </c>
      <c r="E123" s="1072">
        <v>1</v>
      </c>
      <c r="F123" s="1066"/>
      <c r="G123" s="1073">
        <v>1870</v>
      </c>
      <c r="H123" s="164">
        <f>IF(G123="","",G123-G123*COMPASS!$AH$25)</f>
        <v>1870</v>
      </c>
    </row>
    <row r="124" spans="1:8" ht="15" customHeight="1">
      <c r="A124" s="404" t="s">
        <v>3039</v>
      </c>
      <c r="B124" s="1141" t="s">
        <v>66</v>
      </c>
      <c r="C124" s="975" t="s">
        <v>7595</v>
      </c>
      <c r="D124" s="975" t="s">
        <v>3780</v>
      </c>
      <c r="E124" s="1061">
        <v>1</v>
      </c>
      <c r="F124" s="1074"/>
      <c r="G124" s="1069">
        <v>1444</v>
      </c>
      <c r="H124" s="164">
        <f>IF(G124="","",G124-G124*COMPASS!$AH$25)</f>
        <v>1444</v>
      </c>
    </row>
    <row r="125" spans="1:8" s="55" customFormat="1" ht="15" customHeight="1">
      <c r="A125" s="404" t="s">
        <v>842</v>
      </c>
      <c r="B125" s="1141" t="s">
        <v>66</v>
      </c>
      <c r="C125" s="984" t="s">
        <v>7668</v>
      </c>
      <c r="D125" s="984" t="s">
        <v>3849</v>
      </c>
      <c r="E125" s="1070">
        <v>1</v>
      </c>
      <c r="F125" s="1071"/>
      <c r="G125" s="1069">
        <v>1243</v>
      </c>
      <c r="H125" s="164">
        <f>IF(G125="","",G125-G125*COMPASS!$AH$25)</f>
        <v>1243</v>
      </c>
    </row>
    <row r="126" spans="1:8" ht="15" customHeight="1">
      <c r="A126" s="404" t="s">
        <v>12403</v>
      </c>
      <c r="B126" s="1141" t="s">
        <v>7544</v>
      </c>
      <c r="C126" s="425" t="s">
        <v>12302</v>
      </c>
      <c r="D126" s="975" t="s">
        <v>12303</v>
      </c>
      <c r="E126" s="1061">
        <v>1</v>
      </c>
      <c r="F126" s="1074"/>
      <c r="G126" s="1062">
        <v>2950</v>
      </c>
      <c r="H126" s="164">
        <f>IF(G126="","",G126-G126*COMPASS!$AH$25)</f>
        <v>2950</v>
      </c>
    </row>
    <row r="127" spans="1:8" s="55" customFormat="1" ht="15" customHeight="1">
      <c r="A127" s="413" t="s">
        <v>7738</v>
      </c>
      <c r="B127" s="429"/>
      <c r="C127" s="429"/>
      <c r="D127" s="429"/>
      <c r="E127" s="429"/>
      <c r="F127" s="1059"/>
      <c r="G127" s="1060"/>
      <c r="H127" s="164" t="str">
        <f>IF(G127="","",G127-G127*COMPASS!$AH$25)</f>
        <v/>
      </c>
    </row>
    <row r="128" spans="1:8" ht="15" customHeight="1">
      <c r="A128" s="404" t="s">
        <v>9462</v>
      </c>
      <c r="B128" s="1139" t="s">
        <v>25</v>
      </c>
      <c r="C128" s="426" t="s">
        <v>9432</v>
      </c>
      <c r="D128" s="976" t="s">
        <v>9433</v>
      </c>
      <c r="E128" s="1072">
        <v>1</v>
      </c>
      <c r="F128" s="1071"/>
      <c r="G128" s="1073">
        <v>1550</v>
      </c>
      <c r="H128" s="164">
        <f>IF(G128="","",G128-G128*COMPASS!$AH$25)</f>
        <v>1550</v>
      </c>
    </row>
    <row r="129" spans="1:8" s="55" customFormat="1" ht="15" customHeight="1">
      <c r="A129" s="404" t="s">
        <v>9463</v>
      </c>
      <c r="B129" s="1139" t="s">
        <v>25</v>
      </c>
      <c r="C129" s="426" t="s">
        <v>9434</v>
      </c>
      <c r="D129" s="976" t="s">
        <v>9435</v>
      </c>
      <c r="E129" s="1072">
        <v>1</v>
      </c>
      <c r="F129" s="1071"/>
      <c r="G129" s="1073">
        <v>1550</v>
      </c>
      <c r="H129" s="164">
        <f>IF(G129="","",G129-G129*COMPASS!$AH$25)</f>
        <v>1550</v>
      </c>
    </row>
    <row r="130" spans="1:8" ht="15" customHeight="1">
      <c r="A130" s="404" t="s">
        <v>9464</v>
      </c>
      <c r="B130" s="1139" t="s">
        <v>25</v>
      </c>
      <c r="C130" s="426" t="s">
        <v>9436</v>
      </c>
      <c r="D130" s="976" t="s">
        <v>9437</v>
      </c>
      <c r="E130" s="1072">
        <v>1</v>
      </c>
      <c r="F130" s="1071"/>
      <c r="G130" s="1073">
        <v>1350</v>
      </c>
      <c r="H130" s="164">
        <f>IF(G130="","",G130-G130*COMPASS!$AH$25)</f>
        <v>1350</v>
      </c>
    </row>
    <row r="131" spans="1:8" ht="15" customHeight="1">
      <c r="A131" s="404" t="s">
        <v>9465</v>
      </c>
      <c r="B131" s="1139" t="s">
        <v>25</v>
      </c>
      <c r="C131" s="426" t="s">
        <v>9438</v>
      </c>
      <c r="D131" s="976" t="s">
        <v>9439</v>
      </c>
      <c r="E131" s="1072">
        <v>1</v>
      </c>
      <c r="F131" s="1071"/>
      <c r="G131" s="1073">
        <v>1350</v>
      </c>
      <c r="H131" s="164">
        <f>IF(G131="","",G131-G131*COMPASS!$AH$25)</f>
        <v>1350</v>
      </c>
    </row>
    <row r="132" spans="1:8" ht="15" customHeight="1">
      <c r="A132" s="404" t="s">
        <v>9466</v>
      </c>
      <c r="B132" s="1139" t="s">
        <v>25</v>
      </c>
      <c r="C132" s="426" t="s">
        <v>9440</v>
      </c>
      <c r="D132" s="976" t="s">
        <v>9441</v>
      </c>
      <c r="E132" s="1072">
        <v>1</v>
      </c>
      <c r="F132" s="1071"/>
      <c r="G132" s="1073">
        <v>950</v>
      </c>
      <c r="H132" s="164">
        <f>IF(G132="","",G132-G132*COMPASS!$AH$25)</f>
        <v>950</v>
      </c>
    </row>
    <row r="133" spans="1:8" ht="15" customHeight="1">
      <c r="A133" s="404" t="s">
        <v>9600</v>
      </c>
      <c r="B133" s="1138" t="s">
        <v>25</v>
      </c>
      <c r="C133" s="975" t="s">
        <v>9571</v>
      </c>
      <c r="D133" s="976" t="s">
        <v>9572</v>
      </c>
      <c r="E133" s="1061">
        <v>1</v>
      </c>
      <c r="F133" s="989"/>
      <c r="G133" s="1062">
        <v>4580</v>
      </c>
      <c r="H133" s="164">
        <f>IF(G133="","",G133-G133*COMPASS!$AH$25)</f>
        <v>4580</v>
      </c>
    </row>
    <row r="134" spans="1:8" ht="15" customHeight="1">
      <c r="A134" s="404" t="s">
        <v>9751</v>
      </c>
      <c r="B134" s="1138" t="s">
        <v>25</v>
      </c>
      <c r="C134" s="975" t="s">
        <v>9734</v>
      </c>
      <c r="D134" s="976" t="s">
        <v>9735</v>
      </c>
      <c r="E134" s="1061">
        <v>1</v>
      </c>
      <c r="F134" s="989"/>
      <c r="G134" s="1062">
        <v>4350</v>
      </c>
      <c r="H134" s="164">
        <f>IF(G134="","",G134-G134*COMPASS!$AH$25)</f>
        <v>4350</v>
      </c>
    </row>
    <row r="135" spans="1:8" ht="15" customHeight="1">
      <c r="A135" s="404" t="s">
        <v>9752</v>
      </c>
      <c r="B135" s="1138" t="s">
        <v>25</v>
      </c>
      <c r="C135" s="975" t="s">
        <v>9736</v>
      </c>
      <c r="D135" s="976" t="s">
        <v>9737</v>
      </c>
      <c r="E135" s="1061">
        <v>1</v>
      </c>
      <c r="F135" s="989"/>
      <c r="G135" s="1062">
        <v>4030</v>
      </c>
      <c r="H135" s="164">
        <f>IF(G135="","",G135-G135*COMPASS!$AH$25)</f>
        <v>4030</v>
      </c>
    </row>
    <row r="136" spans="1:8" ht="15" customHeight="1">
      <c r="A136" s="404" t="s">
        <v>12404</v>
      </c>
      <c r="B136" s="1138" t="s">
        <v>25</v>
      </c>
      <c r="C136" s="975" t="s">
        <v>12304</v>
      </c>
      <c r="D136" s="976" t="s">
        <v>12305</v>
      </c>
      <c r="E136" s="1061">
        <v>1</v>
      </c>
      <c r="F136" s="989"/>
      <c r="G136" s="1062">
        <v>2150</v>
      </c>
      <c r="H136" s="164">
        <f>IF(G136="","",G136-G136*COMPASS!$AH$25)</f>
        <v>2150</v>
      </c>
    </row>
    <row r="137" spans="1:8" s="55" customFormat="1" ht="15" customHeight="1">
      <c r="A137" s="404" t="s">
        <v>8076</v>
      </c>
      <c r="B137" s="1139" t="s">
        <v>25</v>
      </c>
      <c r="C137" s="426" t="s">
        <v>8077</v>
      </c>
      <c r="D137" s="976" t="s">
        <v>8786</v>
      </c>
      <c r="E137" s="1072">
        <v>1</v>
      </c>
      <c r="F137" s="989"/>
      <c r="G137" s="1062">
        <v>621</v>
      </c>
      <c r="H137" s="164">
        <f>IF(G137="","",G137-G137*COMPASS!$AH$25)</f>
        <v>621</v>
      </c>
    </row>
    <row r="138" spans="1:8" s="55" customFormat="1" ht="15" customHeight="1">
      <c r="A138" s="404" t="s">
        <v>3609</v>
      </c>
      <c r="B138" s="1139" t="s">
        <v>51</v>
      </c>
      <c r="C138" s="426" t="s">
        <v>7631</v>
      </c>
      <c r="D138" s="976" t="s">
        <v>3826</v>
      </c>
      <c r="E138" s="1072">
        <v>1</v>
      </c>
      <c r="F138" s="991"/>
      <c r="G138" s="1073">
        <v>900</v>
      </c>
      <c r="H138" s="164">
        <f>IF(G138="","",G138-G138*COMPASS!$AH$25)</f>
        <v>900</v>
      </c>
    </row>
    <row r="139" spans="1:8" ht="15" customHeight="1">
      <c r="A139" s="404" t="s">
        <v>3610</v>
      </c>
      <c r="B139" s="1139" t="s">
        <v>51</v>
      </c>
      <c r="C139" s="426" t="s">
        <v>7633</v>
      </c>
      <c r="D139" s="976" t="s">
        <v>3827</v>
      </c>
      <c r="E139" s="1072">
        <v>1</v>
      </c>
      <c r="F139" s="991"/>
      <c r="G139" s="1073">
        <v>964</v>
      </c>
      <c r="H139" s="164">
        <f>IF(G139="","",G139-G139*COMPASS!$AH$25)</f>
        <v>964</v>
      </c>
    </row>
    <row r="140" spans="1:8" ht="15" customHeight="1">
      <c r="A140" s="404" t="s">
        <v>3611</v>
      </c>
      <c r="B140" s="1139" t="s">
        <v>25</v>
      </c>
      <c r="C140" s="426" t="s">
        <v>7632</v>
      </c>
      <c r="D140" s="976" t="s">
        <v>3828</v>
      </c>
      <c r="E140" s="1072">
        <v>1</v>
      </c>
      <c r="F140" s="991"/>
      <c r="G140" s="1073">
        <v>1028</v>
      </c>
      <c r="H140" s="164">
        <f>IF(G140="","",G140-G140*COMPASS!$AH$25)</f>
        <v>1028</v>
      </c>
    </row>
    <row r="141" spans="1:8" ht="15" customHeight="1">
      <c r="A141" s="413" t="s">
        <v>7739</v>
      </c>
      <c r="B141" s="429"/>
      <c r="C141" s="429"/>
      <c r="D141" s="429"/>
      <c r="E141" s="429"/>
      <c r="F141" s="1059"/>
      <c r="G141" s="1060"/>
      <c r="H141" s="164" t="str">
        <f>IF(G141="","",G141-G141*COMPASS!$AH$25)</f>
        <v/>
      </c>
    </row>
    <row r="142" spans="1:8" ht="15" customHeight="1">
      <c r="A142" s="404" t="s">
        <v>7583</v>
      </c>
      <c r="B142" s="1141" t="s">
        <v>51</v>
      </c>
      <c r="C142" s="975" t="s">
        <v>7584</v>
      </c>
      <c r="D142" s="976" t="s">
        <v>7585</v>
      </c>
      <c r="E142" s="1061">
        <v>1</v>
      </c>
      <c r="F142" s="989"/>
      <c r="G142" s="1062">
        <v>341</v>
      </c>
      <c r="H142" s="164">
        <f>IF(G142="","",G142-G142*COMPASS!$AH$25)</f>
        <v>341</v>
      </c>
    </row>
    <row r="143" spans="1:8" ht="15" customHeight="1">
      <c r="A143" s="404" t="s">
        <v>7586</v>
      </c>
      <c r="B143" s="1141" t="s">
        <v>25</v>
      </c>
      <c r="C143" s="975" t="s">
        <v>7587</v>
      </c>
      <c r="D143" s="976" t="s">
        <v>7588</v>
      </c>
      <c r="E143" s="1061">
        <v>1</v>
      </c>
      <c r="F143" s="989"/>
      <c r="G143" s="1062">
        <v>341</v>
      </c>
      <c r="H143" s="164">
        <f>IF(G143="","",G143-G143*COMPASS!$AH$25)</f>
        <v>341</v>
      </c>
    </row>
    <row r="144" spans="1:8" ht="15" customHeight="1">
      <c r="A144" s="404" t="s">
        <v>7548</v>
      </c>
      <c r="B144" s="1138" t="s">
        <v>51</v>
      </c>
      <c r="C144" s="975" t="s">
        <v>7549</v>
      </c>
      <c r="D144" s="976" t="s">
        <v>7550</v>
      </c>
      <c r="E144" s="1061">
        <v>1</v>
      </c>
      <c r="F144" s="989"/>
      <c r="G144" s="1062">
        <v>412</v>
      </c>
      <c r="H144" s="164">
        <f>IF(G144="","",G144-G144*COMPASS!$AH$25)</f>
        <v>412</v>
      </c>
    </row>
    <row r="145" spans="1:8" ht="15" customHeight="1">
      <c r="A145" s="404" t="s">
        <v>7551</v>
      </c>
      <c r="B145" s="1141" t="s">
        <v>51</v>
      </c>
      <c r="C145" s="975" t="s">
        <v>7552</v>
      </c>
      <c r="D145" s="976" t="s">
        <v>7553</v>
      </c>
      <c r="E145" s="1061">
        <v>1</v>
      </c>
      <c r="F145" s="989"/>
      <c r="G145" s="1062">
        <v>412</v>
      </c>
      <c r="H145" s="164">
        <f>IF(G145="","",G145-G145*COMPASS!$AH$25)</f>
        <v>412</v>
      </c>
    </row>
    <row r="146" spans="1:8" ht="15" customHeight="1">
      <c r="A146" s="404" t="s">
        <v>7554</v>
      </c>
      <c r="B146" s="1141" t="s">
        <v>66</v>
      </c>
      <c r="C146" s="975" t="s">
        <v>7555</v>
      </c>
      <c r="D146" s="976" t="s">
        <v>7556</v>
      </c>
      <c r="E146" s="1061">
        <v>1</v>
      </c>
      <c r="F146" s="989"/>
      <c r="G146" s="1069">
        <v>344</v>
      </c>
      <c r="H146" s="164">
        <f>IF(G146="","",G146-G146*COMPASS!$AH$25)</f>
        <v>344</v>
      </c>
    </row>
    <row r="147" spans="1:8" ht="15" customHeight="1">
      <c r="A147" s="404" t="s">
        <v>7557</v>
      </c>
      <c r="B147" s="1138" t="s">
        <v>51</v>
      </c>
      <c r="C147" s="975" t="s">
        <v>7558</v>
      </c>
      <c r="D147" s="976" t="s">
        <v>7559</v>
      </c>
      <c r="E147" s="1061">
        <v>1</v>
      </c>
      <c r="F147" s="989"/>
      <c r="G147" s="1062">
        <v>646</v>
      </c>
      <c r="H147" s="164">
        <f>IF(G147="","",G147-G147*COMPASS!$AH$25)</f>
        <v>646</v>
      </c>
    </row>
    <row r="148" spans="1:8" s="55" customFormat="1" ht="15" customHeight="1">
      <c r="A148" s="404" t="s">
        <v>7574</v>
      </c>
      <c r="B148" s="1141" t="s">
        <v>51</v>
      </c>
      <c r="C148" s="975" t="s">
        <v>7575</v>
      </c>
      <c r="D148" s="976" t="s">
        <v>7576</v>
      </c>
      <c r="E148" s="1061">
        <v>1</v>
      </c>
      <c r="F148" s="989"/>
      <c r="G148" s="1062">
        <v>341</v>
      </c>
      <c r="H148" s="164">
        <f>IF(G148="","",G148-G148*COMPASS!$AH$25)</f>
        <v>341</v>
      </c>
    </row>
    <row r="149" spans="1:8" s="55" customFormat="1" ht="15" customHeight="1">
      <c r="A149" s="404" t="s">
        <v>7577</v>
      </c>
      <c r="B149" s="1141" t="s">
        <v>51</v>
      </c>
      <c r="C149" s="975" t="s">
        <v>7578</v>
      </c>
      <c r="D149" s="976" t="s">
        <v>7579</v>
      </c>
      <c r="E149" s="1061">
        <v>1</v>
      </c>
      <c r="F149" s="989"/>
      <c r="G149" s="1062">
        <v>341</v>
      </c>
      <c r="H149" s="164">
        <f>IF(G149="","",G149-G149*COMPASS!$AH$25)</f>
        <v>341</v>
      </c>
    </row>
    <row r="150" spans="1:8" ht="15" customHeight="1">
      <c r="A150" s="404" t="s">
        <v>7580</v>
      </c>
      <c r="B150" s="1141" t="s">
        <v>51</v>
      </c>
      <c r="C150" s="975" t="s">
        <v>7581</v>
      </c>
      <c r="D150" s="976" t="s">
        <v>7582</v>
      </c>
      <c r="E150" s="1061">
        <v>1</v>
      </c>
      <c r="F150" s="989"/>
      <c r="G150" s="1062">
        <v>615</v>
      </c>
      <c r="H150" s="164">
        <f>IF(G150="","",G150-G150*COMPASS!$AH$25)</f>
        <v>615</v>
      </c>
    </row>
    <row r="151" spans="1:8" ht="15" customHeight="1">
      <c r="A151" s="404" t="s">
        <v>7599</v>
      </c>
      <c r="B151" s="1141" t="s">
        <v>51</v>
      </c>
      <c r="C151" s="975" t="s">
        <v>7600</v>
      </c>
      <c r="D151" s="976" t="s">
        <v>7601</v>
      </c>
      <c r="E151" s="1061">
        <v>1</v>
      </c>
      <c r="F151" s="989"/>
      <c r="G151" s="1062">
        <v>412</v>
      </c>
      <c r="H151" s="164">
        <f>IF(G151="","",G151-G151*COMPASS!$AH$25)</f>
        <v>412</v>
      </c>
    </row>
    <row r="152" spans="1:8" ht="15" customHeight="1">
      <c r="A152" s="404" t="s">
        <v>7602</v>
      </c>
      <c r="B152" s="1138" t="s">
        <v>25</v>
      </c>
      <c r="C152" s="975" t="s">
        <v>7603</v>
      </c>
      <c r="D152" s="976" t="s">
        <v>7604</v>
      </c>
      <c r="E152" s="1061">
        <v>1</v>
      </c>
      <c r="F152" s="989"/>
      <c r="G152" s="1062">
        <v>412</v>
      </c>
      <c r="H152" s="164">
        <f>IF(G152="","",G152-G152*COMPASS!$AH$25)</f>
        <v>412</v>
      </c>
    </row>
    <row r="153" spans="1:8" s="55" customFormat="1" ht="15" customHeight="1">
      <c r="A153" s="404" t="s">
        <v>7605</v>
      </c>
      <c r="B153" s="1138" t="s">
        <v>66</v>
      </c>
      <c r="C153" s="975" t="s">
        <v>7606</v>
      </c>
      <c r="D153" s="976" t="s">
        <v>7607</v>
      </c>
      <c r="E153" s="1061">
        <v>1</v>
      </c>
      <c r="F153" s="989"/>
      <c r="G153" s="1069">
        <v>344</v>
      </c>
      <c r="H153" s="164">
        <f>IF(G153="","",G153-G153*COMPASS!$AH$25)</f>
        <v>344</v>
      </c>
    </row>
    <row r="154" spans="1:8" ht="15" customHeight="1">
      <c r="A154" s="404" t="s">
        <v>7608</v>
      </c>
      <c r="B154" s="1141" t="s">
        <v>51</v>
      </c>
      <c r="C154" s="975" t="s">
        <v>7609</v>
      </c>
      <c r="D154" s="976" t="s">
        <v>7610</v>
      </c>
      <c r="E154" s="1061">
        <v>1</v>
      </c>
      <c r="F154" s="989"/>
      <c r="G154" s="1062">
        <v>646</v>
      </c>
      <c r="H154" s="164">
        <f>IF(G154="","",G154-G154*COMPASS!$AH$25)</f>
        <v>646</v>
      </c>
    </row>
    <row r="155" spans="1:8" ht="15" customHeight="1">
      <c r="A155" s="404" t="s">
        <v>7589</v>
      </c>
      <c r="B155" s="1138" t="s">
        <v>25</v>
      </c>
      <c r="C155" s="975" t="s">
        <v>7590</v>
      </c>
      <c r="D155" s="976" t="s">
        <v>7591</v>
      </c>
      <c r="E155" s="1061">
        <v>1</v>
      </c>
      <c r="F155" s="989"/>
      <c r="G155" s="1062">
        <v>433</v>
      </c>
      <c r="H155" s="164">
        <f>IF(G155="","",G155-G155*COMPASS!$AH$25)</f>
        <v>433</v>
      </c>
    </row>
    <row r="156" spans="1:8" ht="15" customHeight="1">
      <c r="A156" s="404" t="s">
        <v>7592</v>
      </c>
      <c r="B156" s="1138" t="s">
        <v>66</v>
      </c>
      <c r="C156" s="975" t="s">
        <v>7593</v>
      </c>
      <c r="D156" s="976" t="s">
        <v>7594</v>
      </c>
      <c r="E156" s="1061">
        <v>1</v>
      </c>
      <c r="F156" s="989"/>
      <c r="G156" s="1069">
        <v>396</v>
      </c>
      <c r="H156" s="164">
        <f>IF(G156="","",G156-G156*COMPASS!$AH$25)</f>
        <v>396</v>
      </c>
    </row>
    <row r="157" spans="1:8" ht="15" customHeight="1">
      <c r="A157" s="404" t="s">
        <v>12520</v>
      </c>
      <c r="B157" s="1138" t="s">
        <v>25</v>
      </c>
      <c r="C157" s="975" t="s">
        <v>12450</v>
      </c>
      <c r="D157" s="976" t="s">
        <v>9631</v>
      </c>
      <c r="E157" s="1061">
        <v>1</v>
      </c>
      <c r="F157" s="1066"/>
      <c r="G157" s="1062">
        <v>1000</v>
      </c>
      <c r="H157" s="164">
        <f>IF(G157="","",G157-G157*COMPASS!$AH$25)</f>
        <v>1000</v>
      </c>
    </row>
    <row r="158" spans="1:8" ht="15" customHeight="1">
      <c r="A158" s="404" t="s">
        <v>8969</v>
      </c>
      <c r="B158" s="1138" t="s">
        <v>25</v>
      </c>
      <c r="C158" s="975" t="s">
        <v>8939</v>
      </c>
      <c r="D158" s="976" t="s">
        <v>8940</v>
      </c>
      <c r="E158" s="1061">
        <v>1</v>
      </c>
      <c r="F158" s="989"/>
      <c r="G158" s="1062">
        <v>365</v>
      </c>
      <c r="H158" s="164">
        <f>IF(G158="","",G158-G158*COMPASS!$AH$25)</f>
        <v>365</v>
      </c>
    </row>
    <row r="159" spans="1:8" ht="15" customHeight="1">
      <c r="A159" s="404" t="s">
        <v>3224</v>
      </c>
      <c r="B159" s="1138" t="s">
        <v>51</v>
      </c>
      <c r="C159" s="425" t="s">
        <v>7639</v>
      </c>
      <c r="D159" s="976" t="s">
        <v>3788</v>
      </c>
      <c r="E159" s="1061">
        <v>1</v>
      </c>
      <c r="F159" s="989"/>
      <c r="G159" s="1062">
        <v>720</v>
      </c>
      <c r="H159" s="164">
        <f>IF(G159="","",G159-G159*COMPASS!$AH$25)</f>
        <v>720</v>
      </c>
    </row>
    <row r="160" spans="1:8" ht="15" customHeight="1">
      <c r="A160" s="404" t="s">
        <v>3223</v>
      </c>
      <c r="B160" s="1138" t="s">
        <v>25</v>
      </c>
      <c r="C160" s="425" t="s">
        <v>7640</v>
      </c>
      <c r="D160" s="976" t="s">
        <v>3787</v>
      </c>
      <c r="E160" s="1061">
        <v>1</v>
      </c>
      <c r="F160" s="989"/>
      <c r="G160" s="1062">
        <v>720</v>
      </c>
      <c r="H160" s="164">
        <f>IF(G160="","",G160-G160*COMPASS!$AH$25)</f>
        <v>720</v>
      </c>
    </row>
    <row r="161" spans="1:8" ht="15" customHeight="1">
      <c r="A161" s="404" t="s">
        <v>3222</v>
      </c>
      <c r="B161" s="1138" t="s">
        <v>25</v>
      </c>
      <c r="C161" s="425" t="s">
        <v>7641</v>
      </c>
      <c r="D161" s="976" t="s">
        <v>3786</v>
      </c>
      <c r="E161" s="1061">
        <v>1</v>
      </c>
      <c r="F161" s="989"/>
      <c r="G161" s="1062">
        <v>720</v>
      </c>
      <c r="H161" s="164">
        <f>IF(G161="","",G161-G161*COMPASS!$AH$25)</f>
        <v>720</v>
      </c>
    </row>
    <row r="162" spans="1:8" s="55" customFormat="1" ht="15" customHeight="1">
      <c r="A162" s="404" t="s">
        <v>3221</v>
      </c>
      <c r="B162" s="1138" t="s">
        <v>51</v>
      </c>
      <c r="C162" s="425" t="s">
        <v>7642</v>
      </c>
      <c r="D162" s="976" t="s">
        <v>3785</v>
      </c>
      <c r="E162" s="1061">
        <v>1</v>
      </c>
      <c r="F162" s="1066"/>
      <c r="G162" s="1062">
        <v>1220</v>
      </c>
      <c r="H162" s="164">
        <f>IF(G162="","",G162-G162*COMPASS!$AH$25)</f>
        <v>1220</v>
      </c>
    </row>
    <row r="163" spans="1:8" ht="15" customHeight="1">
      <c r="A163" s="404" t="s">
        <v>3229</v>
      </c>
      <c r="B163" s="1138" t="s">
        <v>25</v>
      </c>
      <c r="C163" s="425" t="s">
        <v>7626</v>
      </c>
      <c r="D163" s="976" t="s">
        <v>3794</v>
      </c>
      <c r="E163" s="1061">
        <v>1</v>
      </c>
      <c r="F163" s="1066"/>
      <c r="G163" s="1062">
        <v>634</v>
      </c>
      <c r="H163" s="164">
        <f>IF(G163="","",G163-G163*COMPASS!$AH$25)</f>
        <v>634</v>
      </c>
    </row>
    <row r="164" spans="1:8" ht="15" customHeight="1">
      <c r="A164" s="404" t="s">
        <v>3556</v>
      </c>
      <c r="B164" s="1139" t="s">
        <v>25</v>
      </c>
      <c r="C164" s="426" t="s">
        <v>7625</v>
      </c>
      <c r="D164" s="976" t="s">
        <v>3789</v>
      </c>
      <c r="E164" s="1072">
        <v>1</v>
      </c>
      <c r="F164" s="991"/>
      <c r="G164" s="1073">
        <v>576</v>
      </c>
      <c r="H164" s="164">
        <f>IF(G164="","",G164-G164*COMPASS!$AH$25)</f>
        <v>576</v>
      </c>
    </row>
    <row r="165" spans="1:8" ht="15" customHeight="1">
      <c r="A165" s="404" t="s">
        <v>3228</v>
      </c>
      <c r="B165" s="1138" t="s">
        <v>25</v>
      </c>
      <c r="C165" s="425" t="s">
        <v>7627</v>
      </c>
      <c r="D165" s="976" t="s">
        <v>3793</v>
      </c>
      <c r="E165" s="1061">
        <v>1</v>
      </c>
      <c r="F165" s="1066"/>
      <c r="G165" s="1062">
        <v>634</v>
      </c>
      <c r="H165" s="164">
        <f>IF(G165="","",G165-G165*COMPASS!$AH$25)</f>
        <v>634</v>
      </c>
    </row>
    <row r="166" spans="1:8" ht="15" customHeight="1">
      <c r="A166" s="404" t="s">
        <v>3227</v>
      </c>
      <c r="B166" s="1138" t="s">
        <v>25</v>
      </c>
      <c r="C166" s="425" t="s">
        <v>7628</v>
      </c>
      <c r="D166" s="976" t="s">
        <v>3792</v>
      </c>
      <c r="E166" s="1061">
        <v>1</v>
      </c>
      <c r="F166" s="1066"/>
      <c r="G166" s="1062">
        <v>634</v>
      </c>
      <c r="H166" s="164">
        <f>IF(G166="","",G166-G166*COMPASS!$AH$25)</f>
        <v>634</v>
      </c>
    </row>
    <row r="167" spans="1:8" ht="15" customHeight="1">
      <c r="A167" s="404" t="s">
        <v>3226</v>
      </c>
      <c r="B167" s="1138" t="s">
        <v>25</v>
      </c>
      <c r="C167" s="425" t="s">
        <v>7629</v>
      </c>
      <c r="D167" s="976" t="s">
        <v>3791</v>
      </c>
      <c r="E167" s="1061">
        <v>1</v>
      </c>
      <c r="F167" s="1066"/>
      <c r="G167" s="1062">
        <v>1050</v>
      </c>
      <c r="H167" s="164">
        <f>IF(G167="","",G167-G167*COMPASS!$AH$25)</f>
        <v>1050</v>
      </c>
    </row>
    <row r="168" spans="1:8" ht="15" customHeight="1">
      <c r="A168" s="404" t="s">
        <v>3225</v>
      </c>
      <c r="B168" s="1138" t="s">
        <v>25</v>
      </c>
      <c r="C168" s="425" t="s">
        <v>7630</v>
      </c>
      <c r="D168" s="976" t="s">
        <v>3790</v>
      </c>
      <c r="E168" s="1061">
        <v>1</v>
      </c>
      <c r="F168" s="1066"/>
      <c r="G168" s="1062">
        <v>1146</v>
      </c>
      <c r="H168" s="164">
        <f>IF(G168="","",G168-G168*COMPASS!$AH$25)</f>
        <v>1146</v>
      </c>
    </row>
    <row r="169" spans="1:8" ht="15" customHeight="1">
      <c r="A169" s="404" t="s">
        <v>9094</v>
      </c>
      <c r="B169" s="1138" t="s">
        <v>25</v>
      </c>
      <c r="C169" s="425" t="s">
        <v>9061</v>
      </c>
      <c r="D169" s="976" t="s">
        <v>9062</v>
      </c>
      <c r="E169" s="1061">
        <v>1</v>
      </c>
      <c r="F169" s="1066"/>
      <c r="G169" s="1062">
        <v>1325</v>
      </c>
      <c r="H169" s="164">
        <f>IF(G169="","",G169-G169*COMPASS!$AH$25)</f>
        <v>1325</v>
      </c>
    </row>
    <row r="170" spans="1:8" ht="15" customHeight="1">
      <c r="A170" s="404" t="s">
        <v>7513</v>
      </c>
      <c r="B170" s="1138" t="s">
        <v>25</v>
      </c>
      <c r="C170" s="425" t="s">
        <v>7514</v>
      </c>
      <c r="D170" s="425" t="s">
        <v>7515</v>
      </c>
      <c r="E170" s="1072">
        <v>1</v>
      </c>
      <c r="F170" s="989"/>
      <c r="G170" s="1073">
        <v>1261</v>
      </c>
      <c r="H170" s="164">
        <f>IF(G170="","",G170-G170*COMPASS!$AH$25)</f>
        <v>1261</v>
      </c>
    </row>
    <row r="171" spans="1:8" ht="15" customHeight="1">
      <c r="A171" s="404" t="s">
        <v>7516</v>
      </c>
      <c r="B171" s="1138" t="s">
        <v>25</v>
      </c>
      <c r="C171" s="425" t="s">
        <v>7517</v>
      </c>
      <c r="D171" s="425" t="s">
        <v>7518</v>
      </c>
      <c r="E171" s="1072">
        <v>1</v>
      </c>
      <c r="F171" s="991"/>
      <c r="G171" s="1073">
        <v>1261</v>
      </c>
      <c r="H171" s="164">
        <f>IF(G171="","",G171-G171*COMPASS!$AH$25)</f>
        <v>1261</v>
      </c>
    </row>
    <row r="172" spans="1:8" ht="15" customHeight="1">
      <c r="A172" s="404" t="s">
        <v>5923</v>
      </c>
      <c r="B172" s="1138" t="s">
        <v>25</v>
      </c>
      <c r="C172" s="425" t="s">
        <v>5924</v>
      </c>
      <c r="D172" s="425" t="s">
        <v>5925</v>
      </c>
      <c r="E172" s="1072">
        <v>1</v>
      </c>
      <c r="F172" s="991"/>
      <c r="G172" s="1073">
        <v>1387</v>
      </c>
      <c r="H172" s="164">
        <f>IF(G172="","",G172-G172*COMPASS!$AH$25)</f>
        <v>1387</v>
      </c>
    </row>
    <row r="173" spans="1:8" s="55" customFormat="1" ht="15" customHeight="1">
      <c r="A173" s="404" t="s">
        <v>5926</v>
      </c>
      <c r="B173" s="1138" t="s">
        <v>25</v>
      </c>
      <c r="C173" s="425" t="s">
        <v>5927</v>
      </c>
      <c r="D173" s="425" t="s">
        <v>5928</v>
      </c>
      <c r="E173" s="1072">
        <v>1</v>
      </c>
      <c r="F173" s="991"/>
      <c r="G173" s="1073">
        <v>1387</v>
      </c>
      <c r="H173" s="164">
        <f>IF(G173="","",G173-G173*COMPASS!$AH$25)</f>
        <v>1387</v>
      </c>
    </row>
    <row r="174" spans="1:8" ht="15" customHeight="1">
      <c r="A174" s="404" t="s">
        <v>3233</v>
      </c>
      <c r="B174" s="1138" t="s">
        <v>25</v>
      </c>
      <c r="C174" s="425" t="s">
        <v>7655</v>
      </c>
      <c r="D174" s="976" t="s">
        <v>3798</v>
      </c>
      <c r="E174" s="1061">
        <v>1</v>
      </c>
      <c r="F174" s="989"/>
      <c r="G174" s="1062">
        <v>720</v>
      </c>
      <c r="H174" s="164">
        <f>IF(G174="","",G174-G174*COMPASS!$AH$25)</f>
        <v>720</v>
      </c>
    </row>
    <row r="175" spans="1:8" ht="15" customHeight="1">
      <c r="A175" s="404" t="s">
        <v>3232</v>
      </c>
      <c r="B175" s="1138" t="s">
        <v>25</v>
      </c>
      <c r="C175" s="425" t="s">
        <v>7656</v>
      </c>
      <c r="D175" s="976" t="s">
        <v>3797</v>
      </c>
      <c r="E175" s="1061">
        <v>1</v>
      </c>
      <c r="F175" s="989"/>
      <c r="G175" s="1062">
        <v>720</v>
      </c>
      <c r="H175" s="164">
        <f>IF(G175="","",G175-G175*COMPASS!$AH$25)</f>
        <v>720</v>
      </c>
    </row>
    <row r="176" spans="1:8" s="55" customFormat="1" ht="15" customHeight="1">
      <c r="A176" s="404" t="s">
        <v>3231</v>
      </c>
      <c r="B176" s="1138" t="s">
        <v>25</v>
      </c>
      <c r="C176" s="425" t="s">
        <v>7657</v>
      </c>
      <c r="D176" s="976" t="s">
        <v>3796</v>
      </c>
      <c r="E176" s="1061">
        <v>1</v>
      </c>
      <c r="F176" s="989"/>
      <c r="G176" s="1062">
        <v>720</v>
      </c>
      <c r="H176" s="164">
        <f>IF(G176="","",G176-G176*COMPASS!$AH$25)</f>
        <v>720</v>
      </c>
    </row>
    <row r="177" spans="1:8" s="55" customFormat="1" ht="15" customHeight="1">
      <c r="A177" s="404" t="s">
        <v>3230</v>
      </c>
      <c r="B177" s="1138" t="s">
        <v>51</v>
      </c>
      <c r="C177" s="425" t="s">
        <v>7658</v>
      </c>
      <c r="D177" s="976" t="s">
        <v>3795</v>
      </c>
      <c r="E177" s="1061">
        <v>1</v>
      </c>
      <c r="F177" s="1066"/>
      <c r="G177" s="1062">
        <v>1220</v>
      </c>
      <c r="H177" s="164">
        <f>IF(G177="","",G177-G177*COMPASS!$AH$25)</f>
        <v>1220</v>
      </c>
    </row>
    <row r="178" spans="1:8" ht="15" customHeight="1">
      <c r="A178" s="404" t="s">
        <v>9467</v>
      </c>
      <c r="B178" s="1138" t="s">
        <v>25</v>
      </c>
      <c r="C178" s="425" t="s">
        <v>9442</v>
      </c>
      <c r="D178" s="976" t="s">
        <v>9443</v>
      </c>
      <c r="E178" s="1061">
        <v>1</v>
      </c>
      <c r="F178" s="1066"/>
      <c r="G178" s="1062">
        <v>2293</v>
      </c>
      <c r="H178" s="164">
        <f>IF(G178="","",G178-G178*COMPASS!$AH$25)</f>
        <v>2293</v>
      </c>
    </row>
    <row r="179" spans="1:8" ht="15" customHeight="1">
      <c r="A179" s="404" t="s">
        <v>7510</v>
      </c>
      <c r="B179" s="1138" t="s">
        <v>25</v>
      </c>
      <c r="C179" s="425" t="s">
        <v>7511</v>
      </c>
      <c r="D179" s="425" t="s">
        <v>7512</v>
      </c>
      <c r="E179" s="1072">
        <v>1</v>
      </c>
      <c r="F179" s="991"/>
      <c r="G179" s="1073">
        <v>1403</v>
      </c>
      <c r="H179" s="164">
        <f>IF(G179="","",G179-G179*COMPASS!$AH$25)</f>
        <v>1403</v>
      </c>
    </row>
    <row r="180" spans="1:8" s="55" customFormat="1" ht="15" customHeight="1">
      <c r="A180" s="404" t="s">
        <v>5920</v>
      </c>
      <c r="B180" s="1138" t="s">
        <v>25</v>
      </c>
      <c r="C180" s="425" t="s">
        <v>5921</v>
      </c>
      <c r="D180" s="425" t="s">
        <v>5922</v>
      </c>
      <c r="E180" s="1072">
        <v>1</v>
      </c>
      <c r="F180" s="991"/>
      <c r="G180" s="1073">
        <v>1613</v>
      </c>
      <c r="H180" s="164">
        <f>IF(G180="","",G180-G180*COMPASS!$AH$25)</f>
        <v>1613</v>
      </c>
    </row>
    <row r="181" spans="1:8" ht="15" customHeight="1">
      <c r="A181" s="404" t="s">
        <v>9095</v>
      </c>
      <c r="B181" s="1138" t="s">
        <v>25</v>
      </c>
      <c r="C181" s="425" t="s">
        <v>9063</v>
      </c>
      <c r="D181" s="425" t="s">
        <v>9064</v>
      </c>
      <c r="E181" s="1072">
        <v>1</v>
      </c>
      <c r="F181" s="991"/>
      <c r="G181" s="1073">
        <v>1474</v>
      </c>
      <c r="H181" s="164">
        <f>IF(G181="","",G181-G181*COMPASS!$AH$25)</f>
        <v>1474</v>
      </c>
    </row>
    <row r="182" spans="1:8" ht="15" customHeight="1">
      <c r="A182" s="404" t="s">
        <v>3247</v>
      </c>
      <c r="B182" s="1138" t="s">
        <v>25</v>
      </c>
      <c r="C182" s="425" t="s">
        <v>7616</v>
      </c>
      <c r="D182" s="976" t="s">
        <v>3824</v>
      </c>
      <c r="E182" s="1061">
        <v>1</v>
      </c>
      <c r="F182" s="1066"/>
      <c r="G182" s="1062">
        <v>778</v>
      </c>
      <c r="H182" s="164">
        <f>IF(G182="","",G182-G182*COMPASS!$AH$25)</f>
        <v>778</v>
      </c>
    </row>
    <row r="183" spans="1:8" ht="15" customHeight="1">
      <c r="A183" s="413" t="s">
        <v>7740</v>
      </c>
      <c r="B183" s="429"/>
      <c r="C183" s="429"/>
      <c r="D183" s="429"/>
      <c r="E183" s="429"/>
      <c r="F183" s="1059"/>
      <c r="G183" s="1060"/>
      <c r="H183" s="164" t="str">
        <f>IF(G183="","",G183-G183*COMPASS!$AH$25)</f>
        <v/>
      </c>
    </row>
    <row r="184" spans="1:8" ht="15" customHeight="1">
      <c r="A184" s="404" t="s">
        <v>13722</v>
      </c>
      <c r="B184" s="1139" t="s">
        <v>25</v>
      </c>
      <c r="C184" s="975" t="s">
        <v>13700</v>
      </c>
      <c r="D184" s="976" t="s">
        <v>13701</v>
      </c>
      <c r="E184" s="1061">
        <v>1</v>
      </c>
      <c r="F184" s="989"/>
      <c r="G184" s="1062">
        <v>1290</v>
      </c>
      <c r="H184" s="164">
        <f>IF(G184="","",G184-G184*COMPASS!$AH$25)</f>
        <v>1290</v>
      </c>
    </row>
    <row r="185" spans="1:8" ht="15" customHeight="1">
      <c r="A185" s="404" t="s">
        <v>12748</v>
      </c>
      <c r="B185" s="1138" t="s">
        <v>51</v>
      </c>
      <c r="C185" s="975" t="s">
        <v>12705</v>
      </c>
      <c r="D185" s="976" t="s">
        <v>12706</v>
      </c>
      <c r="E185" s="1061">
        <v>1</v>
      </c>
      <c r="F185" s="989"/>
      <c r="G185" s="1062">
        <v>360</v>
      </c>
      <c r="H185" s="164">
        <f>IF(G185="","",G185-G185*COMPASS!$AH$25)</f>
        <v>360</v>
      </c>
    </row>
    <row r="186" spans="1:8" ht="15" customHeight="1">
      <c r="A186" s="404" t="s">
        <v>12405</v>
      </c>
      <c r="B186" s="1138" t="s">
        <v>51</v>
      </c>
      <c r="C186" s="975" t="s">
        <v>12306</v>
      </c>
      <c r="D186" s="976" t="s">
        <v>3776</v>
      </c>
      <c r="E186" s="1061">
        <v>1</v>
      </c>
      <c r="F186" s="989"/>
      <c r="G186" s="1062">
        <v>360</v>
      </c>
      <c r="H186" s="164">
        <f>IF(G186="","",G186-G186*COMPASS!$AH$25)</f>
        <v>360</v>
      </c>
    </row>
    <row r="187" spans="1:8" ht="15" customHeight="1">
      <c r="A187" s="404" t="s">
        <v>12521</v>
      </c>
      <c r="B187" s="1138" t="s">
        <v>51</v>
      </c>
      <c r="C187" s="975" t="s">
        <v>12451</v>
      </c>
      <c r="D187" s="976" t="s">
        <v>12452</v>
      </c>
      <c r="E187" s="1061">
        <v>1</v>
      </c>
      <c r="F187" s="989"/>
      <c r="G187" s="1062">
        <v>360</v>
      </c>
      <c r="H187" s="164">
        <f>IF(G187="","",G187-G187*COMPASS!$AH$25)</f>
        <v>360</v>
      </c>
    </row>
    <row r="188" spans="1:8" ht="15" customHeight="1">
      <c r="A188" s="404" t="s">
        <v>10363</v>
      </c>
      <c r="B188" s="1138" t="s">
        <v>51</v>
      </c>
      <c r="C188" s="975" t="s">
        <v>10347</v>
      </c>
      <c r="D188" s="976" t="s">
        <v>10348</v>
      </c>
      <c r="E188" s="1061">
        <v>1</v>
      </c>
      <c r="F188" s="989"/>
      <c r="G188" s="1062">
        <v>570</v>
      </c>
      <c r="H188" s="164">
        <f>IF(G188="","",G188-G188*COMPASS!$AH$25)</f>
        <v>570</v>
      </c>
    </row>
    <row r="189" spans="1:8" ht="15" customHeight="1">
      <c r="A189" s="404" t="s">
        <v>12406</v>
      </c>
      <c r="B189" s="1138" t="s">
        <v>51</v>
      </c>
      <c r="C189" s="975" t="s">
        <v>12307</v>
      </c>
      <c r="D189" s="976" t="s">
        <v>12308</v>
      </c>
      <c r="E189" s="1061">
        <v>1</v>
      </c>
      <c r="F189" s="989"/>
      <c r="G189" s="1062">
        <v>312</v>
      </c>
      <c r="H189" s="164">
        <f>IF(G189="","",G189-G189*COMPASS!$AH$25)</f>
        <v>312</v>
      </c>
    </row>
    <row r="190" spans="1:8" ht="15" customHeight="1">
      <c r="A190" s="404" t="s">
        <v>12564</v>
      </c>
      <c r="B190" s="1138" t="s">
        <v>51</v>
      </c>
      <c r="C190" s="975" t="s">
        <v>12556</v>
      </c>
      <c r="D190" s="976" t="s">
        <v>3777</v>
      </c>
      <c r="E190" s="1061">
        <v>1</v>
      </c>
      <c r="F190" s="989"/>
      <c r="G190" s="1062">
        <v>312</v>
      </c>
      <c r="H190" s="164">
        <f>IF(G190="","",G190-G190*COMPASS!$AH$25)</f>
        <v>312</v>
      </c>
    </row>
    <row r="191" spans="1:8" ht="15" customHeight="1">
      <c r="A191" s="404" t="s">
        <v>3037</v>
      </c>
      <c r="B191" s="1139" t="s">
        <v>66</v>
      </c>
      <c r="C191" s="975" t="s">
        <v>7572</v>
      </c>
      <c r="D191" s="976" t="s">
        <v>3778</v>
      </c>
      <c r="E191" s="1061">
        <v>1</v>
      </c>
      <c r="F191" s="1066"/>
      <c r="G191" s="1069">
        <v>288</v>
      </c>
      <c r="H191" s="164">
        <f>IF(G191="","",G191-G191*COMPASS!$AH$25)</f>
        <v>288</v>
      </c>
    </row>
    <row r="192" spans="1:8" ht="15" customHeight="1">
      <c r="A192" s="404" t="s">
        <v>12522</v>
      </c>
      <c r="B192" s="1139" t="s">
        <v>25</v>
      </c>
      <c r="C192" s="975" t="s">
        <v>12453</v>
      </c>
      <c r="D192" s="976" t="s">
        <v>12454</v>
      </c>
      <c r="E192" s="1061">
        <v>1</v>
      </c>
      <c r="F192" s="989"/>
      <c r="G192" s="1062">
        <v>312</v>
      </c>
      <c r="H192" s="164">
        <f>IF(G192="","",G192-G192*COMPASS!$AH$25)</f>
        <v>312</v>
      </c>
    </row>
    <row r="193" spans="1:8" ht="15" customHeight="1">
      <c r="A193" s="404" t="s">
        <v>3038</v>
      </c>
      <c r="B193" s="1138" t="s">
        <v>66</v>
      </c>
      <c r="C193" s="975" t="s">
        <v>7573</v>
      </c>
      <c r="D193" s="976" t="s">
        <v>3779</v>
      </c>
      <c r="E193" s="1061">
        <v>1</v>
      </c>
      <c r="F193" s="989"/>
      <c r="G193" s="1069">
        <v>482</v>
      </c>
      <c r="H193" s="164">
        <f>IF(G193="","",G193-G193*COMPASS!$AH$25)</f>
        <v>482</v>
      </c>
    </row>
    <row r="194" spans="1:8" ht="15" customHeight="1">
      <c r="A194" s="404" t="s">
        <v>12523</v>
      </c>
      <c r="B194" s="1138" t="s">
        <v>51</v>
      </c>
      <c r="C194" s="975" t="s">
        <v>12455</v>
      </c>
      <c r="D194" s="976" t="s">
        <v>12456</v>
      </c>
      <c r="E194" s="1061">
        <v>1</v>
      </c>
      <c r="F194" s="989"/>
      <c r="G194" s="1062">
        <v>515</v>
      </c>
      <c r="H194" s="164">
        <f>IF(G194="","",G194-G194*COMPASS!$AH$25)</f>
        <v>515</v>
      </c>
    </row>
    <row r="195" spans="1:8" ht="15" customHeight="1">
      <c r="A195" s="404" t="s">
        <v>12407</v>
      </c>
      <c r="B195" s="1138" t="s">
        <v>51</v>
      </c>
      <c r="C195" s="975" t="s">
        <v>12309</v>
      </c>
      <c r="D195" s="976" t="s">
        <v>12310</v>
      </c>
      <c r="E195" s="1061">
        <v>1</v>
      </c>
      <c r="F195" s="989"/>
      <c r="G195" s="1062">
        <v>360</v>
      </c>
      <c r="H195" s="164">
        <f>IF(G195="","",G195-G195*COMPASS!$AH$25)</f>
        <v>360</v>
      </c>
    </row>
    <row r="196" spans="1:8" ht="15" customHeight="1">
      <c r="A196" s="404" t="s">
        <v>12408</v>
      </c>
      <c r="B196" s="1138" t="s">
        <v>51</v>
      </c>
      <c r="C196" s="975" t="s">
        <v>12311</v>
      </c>
      <c r="D196" s="976" t="s">
        <v>12312</v>
      </c>
      <c r="E196" s="1061">
        <v>1</v>
      </c>
      <c r="F196" s="989"/>
      <c r="G196" s="1062">
        <v>360</v>
      </c>
      <c r="H196" s="164">
        <f>IF(G196="","",G196-G196*COMPASS!$AH$25)</f>
        <v>360</v>
      </c>
    </row>
    <row r="197" spans="1:8" ht="15" customHeight="1">
      <c r="A197" s="404" t="s">
        <v>12524</v>
      </c>
      <c r="B197" s="1138" t="s">
        <v>25</v>
      </c>
      <c r="C197" s="975" t="s">
        <v>12457</v>
      </c>
      <c r="D197" s="976" t="s">
        <v>12458</v>
      </c>
      <c r="E197" s="1061">
        <v>1</v>
      </c>
      <c r="F197" s="989"/>
      <c r="G197" s="1062">
        <v>360</v>
      </c>
      <c r="H197" s="164">
        <f>IF(G197="","",G197-G197*COMPASS!$AH$25)</f>
        <v>360</v>
      </c>
    </row>
    <row r="198" spans="1:8" ht="15" customHeight="1">
      <c r="A198" s="404" t="s">
        <v>3042</v>
      </c>
      <c r="B198" s="1139" t="s">
        <v>66</v>
      </c>
      <c r="C198" s="975" t="s">
        <v>7598</v>
      </c>
      <c r="D198" s="976" t="s">
        <v>3783</v>
      </c>
      <c r="E198" s="1061">
        <v>1</v>
      </c>
      <c r="F198" s="1066"/>
      <c r="G198" s="1069">
        <v>286</v>
      </c>
      <c r="H198" s="164">
        <f>IF(G198="","",G198-G198*COMPASS!$AH$25)</f>
        <v>286</v>
      </c>
    </row>
    <row r="199" spans="1:8" ht="15" customHeight="1">
      <c r="A199" s="404" t="s">
        <v>10364</v>
      </c>
      <c r="B199" s="1138" t="s">
        <v>51</v>
      </c>
      <c r="C199" s="975" t="s">
        <v>10349</v>
      </c>
      <c r="D199" s="976" t="s">
        <v>10350</v>
      </c>
      <c r="E199" s="1061">
        <v>1</v>
      </c>
      <c r="F199" s="989"/>
      <c r="G199" s="1062">
        <v>570</v>
      </c>
      <c r="H199" s="164">
        <f>IF(G199="","",G199-G199*COMPASS!$AH$25)</f>
        <v>570</v>
      </c>
    </row>
    <row r="200" spans="1:8" ht="15" customHeight="1">
      <c r="A200" s="404" t="s">
        <v>3607</v>
      </c>
      <c r="B200" s="1139" t="s">
        <v>66</v>
      </c>
      <c r="C200" s="426" t="s">
        <v>7611</v>
      </c>
      <c r="D200" s="976" t="s">
        <v>3784</v>
      </c>
      <c r="E200" s="1072">
        <v>1</v>
      </c>
      <c r="F200" s="991"/>
      <c r="G200" s="1069">
        <v>304</v>
      </c>
      <c r="H200" s="164">
        <f>IF(G200="","",G200-G200*COMPASS!$AH$25)</f>
        <v>304</v>
      </c>
    </row>
    <row r="201" spans="1:8" ht="15" customHeight="1">
      <c r="A201" s="413" t="s">
        <v>7741</v>
      </c>
      <c r="B201" s="429"/>
      <c r="C201" s="429"/>
      <c r="D201" s="429"/>
      <c r="E201" s="429"/>
      <c r="F201" s="1059"/>
      <c r="G201" s="1060"/>
      <c r="H201" s="164" t="str">
        <f>IF(G201="","",G201-G201*COMPASS!$AH$25)</f>
        <v/>
      </c>
    </row>
    <row r="202" spans="1:8" ht="15" customHeight="1">
      <c r="A202" s="404" t="s">
        <v>508</v>
      </c>
      <c r="B202" s="1139" t="s">
        <v>66</v>
      </c>
      <c r="C202" s="984" t="s">
        <v>7663</v>
      </c>
      <c r="D202" s="985" t="s">
        <v>3833</v>
      </c>
      <c r="E202" s="1070">
        <v>1</v>
      </c>
      <c r="F202" s="1071"/>
      <c r="G202" s="1075">
        <v>761</v>
      </c>
      <c r="H202" s="164">
        <f>IF(G202="","",G202-G202*COMPASS!$AH$25)</f>
        <v>761</v>
      </c>
    </row>
    <row r="203" spans="1:8" ht="15" customHeight="1">
      <c r="A203" s="404" t="s">
        <v>510</v>
      </c>
      <c r="B203" s="1141" t="s">
        <v>66</v>
      </c>
      <c r="C203" s="984" t="s">
        <v>504</v>
      </c>
      <c r="D203" s="985" t="s">
        <v>3852</v>
      </c>
      <c r="E203" s="1070">
        <v>1</v>
      </c>
      <c r="F203" s="1071"/>
      <c r="G203" s="1075">
        <v>955</v>
      </c>
      <c r="H203" s="164">
        <f>IF(G203="","",G203-G203*COMPASS!$AH$25)</f>
        <v>955</v>
      </c>
    </row>
    <row r="204" spans="1:8" ht="15" customHeight="1">
      <c r="A204" s="404" t="s">
        <v>511</v>
      </c>
      <c r="B204" s="1141" t="s">
        <v>66</v>
      </c>
      <c r="C204" s="984" t="s">
        <v>505</v>
      </c>
      <c r="D204" s="985" t="s">
        <v>3853</v>
      </c>
      <c r="E204" s="1070">
        <v>1</v>
      </c>
      <c r="F204" s="1071"/>
      <c r="G204" s="1075">
        <v>873</v>
      </c>
      <c r="H204" s="164">
        <f>IF(G204="","",G204-G204*COMPASS!$AH$25)</f>
        <v>873</v>
      </c>
    </row>
    <row r="205" spans="1:8" ht="15" customHeight="1">
      <c r="A205" s="977" t="s">
        <v>17731</v>
      </c>
      <c r="B205" s="1140" t="s">
        <v>51</v>
      </c>
      <c r="C205" s="982" t="s">
        <v>17637</v>
      </c>
      <c r="D205" s="983" t="s">
        <v>17638</v>
      </c>
      <c r="E205" s="1056">
        <v>1</v>
      </c>
      <c r="F205" s="990"/>
      <c r="G205" s="1065">
        <v>1500</v>
      </c>
      <c r="H205" s="164">
        <f>IF(G205="","",G205-G205*COMPASS!$AH$25)</f>
        <v>1500</v>
      </c>
    </row>
    <row r="206" spans="1:8" ht="15" customHeight="1">
      <c r="A206" s="413" t="s">
        <v>7742</v>
      </c>
      <c r="B206" s="429"/>
      <c r="C206" s="429"/>
      <c r="D206" s="429"/>
      <c r="E206" s="429"/>
      <c r="F206" s="1059"/>
      <c r="G206" s="1060"/>
      <c r="H206" s="164" t="str">
        <f>IF(G206="","",G206-G206*COMPASS!$AH$25)</f>
        <v/>
      </c>
    </row>
    <row r="207" spans="1:8" ht="15" customHeight="1">
      <c r="A207" s="404" t="s">
        <v>5145</v>
      </c>
      <c r="B207" s="1141" t="s">
        <v>66</v>
      </c>
      <c r="C207" s="975" t="s">
        <v>7667</v>
      </c>
      <c r="D207" s="976" t="s">
        <v>4803</v>
      </c>
      <c r="E207" s="1061">
        <v>1</v>
      </c>
      <c r="F207" s="991"/>
      <c r="G207" s="1069">
        <v>201</v>
      </c>
      <c r="H207" s="164">
        <f>IF(G207="","",G207-G207*COMPASS!$AH$25)</f>
        <v>201</v>
      </c>
    </row>
    <row r="208" spans="1:8" ht="15" customHeight="1">
      <c r="A208" s="404" t="s">
        <v>9606</v>
      </c>
      <c r="B208" s="1141" t="s">
        <v>66</v>
      </c>
      <c r="C208" s="975" t="s">
        <v>9583</v>
      </c>
      <c r="D208" s="976" t="s">
        <v>9584</v>
      </c>
      <c r="E208" s="1061">
        <v>1</v>
      </c>
      <c r="F208" s="989"/>
      <c r="G208" s="1069">
        <v>201</v>
      </c>
      <c r="H208" s="164">
        <f>IF(G208="","",G208-G208*COMPASS!$AH$25)</f>
        <v>201</v>
      </c>
    </row>
    <row r="209" spans="1:8" ht="15" customHeight="1">
      <c r="A209" s="404" t="s">
        <v>8759</v>
      </c>
      <c r="B209" s="1141" t="s">
        <v>66</v>
      </c>
      <c r="C209" s="975" t="s">
        <v>7666</v>
      </c>
      <c r="D209" s="976" t="s">
        <v>4802</v>
      </c>
      <c r="E209" s="1061">
        <v>1</v>
      </c>
      <c r="F209" s="991"/>
      <c r="G209" s="1069">
        <v>339</v>
      </c>
      <c r="H209" s="164">
        <f>IF(G209="","",G209-G209*COMPASS!$AH$25)</f>
        <v>339</v>
      </c>
    </row>
    <row r="210" spans="1:8" ht="15" customHeight="1">
      <c r="A210" s="404" t="s">
        <v>9605</v>
      </c>
      <c r="B210" s="1141" t="s">
        <v>66</v>
      </c>
      <c r="C210" s="975" t="s">
        <v>9581</v>
      </c>
      <c r="D210" s="976" t="s">
        <v>9582</v>
      </c>
      <c r="E210" s="1061">
        <v>1</v>
      </c>
      <c r="F210" s="989"/>
      <c r="G210" s="1069">
        <v>339</v>
      </c>
      <c r="H210" s="164">
        <f>IF(G210="","",G210-G210*COMPASS!$AH$25)</f>
        <v>339</v>
      </c>
    </row>
    <row r="211" spans="1:8" ht="15" customHeight="1">
      <c r="A211" s="404" t="s">
        <v>4799</v>
      </c>
      <c r="B211" s="1141" t="s">
        <v>66</v>
      </c>
      <c r="C211" s="975" t="s">
        <v>5952</v>
      </c>
      <c r="D211" s="975" t="s">
        <v>4800</v>
      </c>
      <c r="E211" s="1061">
        <v>1</v>
      </c>
      <c r="F211" s="1074"/>
      <c r="G211" s="1069">
        <v>243</v>
      </c>
      <c r="H211" s="164">
        <f>IF(G211="","",G211-G211*COMPASS!$AH$25)</f>
        <v>243</v>
      </c>
    </row>
    <row r="212" spans="1:8" ht="15" customHeight="1">
      <c r="A212" s="404" t="s">
        <v>9602</v>
      </c>
      <c r="B212" s="1141" t="s">
        <v>66</v>
      </c>
      <c r="C212" s="975" t="s">
        <v>9575</v>
      </c>
      <c r="D212" s="976" t="s">
        <v>9576</v>
      </c>
      <c r="E212" s="1061">
        <v>1</v>
      </c>
      <c r="F212" s="989"/>
      <c r="G212" s="1069">
        <v>243</v>
      </c>
      <c r="H212" s="164">
        <f>IF(G212="","",G212-G212*COMPASS!$AH$25)</f>
        <v>243</v>
      </c>
    </row>
    <row r="213" spans="1:8" ht="15" customHeight="1">
      <c r="A213" s="404" t="s">
        <v>4797</v>
      </c>
      <c r="B213" s="1138" t="s">
        <v>66</v>
      </c>
      <c r="C213" s="975" t="s">
        <v>5951</v>
      </c>
      <c r="D213" s="976" t="s">
        <v>4798</v>
      </c>
      <c r="E213" s="1061">
        <v>1</v>
      </c>
      <c r="F213" s="991"/>
      <c r="G213" s="1069">
        <v>355</v>
      </c>
      <c r="H213" s="164">
        <f>IF(G213="","",G213-G213*COMPASS!$AH$25)</f>
        <v>355</v>
      </c>
    </row>
    <row r="214" spans="1:8" ht="15" customHeight="1">
      <c r="A214" s="404" t="s">
        <v>9601</v>
      </c>
      <c r="B214" s="1138" t="s">
        <v>66</v>
      </c>
      <c r="C214" s="975" t="s">
        <v>9573</v>
      </c>
      <c r="D214" s="976" t="s">
        <v>9574</v>
      </c>
      <c r="E214" s="1061">
        <v>1</v>
      </c>
      <c r="F214" s="989"/>
      <c r="G214" s="1069">
        <v>355</v>
      </c>
      <c r="H214" s="164">
        <f>IF(G214="","",G214-G214*COMPASS!$AH$25)</f>
        <v>355</v>
      </c>
    </row>
    <row r="215" spans="1:8" ht="15" customHeight="1">
      <c r="A215" s="404" t="s">
        <v>8760</v>
      </c>
      <c r="B215" s="1138" t="s">
        <v>66</v>
      </c>
      <c r="C215" s="975" t="s">
        <v>7665</v>
      </c>
      <c r="D215" s="976" t="s">
        <v>4801</v>
      </c>
      <c r="E215" s="1061">
        <v>1</v>
      </c>
      <c r="F215" s="991"/>
      <c r="G215" s="1069">
        <v>362</v>
      </c>
      <c r="H215" s="164">
        <f>IF(G215="","",G215-G215*COMPASS!$AH$25)</f>
        <v>362</v>
      </c>
    </row>
    <row r="216" spans="1:8" ht="15" customHeight="1">
      <c r="A216" s="404" t="s">
        <v>9603</v>
      </c>
      <c r="B216" s="1141" t="s">
        <v>7544</v>
      </c>
      <c r="C216" s="975" t="s">
        <v>9577</v>
      </c>
      <c r="D216" s="976" t="s">
        <v>9578</v>
      </c>
      <c r="E216" s="1061">
        <v>1</v>
      </c>
      <c r="F216" s="989"/>
      <c r="G216" s="1062">
        <v>362</v>
      </c>
      <c r="H216" s="164">
        <f>IF(G216="","",G216-G216*COMPASS!$AH$25)</f>
        <v>362</v>
      </c>
    </row>
    <row r="217" spans="1:8" ht="15" customHeight="1">
      <c r="A217" s="404" t="s">
        <v>9604</v>
      </c>
      <c r="B217" s="1141" t="s">
        <v>7544</v>
      </c>
      <c r="C217" s="975" t="s">
        <v>9579</v>
      </c>
      <c r="D217" s="976" t="s">
        <v>9580</v>
      </c>
      <c r="E217" s="1061">
        <v>1</v>
      </c>
      <c r="F217" s="989"/>
      <c r="G217" s="1062">
        <v>239</v>
      </c>
      <c r="H217" s="164">
        <f>IF(G217="","",G217-G217*COMPASS!$AH$25)</f>
        <v>239</v>
      </c>
    </row>
    <row r="218" spans="1:8" ht="15" customHeight="1">
      <c r="A218" s="404" t="s">
        <v>5026</v>
      </c>
      <c r="B218" s="1138" t="s">
        <v>25</v>
      </c>
      <c r="C218" s="425" t="s">
        <v>5011</v>
      </c>
      <c r="D218" s="976" t="s">
        <v>5259</v>
      </c>
      <c r="E218" s="1061">
        <v>1</v>
      </c>
      <c r="F218" s="1142"/>
      <c r="G218" s="1062">
        <v>773</v>
      </c>
      <c r="H218" s="164">
        <f>IF(G218="","",G218-G218*COMPASS!$AH$25)</f>
        <v>773</v>
      </c>
    </row>
    <row r="219" spans="1:8" ht="15" customHeight="1">
      <c r="A219" s="404" t="s">
        <v>5025</v>
      </c>
      <c r="B219" s="1138" t="s">
        <v>25</v>
      </c>
      <c r="C219" s="425" t="s">
        <v>5935</v>
      </c>
      <c r="D219" s="976" t="s">
        <v>5258</v>
      </c>
      <c r="E219" s="1061">
        <v>1</v>
      </c>
      <c r="F219" s="1142"/>
      <c r="G219" s="1062">
        <v>839</v>
      </c>
      <c r="H219" s="164">
        <f>IF(G219="","",G219-G219*COMPASS!$AH$25)</f>
        <v>839</v>
      </c>
    </row>
    <row r="220" spans="1:8" ht="15" customHeight="1">
      <c r="A220" s="404" t="s">
        <v>8970</v>
      </c>
      <c r="B220" s="1139" t="s">
        <v>51</v>
      </c>
      <c r="C220" s="426" t="s">
        <v>8941</v>
      </c>
      <c r="D220" s="976" t="s">
        <v>8942</v>
      </c>
      <c r="E220" s="1072">
        <v>1</v>
      </c>
      <c r="F220" s="991"/>
      <c r="G220" s="1073">
        <v>264</v>
      </c>
      <c r="H220" s="164">
        <f>IF(G220="","",G220-G220*COMPASS!$AH$25)</f>
        <v>264</v>
      </c>
    </row>
    <row r="221" spans="1:8" ht="15" customHeight="1">
      <c r="A221" s="404" t="s">
        <v>7566</v>
      </c>
      <c r="B221" s="1138" t="s">
        <v>25</v>
      </c>
      <c r="C221" s="975" t="s">
        <v>7567</v>
      </c>
      <c r="D221" s="976" t="s">
        <v>7568</v>
      </c>
      <c r="E221" s="1061">
        <v>1</v>
      </c>
      <c r="F221" s="989"/>
      <c r="G221" s="1062">
        <v>258</v>
      </c>
      <c r="H221" s="164">
        <f>IF(G221="","",G221-G221*COMPASS!$AH$25)</f>
        <v>258</v>
      </c>
    </row>
    <row r="222" spans="1:8" ht="15" customHeight="1">
      <c r="A222" s="404" t="s">
        <v>7749</v>
      </c>
      <c r="B222" s="1138" t="s">
        <v>51</v>
      </c>
      <c r="C222" s="975" t="s">
        <v>7750</v>
      </c>
      <c r="D222" s="976" t="s">
        <v>7751</v>
      </c>
      <c r="E222" s="1061">
        <v>1</v>
      </c>
      <c r="F222" s="989"/>
      <c r="G222" s="1062">
        <v>289</v>
      </c>
      <c r="H222" s="164">
        <f>IF(G222="","",G222-G222*COMPASS!$AH$25)</f>
        <v>289</v>
      </c>
    </row>
    <row r="223" spans="1:8" ht="15" customHeight="1">
      <c r="A223" s="404" t="s">
        <v>7569</v>
      </c>
      <c r="B223" s="1138" t="s">
        <v>25</v>
      </c>
      <c r="C223" s="975" t="s">
        <v>7570</v>
      </c>
      <c r="D223" s="976" t="s">
        <v>7571</v>
      </c>
      <c r="E223" s="1061">
        <v>1</v>
      </c>
      <c r="F223" s="989"/>
      <c r="G223" s="1062">
        <v>258</v>
      </c>
      <c r="H223" s="164">
        <f>IF(G223="","",G223-G223*COMPASS!$AH$25)</f>
        <v>258</v>
      </c>
    </row>
    <row r="224" spans="1:8" ht="15" customHeight="1">
      <c r="A224" s="404" t="s">
        <v>7752</v>
      </c>
      <c r="B224" s="1138" t="s">
        <v>51</v>
      </c>
      <c r="C224" s="975" t="s">
        <v>7753</v>
      </c>
      <c r="D224" s="976" t="s">
        <v>7754</v>
      </c>
      <c r="E224" s="1061">
        <v>1</v>
      </c>
      <c r="F224" s="989"/>
      <c r="G224" s="1062">
        <v>289</v>
      </c>
      <c r="H224" s="164">
        <f>IF(G224="","",G224-G224*COMPASS!$AH$25)</f>
        <v>289</v>
      </c>
    </row>
    <row r="225" spans="1:8" ht="15" customHeight="1">
      <c r="A225" s="404" t="s">
        <v>3036</v>
      </c>
      <c r="B225" s="1138" t="s">
        <v>66</v>
      </c>
      <c r="C225" s="975" t="s">
        <v>7560</v>
      </c>
      <c r="D225" s="976" t="s">
        <v>12459</v>
      </c>
      <c r="E225" s="1061">
        <v>1</v>
      </c>
      <c r="F225" s="989"/>
      <c r="G225" s="1069">
        <v>257</v>
      </c>
      <c r="H225" s="164">
        <f>IF(G225="","",G225-G225*COMPASS!$AH$25)</f>
        <v>257</v>
      </c>
    </row>
    <row r="226" spans="1:8" ht="15" customHeight="1">
      <c r="A226" s="404" t="s">
        <v>12525</v>
      </c>
      <c r="B226" s="1138" t="s">
        <v>51</v>
      </c>
      <c r="C226" s="975" t="s">
        <v>12460</v>
      </c>
      <c r="D226" s="976" t="s">
        <v>12461</v>
      </c>
      <c r="E226" s="1061">
        <v>1</v>
      </c>
      <c r="F226" s="989"/>
      <c r="G226" s="1062">
        <v>263</v>
      </c>
      <c r="H226" s="164">
        <f>IF(G226="","",G226-G226*COMPASS!$AH$25)</f>
        <v>263</v>
      </c>
    </row>
    <row r="227" spans="1:8" ht="15" customHeight="1">
      <c r="A227" s="404" t="s">
        <v>12526</v>
      </c>
      <c r="B227" s="1138" t="s">
        <v>25</v>
      </c>
      <c r="C227" s="975" t="s">
        <v>12462</v>
      </c>
      <c r="D227" s="976" t="s">
        <v>12463</v>
      </c>
      <c r="E227" s="1061">
        <v>1</v>
      </c>
      <c r="F227" s="989"/>
      <c r="G227" s="1062">
        <v>263</v>
      </c>
      <c r="H227" s="164">
        <f>IF(G227="","",G227-G227*COMPASS!$AH$25)</f>
        <v>263</v>
      </c>
    </row>
    <row r="228" spans="1:8" ht="15" customHeight="1">
      <c r="A228" s="404" t="s">
        <v>7561</v>
      </c>
      <c r="B228" s="1141" t="s">
        <v>51</v>
      </c>
      <c r="C228" s="975" t="s">
        <v>7562</v>
      </c>
      <c r="D228" s="976" t="s">
        <v>12464</v>
      </c>
      <c r="E228" s="1061">
        <v>1</v>
      </c>
      <c r="F228" s="989"/>
      <c r="G228" s="1062">
        <v>459</v>
      </c>
      <c r="H228" s="164">
        <f>IF(G228="","",G228-G228*COMPASS!$AH$25)</f>
        <v>459</v>
      </c>
    </row>
    <row r="229" spans="1:8" ht="15" customHeight="1">
      <c r="A229" s="404" t="s">
        <v>12565</v>
      </c>
      <c r="B229" s="1141" t="s">
        <v>51</v>
      </c>
      <c r="C229" s="975" t="s">
        <v>12557</v>
      </c>
      <c r="D229" s="976" t="s">
        <v>12558</v>
      </c>
      <c r="E229" s="1061">
        <v>1</v>
      </c>
      <c r="F229" s="989"/>
      <c r="G229" s="1062">
        <v>417</v>
      </c>
      <c r="H229" s="164">
        <f>IF(G229="","",G229-G229*COMPASS!$AH$25)</f>
        <v>417</v>
      </c>
    </row>
    <row r="230" spans="1:8" ht="15" customHeight="1">
      <c r="A230" s="404" t="s">
        <v>7743</v>
      </c>
      <c r="B230" s="1138" t="s">
        <v>51</v>
      </c>
      <c r="C230" s="975" t="s">
        <v>7744</v>
      </c>
      <c r="D230" s="976" t="s">
        <v>7745</v>
      </c>
      <c r="E230" s="1061">
        <v>1</v>
      </c>
      <c r="F230" s="989"/>
      <c r="G230" s="1062">
        <v>343</v>
      </c>
      <c r="H230" s="164">
        <f>IF(G230="","",G230-G230*COMPASS!$AH$25)</f>
        <v>343</v>
      </c>
    </row>
    <row r="231" spans="1:8" ht="15" customHeight="1">
      <c r="A231" s="404" t="s">
        <v>7746</v>
      </c>
      <c r="B231" s="1138" t="s">
        <v>25</v>
      </c>
      <c r="C231" s="975" t="s">
        <v>7747</v>
      </c>
      <c r="D231" s="976" t="s">
        <v>7748</v>
      </c>
      <c r="E231" s="1061">
        <v>1</v>
      </c>
      <c r="F231" s="989"/>
      <c r="G231" s="1062">
        <v>343</v>
      </c>
      <c r="H231" s="164">
        <f>IF(G231="","",G231-G231*COMPASS!$AH$25)</f>
        <v>343</v>
      </c>
    </row>
    <row r="232" spans="1:8" ht="15" customHeight="1">
      <c r="A232" s="404" t="s">
        <v>12527</v>
      </c>
      <c r="B232" s="1138" t="s">
        <v>51</v>
      </c>
      <c r="C232" s="975" t="s">
        <v>12465</v>
      </c>
      <c r="D232" s="976" t="s">
        <v>12466</v>
      </c>
      <c r="E232" s="1061">
        <v>1</v>
      </c>
      <c r="F232" s="989"/>
      <c r="G232" s="1062">
        <v>312</v>
      </c>
      <c r="H232" s="164">
        <f>IF(G232="","",G232-G232*COMPASS!$AH$25)</f>
        <v>312</v>
      </c>
    </row>
    <row r="233" spans="1:8" ht="15" customHeight="1">
      <c r="A233" s="404" t="s">
        <v>12528</v>
      </c>
      <c r="B233" s="1138" t="s">
        <v>25</v>
      </c>
      <c r="C233" s="975" t="s">
        <v>12467</v>
      </c>
      <c r="D233" s="976" t="s">
        <v>12468</v>
      </c>
      <c r="E233" s="1061">
        <v>1</v>
      </c>
      <c r="F233" s="989"/>
      <c r="G233" s="1062">
        <v>312</v>
      </c>
      <c r="H233" s="164">
        <f>IF(G233="","",G233-G233*COMPASS!$AH$25)</f>
        <v>312</v>
      </c>
    </row>
    <row r="234" spans="1:8" ht="15" customHeight="1">
      <c r="A234" s="404" t="s">
        <v>7545</v>
      </c>
      <c r="B234" s="1138" t="s">
        <v>51</v>
      </c>
      <c r="C234" s="975" t="s">
        <v>7546</v>
      </c>
      <c r="D234" s="976" t="s">
        <v>7547</v>
      </c>
      <c r="E234" s="1061">
        <v>1</v>
      </c>
      <c r="F234" s="989"/>
      <c r="G234" s="1062">
        <v>519</v>
      </c>
      <c r="H234" s="164">
        <f>IF(G234="","",G234-G234*COMPASS!$AH$25)</f>
        <v>519</v>
      </c>
    </row>
    <row r="235" spans="1:8" ht="15" customHeight="1">
      <c r="A235" s="404" t="s">
        <v>12529</v>
      </c>
      <c r="B235" s="1138" t="s">
        <v>51</v>
      </c>
      <c r="C235" s="975" t="s">
        <v>12469</v>
      </c>
      <c r="D235" s="976" t="s">
        <v>12470</v>
      </c>
      <c r="E235" s="1061">
        <v>1</v>
      </c>
      <c r="F235" s="989"/>
      <c r="G235" s="1062">
        <v>472</v>
      </c>
      <c r="H235" s="164">
        <f>IF(G235="","",G235-G235*COMPASS!$AH$25)</f>
        <v>472</v>
      </c>
    </row>
    <row r="236" spans="1:8" ht="15" customHeight="1">
      <c r="A236" s="404" t="s">
        <v>10135</v>
      </c>
      <c r="B236" s="1138" t="s">
        <v>25</v>
      </c>
      <c r="C236" s="426" t="s">
        <v>10088</v>
      </c>
      <c r="D236" s="976" t="s">
        <v>10089</v>
      </c>
      <c r="E236" s="1072">
        <v>1</v>
      </c>
      <c r="F236" s="991"/>
      <c r="G236" s="1073">
        <v>1500</v>
      </c>
      <c r="H236" s="164">
        <f>IF(G236="","",G236-G236*COMPASS!$AH$25)</f>
        <v>1500</v>
      </c>
    </row>
    <row r="237" spans="1:8" ht="15" customHeight="1">
      <c r="A237" s="404" t="s">
        <v>10134</v>
      </c>
      <c r="B237" s="1139" t="s">
        <v>51</v>
      </c>
      <c r="C237" s="426" t="s">
        <v>10086</v>
      </c>
      <c r="D237" s="976" t="s">
        <v>10087</v>
      </c>
      <c r="E237" s="1072">
        <v>1</v>
      </c>
      <c r="F237" s="991"/>
      <c r="G237" s="1073">
        <v>1700</v>
      </c>
      <c r="H237" s="164">
        <f>IF(G237="","",G237-G237*COMPASS!$AH$25)</f>
        <v>1700</v>
      </c>
    </row>
    <row r="238" spans="1:8" ht="15" customHeight="1">
      <c r="A238" s="404" t="s">
        <v>10365</v>
      </c>
      <c r="B238" s="1139" t="s">
        <v>51</v>
      </c>
      <c r="C238" s="426" t="s">
        <v>10351</v>
      </c>
      <c r="D238" s="976" t="s">
        <v>10352</v>
      </c>
      <c r="E238" s="1072">
        <v>1</v>
      </c>
      <c r="F238" s="989"/>
      <c r="G238" s="1062">
        <v>1840</v>
      </c>
      <c r="H238" s="164">
        <f>IF(G238="","",G238-G238*COMPASS!$AH$25)</f>
        <v>1840</v>
      </c>
    </row>
    <row r="239" spans="1:8" ht="15" customHeight="1">
      <c r="A239" s="404" t="s">
        <v>10137</v>
      </c>
      <c r="B239" s="1138" t="s">
        <v>25</v>
      </c>
      <c r="C239" s="426" t="s">
        <v>10092</v>
      </c>
      <c r="D239" s="976" t="s">
        <v>10093</v>
      </c>
      <c r="E239" s="1072">
        <v>1</v>
      </c>
      <c r="F239" s="991"/>
      <c r="G239" s="1073">
        <v>2270</v>
      </c>
      <c r="H239" s="164">
        <f>IF(G239="","",G239-G239*COMPASS!$AH$25)</f>
        <v>2270</v>
      </c>
    </row>
    <row r="240" spans="1:8" ht="15" customHeight="1">
      <c r="A240" s="404" t="s">
        <v>10136</v>
      </c>
      <c r="B240" s="1139" t="s">
        <v>51</v>
      </c>
      <c r="C240" s="426" t="s">
        <v>10090</v>
      </c>
      <c r="D240" s="976" t="s">
        <v>10091</v>
      </c>
      <c r="E240" s="1072">
        <v>1</v>
      </c>
      <c r="F240" s="991"/>
      <c r="G240" s="1073">
        <v>2450</v>
      </c>
      <c r="H240" s="164">
        <f>IF(G240="","",G240-G240*COMPASS!$AH$25)</f>
        <v>2450</v>
      </c>
    </row>
    <row r="241" spans="1:8" ht="15" customHeight="1">
      <c r="A241" s="404" t="s">
        <v>10366</v>
      </c>
      <c r="B241" s="1139" t="s">
        <v>51</v>
      </c>
      <c r="C241" s="426" t="s">
        <v>10353</v>
      </c>
      <c r="D241" s="976" t="s">
        <v>10354</v>
      </c>
      <c r="E241" s="1072">
        <v>1</v>
      </c>
      <c r="F241" s="989"/>
      <c r="G241" s="1073">
        <v>2667</v>
      </c>
      <c r="H241" s="164">
        <f>IF(G241="","",G241-G241*COMPASS!$AH$25)</f>
        <v>2667</v>
      </c>
    </row>
    <row r="242" spans="1:8" ht="15" customHeight="1">
      <c r="A242" s="404" t="s">
        <v>7755</v>
      </c>
      <c r="B242" s="1138" t="s">
        <v>25</v>
      </c>
      <c r="C242" s="975" t="s">
        <v>7756</v>
      </c>
      <c r="D242" s="976" t="s">
        <v>8761</v>
      </c>
      <c r="E242" s="1061">
        <v>1</v>
      </c>
      <c r="F242" s="989"/>
      <c r="G242" s="1062">
        <v>343</v>
      </c>
      <c r="H242" s="164">
        <f>IF(G242="","",G242-G242*COMPASS!$AH$25)</f>
        <v>343</v>
      </c>
    </row>
    <row r="243" spans="1:8" ht="15" customHeight="1">
      <c r="A243" s="404" t="s">
        <v>7757</v>
      </c>
      <c r="B243" s="1141" t="s">
        <v>51</v>
      </c>
      <c r="C243" s="975" t="s">
        <v>7758</v>
      </c>
      <c r="D243" s="976" t="s">
        <v>8762</v>
      </c>
      <c r="E243" s="1061">
        <v>1</v>
      </c>
      <c r="F243" s="989"/>
      <c r="G243" s="1062">
        <v>343</v>
      </c>
      <c r="H243" s="164">
        <f>IF(G243="","",G243-G243*COMPASS!$AH$25)</f>
        <v>343</v>
      </c>
    </row>
    <row r="244" spans="1:8" ht="15" customHeight="1">
      <c r="A244" s="404" t="s">
        <v>12530</v>
      </c>
      <c r="B244" s="1141" t="s">
        <v>51</v>
      </c>
      <c r="C244" s="975" t="s">
        <v>12471</v>
      </c>
      <c r="D244" s="976" t="s">
        <v>12472</v>
      </c>
      <c r="E244" s="1061">
        <v>1</v>
      </c>
      <c r="F244" s="989"/>
      <c r="G244" s="1062">
        <v>312</v>
      </c>
      <c r="H244" s="164">
        <f>IF(G244="","",G244-G244*COMPASS!$AH$25)</f>
        <v>312</v>
      </c>
    </row>
    <row r="245" spans="1:8" ht="15" customHeight="1">
      <c r="A245" s="404" t="s">
        <v>12531</v>
      </c>
      <c r="B245" s="1141" t="s">
        <v>51</v>
      </c>
      <c r="C245" s="975" t="s">
        <v>12473</v>
      </c>
      <c r="D245" s="976" t="s">
        <v>12474</v>
      </c>
      <c r="E245" s="1061">
        <v>1</v>
      </c>
      <c r="F245" s="989"/>
      <c r="G245" s="1062">
        <v>312</v>
      </c>
      <c r="H245" s="164">
        <f>IF(G245="","",G245-G245*COMPASS!$AH$25)</f>
        <v>312</v>
      </c>
    </row>
    <row r="246" spans="1:8" ht="15" customHeight="1">
      <c r="A246" s="404" t="s">
        <v>8081</v>
      </c>
      <c r="B246" s="1138" t="s">
        <v>25</v>
      </c>
      <c r="C246" s="975" t="s">
        <v>8082</v>
      </c>
      <c r="D246" s="976" t="s">
        <v>8083</v>
      </c>
      <c r="E246" s="1061">
        <v>1</v>
      </c>
      <c r="F246" s="989"/>
      <c r="G246" s="1062">
        <v>399</v>
      </c>
      <c r="H246" s="164">
        <f>IF(G246="","",G246-G246*COMPASS!$AH$25)</f>
        <v>399</v>
      </c>
    </row>
    <row r="247" spans="1:8" ht="15" customHeight="1">
      <c r="A247" s="404" t="s">
        <v>8078</v>
      </c>
      <c r="B247" s="1141" t="s">
        <v>51</v>
      </c>
      <c r="C247" s="975" t="s">
        <v>8079</v>
      </c>
      <c r="D247" s="976" t="s">
        <v>8080</v>
      </c>
      <c r="E247" s="1061">
        <v>1</v>
      </c>
      <c r="F247" s="989"/>
      <c r="G247" s="1062">
        <v>339</v>
      </c>
      <c r="H247" s="164">
        <f>IF(G247="","",G247-G247*COMPASS!$AH$25)</f>
        <v>339</v>
      </c>
    </row>
    <row r="248" spans="1:8" ht="15" customHeight="1">
      <c r="A248" s="404" t="s">
        <v>7563</v>
      </c>
      <c r="B248" s="1138" t="s">
        <v>51</v>
      </c>
      <c r="C248" s="975" t="s">
        <v>7564</v>
      </c>
      <c r="D248" s="976" t="s">
        <v>7565</v>
      </c>
      <c r="E248" s="1061">
        <v>1</v>
      </c>
      <c r="F248" s="989"/>
      <c r="G248" s="1062">
        <v>519</v>
      </c>
      <c r="H248" s="164">
        <f>IF(G248="","",G248-G248*COMPASS!$AH$25)</f>
        <v>519</v>
      </c>
    </row>
    <row r="249" spans="1:8" ht="15" customHeight="1">
      <c r="A249" s="404" t="s">
        <v>12532</v>
      </c>
      <c r="B249" s="1141" t="s">
        <v>51</v>
      </c>
      <c r="C249" s="975" t="s">
        <v>12475</v>
      </c>
      <c r="D249" s="976" t="s">
        <v>12476</v>
      </c>
      <c r="E249" s="1061">
        <v>1</v>
      </c>
      <c r="F249" s="989"/>
      <c r="G249" s="1062">
        <v>472</v>
      </c>
      <c r="H249" s="164">
        <f>IF(G249="","",G249-G249*COMPASS!$AH$25)</f>
        <v>472</v>
      </c>
    </row>
    <row r="250" spans="1:8" ht="15" customHeight="1">
      <c r="A250" s="404" t="s">
        <v>3248</v>
      </c>
      <c r="B250" s="1138" t="s">
        <v>51</v>
      </c>
      <c r="C250" s="425" t="s">
        <v>7613</v>
      </c>
      <c r="D250" s="976" t="s">
        <v>3825</v>
      </c>
      <c r="E250" s="1061">
        <v>1</v>
      </c>
      <c r="F250" s="1066"/>
      <c r="G250" s="1062">
        <v>660</v>
      </c>
      <c r="H250" s="164">
        <f>IF(G250="","",G250-G250*COMPASS!$AH$25)</f>
        <v>660</v>
      </c>
    </row>
    <row r="251" spans="1:8" ht="15" customHeight="1">
      <c r="A251" s="404" t="s">
        <v>3608</v>
      </c>
      <c r="B251" s="1139" t="s">
        <v>25</v>
      </c>
      <c r="C251" s="426" t="s">
        <v>7614</v>
      </c>
      <c r="D251" s="976" t="s">
        <v>4774</v>
      </c>
      <c r="E251" s="1072">
        <v>1</v>
      </c>
      <c r="F251" s="991"/>
      <c r="G251" s="1073">
        <v>462</v>
      </c>
      <c r="H251" s="164">
        <f>IF(G251="","",G251-G251*COMPASS!$AH$25)</f>
        <v>462</v>
      </c>
    </row>
    <row r="252" spans="1:8" ht="15" customHeight="1">
      <c r="A252" s="404" t="s">
        <v>14530</v>
      </c>
      <c r="B252" s="1139" t="s">
        <v>25</v>
      </c>
      <c r="C252" s="426" t="s">
        <v>14466</v>
      </c>
      <c r="D252" s="976" t="s">
        <v>14467</v>
      </c>
      <c r="E252" s="1072">
        <v>1</v>
      </c>
      <c r="F252" s="989"/>
      <c r="G252" s="1073">
        <v>510</v>
      </c>
      <c r="H252" s="164">
        <f>IF(G252="","",G252-G252*COMPASS!$AH$25)</f>
        <v>510</v>
      </c>
    </row>
    <row r="253" spans="1:8" ht="15" customHeight="1">
      <c r="A253" s="404" t="s">
        <v>3566</v>
      </c>
      <c r="B253" s="1139" t="s">
        <v>25</v>
      </c>
      <c r="C253" s="426" t="s">
        <v>7615</v>
      </c>
      <c r="D253" s="976" t="s">
        <v>3817</v>
      </c>
      <c r="E253" s="1072">
        <v>1</v>
      </c>
      <c r="F253" s="1066"/>
      <c r="G253" s="1073">
        <v>978</v>
      </c>
      <c r="H253" s="164">
        <f>IF(G253="","",G253-G253*COMPASS!$AH$25)</f>
        <v>978</v>
      </c>
    </row>
    <row r="254" spans="1:8" ht="15" customHeight="1">
      <c r="A254" s="404" t="s">
        <v>8089</v>
      </c>
      <c r="B254" s="1139" t="s">
        <v>25</v>
      </c>
      <c r="C254" s="426" t="s">
        <v>8090</v>
      </c>
      <c r="D254" s="976" t="s">
        <v>8091</v>
      </c>
      <c r="E254" s="1072">
        <v>1</v>
      </c>
      <c r="F254" s="1067"/>
      <c r="G254" s="1073">
        <v>1002</v>
      </c>
      <c r="H254" s="164">
        <f>IF(G254="","",G254-G254*COMPASS!$AH$25)</f>
        <v>1002</v>
      </c>
    </row>
    <row r="255" spans="1:8" ht="15" customHeight="1">
      <c r="A255" s="404" t="s">
        <v>3242</v>
      </c>
      <c r="B255" s="1138" t="s">
        <v>25</v>
      </c>
      <c r="C255" s="425" t="s">
        <v>7617</v>
      </c>
      <c r="D255" s="976" t="s">
        <v>3812</v>
      </c>
      <c r="E255" s="1061">
        <v>1</v>
      </c>
      <c r="F255" s="1066"/>
      <c r="G255" s="1062">
        <v>470</v>
      </c>
      <c r="H255" s="164">
        <f>IF(G255="","",G255-G255*COMPASS!$AH$25)</f>
        <v>470</v>
      </c>
    </row>
    <row r="256" spans="1:8" ht="15" customHeight="1">
      <c r="A256" s="404" t="s">
        <v>3561</v>
      </c>
      <c r="B256" s="1139" t="s">
        <v>25</v>
      </c>
      <c r="C256" s="426" t="s">
        <v>7618</v>
      </c>
      <c r="D256" s="976" t="s">
        <v>3806</v>
      </c>
      <c r="E256" s="1072">
        <v>1</v>
      </c>
      <c r="F256" s="1066"/>
      <c r="G256" s="1073">
        <v>492</v>
      </c>
      <c r="H256" s="164">
        <f>IF(G256="","",G256-G256*COMPASS!$AH$25)</f>
        <v>492</v>
      </c>
    </row>
    <row r="257" spans="1:8" ht="15" customHeight="1">
      <c r="A257" s="404" t="s">
        <v>3241</v>
      </c>
      <c r="B257" s="1138" t="s">
        <v>51</v>
      </c>
      <c r="C257" s="425" t="s">
        <v>7619</v>
      </c>
      <c r="D257" s="976" t="s">
        <v>3811</v>
      </c>
      <c r="E257" s="1061">
        <v>1</v>
      </c>
      <c r="F257" s="1066"/>
      <c r="G257" s="1062">
        <v>470</v>
      </c>
      <c r="H257" s="164">
        <f>IF(G257="","",G257-G257*COMPASS!$AH$25)</f>
        <v>470</v>
      </c>
    </row>
    <row r="258" spans="1:8" ht="15" customHeight="1">
      <c r="A258" s="404" t="s">
        <v>3240</v>
      </c>
      <c r="B258" s="1138" t="s">
        <v>25</v>
      </c>
      <c r="C258" s="425" t="s">
        <v>7620</v>
      </c>
      <c r="D258" s="976" t="s">
        <v>3810</v>
      </c>
      <c r="E258" s="1061">
        <v>1</v>
      </c>
      <c r="F258" s="1066"/>
      <c r="G258" s="1062">
        <v>740</v>
      </c>
      <c r="H258" s="164">
        <f>IF(G258="","",G258-G258*COMPASS!$AH$25)</f>
        <v>740</v>
      </c>
    </row>
    <row r="259" spans="1:8" ht="15" customHeight="1">
      <c r="A259" s="404" t="s">
        <v>3239</v>
      </c>
      <c r="B259" s="1138" t="s">
        <v>51</v>
      </c>
      <c r="C259" s="425" t="s">
        <v>7621</v>
      </c>
      <c r="D259" s="976" t="s">
        <v>3809</v>
      </c>
      <c r="E259" s="1061">
        <v>1</v>
      </c>
      <c r="F259" s="1066"/>
      <c r="G259" s="1062">
        <v>838</v>
      </c>
      <c r="H259" s="164">
        <f>IF(G259="","",G259-G259*COMPASS!$AH$25)</f>
        <v>838</v>
      </c>
    </row>
    <row r="260" spans="1:8" ht="15" customHeight="1">
      <c r="A260" s="404" t="s">
        <v>3238</v>
      </c>
      <c r="B260" s="1138" t="s">
        <v>25</v>
      </c>
      <c r="C260" s="425" t="s">
        <v>7622</v>
      </c>
      <c r="D260" s="976" t="s">
        <v>3808</v>
      </c>
      <c r="E260" s="1061">
        <v>1</v>
      </c>
      <c r="F260" s="1066"/>
      <c r="G260" s="1062">
        <v>894</v>
      </c>
      <c r="H260" s="164">
        <f>IF(G260="","",G260-G260*COMPASS!$AH$25)</f>
        <v>894</v>
      </c>
    </row>
    <row r="261" spans="1:8" ht="15" customHeight="1">
      <c r="A261" s="404" t="s">
        <v>3237</v>
      </c>
      <c r="B261" s="1138" t="s">
        <v>25</v>
      </c>
      <c r="C261" s="425" t="s">
        <v>7623</v>
      </c>
      <c r="D261" s="976" t="s">
        <v>3807</v>
      </c>
      <c r="E261" s="1061">
        <v>1</v>
      </c>
      <c r="F261" s="1066"/>
      <c r="G261" s="1062">
        <v>784</v>
      </c>
      <c r="H261" s="164">
        <f>IF(G261="","",G261-G261*COMPASS!$AH$25)</f>
        <v>784</v>
      </c>
    </row>
    <row r="262" spans="1:8" ht="15" customHeight="1">
      <c r="A262" s="404" t="s">
        <v>9096</v>
      </c>
      <c r="B262" s="1138" t="s">
        <v>25</v>
      </c>
      <c r="C262" s="425" t="s">
        <v>9065</v>
      </c>
      <c r="D262" s="425" t="s">
        <v>9066</v>
      </c>
      <c r="E262" s="1072">
        <v>1</v>
      </c>
      <c r="F262" s="991"/>
      <c r="G262" s="1073">
        <v>997</v>
      </c>
      <c r="H262" s="164">
        <f>IF(G262="","",G262-G262*COMPASS!$AH$25)</f>
        <v>997</v>
      </c>
    </row>
    <row r="263" spans="1:8" ht="15" customHeight="1">
      <c r="A263" s="404" t="s">
        <v>7531</v>
      </c>
      <c r="B263" s="1138" t="s">
        <v>25</v>
      </c>
      <c r="C263" s="425" t="s">
        <v>7532</v>
      </c>
      <c r="D263" s="425" t="s">
        <v>7533</v>
      </c>
      <c r="E263" s="1072">
        <v>1</v>
      </c>
      <c r="F263" s="991"/>
      <c r="G263" s="1073">
        <v>949</v>
      </c>
      <c r="H263" s="164">
        <f>IF(G263="","",G263-G263*COMPASS!$AH$25)</f>
        <v>949</v>
      </c>
    </row>
    <row r="264" spans="1:8" ht="15" customHeight="1">
      <c r="A264" s="404" t="s">
        <v>7525</v>
      </c>
      <c r="B264" s="1138" t="s">
        <v>25</v>
      </c>
      <c r="C264" s="425" t="s">
        <v>7526</v>
      </c>
      <c r="D264" s="425" t="s">
        <v>7527</v>
      </c>
      <c r="E264" s="1072">
        <v>1</v>
      </c>
      <c r="F264" s="991"/>
      <c r="G264" s="1073">
        <v>949</v>
      </c>
      <c r="H264" s="164">
        <f>IF(G264="","",G264-G264*COMPASS!$AH$25)</f>
        <v>949</v>
      </c>
    </row>
    <row r="265" spans="1:8" ht="15" customHeight="1">
      <c r="A265" s="404" t="s">
        <v>7528</v>
      </c>
      <c r="B265" s="1138" t="s">
        <v>25</v>
      </c>
      <c r="C265" s="425" t="s">
        <v>7529</v>
      </c>
      <c r="D265" s="425" t="s">
        <v>7530</v>
      </c>
      <c r="E265" s="1072">
        <v>1</v>
      </c>
      <c r="F265" s="991"/>
      <c r="G265" s="1073">
        <v>862</v>
      </c>
      <c r="H265" s="164">
        <f>IF(G265="","",G265-G265*COMPASS!$AH$25)</f>
        <v>862</v>
      </c>
    </row>
    <row r="266" spans="1:8" ht="15" customHeight="1">
      <c r="A266" s="404" t="s">
        <v>5932</v>
      </c>
      <c r="B266" s="1138" t="s">
        <v>25</v>
      </c>
      <c r="C266" s="425" t="s">
        <v>5933</v>
      </c>
      <c r="D266" s="425" t="s">
        <v>5934</v>
      </c>
      <c r="E266" s="1072">
        <v>1</v>
      </c>
      <c r="F266" s="991"/>
      <c r="G266" s="1073">
        <v>1044</v>
      </c>
      <c r="H266" s="164">
        <f>IF(G266="","",G266-G266*COMPASS!$AH$25)</f>
        <v>1044</v>
      </c>
    </row>
    <row r="267" spans="1:8" ht="15" customHeight="1">
      <c r="A267" s="404" t="s">
        <v>3560</v>
      </c>
      <c r="B267" s="1139" t="s">
        <v>25</v>
      </c>
      <c r="C267" s="426" t="s">
        <v>7624</v>
      </c>
      <c r="D267" s="976" t="s">
        <v>3805</v>
      </c>
      <c r="E267" s="1072">
        <v>1</v>
      </c>
      <c r="F267" s="991"/>
      <c r="G267" s="1073">
        <v>1476</v>
      </c>
      <c r="H267" s="164">
        <f>IF(G267="","",G267-G267*COMPASS!$AH$25)</f>
        <v>1476</v>
      </c>
    </row>
    <row r="268" spans="1:8" ht="15" customHeight="1">
      <c r="A268" s="404" t="s">
        <v>5936</v>
      </c>
      <c r="B268" s="1138" t="s">
        <v>25</v>
      </c>
      <c r="C268" s="425" t="s">
        <v>7660</v>
      </c>
      <c r="D268" s="976" t="s">
        <v>5012</v>
      </c>
      <c r="E268" s="1061">
        <v>1</v>
      </c>
      <c r="F268" s="1142"/>
      <c r="G268" s="1062">
        <v>671</v>
      </c>
      <c r="H268" s="164">
        <f>IF(G268="","",G268-G268*COMPASS!$AH$25)</f>
        <v>671</v>
      </c>
    </row>
    <row r="269" spans="1:8" ht="15" customHeight="1">
      <c r="A269" s="404" t="s">
        <v>3236</v>
      </c>
      <c r="B269" s="1138" t="s">
        <v>25</v>
      </c>
      <c r="C269" s="425" t="s">
        <v>7634</v>
      </c>
      <c r="D269" s="976" t="s">
        <v>3804</v>
      </c>
      <c r="E269" s="1061">
        <v>1</v>
      </c>
      <c r="F269" s="1066"/>
      <c r="G269" s="1062">
        <v>506</v>
      </c>
      <c r="H269" s="164">
        <f>IF(G269="","",G269-G269*COMPASS!$AH$25)</f>
        <v>506</v>
      </c>
    </row>
    <row r="270" spans="1:8" ht="15" customHeight="1">
      <c r="A270" s="404" t="s">
        <v>3235</v>
      </c>
      <c r="B270" s="1138" t="s">
        <v>51</v>
      </c>
      <c r="C270" s="425" t="s">
        <v>7635</v>
      </c>
      <c r="D270" s="976" t="s">
        <v>3803</v>
      </c>
      <c r="E270" s="1061">
        <v>1</v>
      </c>
      <c r="F270" s="1066"/>
      <c r="G270" s="1062">
        <v>506</v>
      </c>
      <c r="H270" s="164">
        <f>IF(G270="","",G270-G270*COMPASS!$AH$25)</f>
        <v>506</v>
      </c>
    </row>
    <row r="271" spans="1:8" ht="15" customHeight="1">
      <c r="A271" s="404" t="s">
        <v>3234</v>
      </c>
      <c r="B271" s="1138" t="s">
        <v>51</v>
      </c>
      <c r="C271" s="425" t="s">
        <v>7636</v>
      </c>
      <c r="D271" s="976" t="s">
        <v>3802</v>
      </c>
      <c r="E271" s="1061">
        <v>1</v>
      </c>
      <c r="F271" s="1066"/>
      <c r="G271" s="1062">
        <v>940</v>
      </c>
      <c r="H271" s="164">
        <f>IF(G271="","",G271-G271*COMPASS!$AH$25)</f>
        <v>940</v>
      </c>
    </row>
    <row r="272" spans="1:8" ht="15" customHeight="1">
      <c r="A272" s="404" t="s">
        <v>8087</v>
      </c>
      <c r="B272" s="1139" t="s">
        <v>25</v>
      </c>
      <c r="C272" s="426" t="s">
        <v>8088</v>
      </c>
      <c r="D272" s="976" t="s">
        <v>8409</v>
      </c>
      <c r="E272" s="1072">
        <v>1</v>
      </c>
      <c r="F272" s="1067"/>
      <c r="G272" s="1073">
        <v>1526</v>
      </c>
      <c r="H272" s="164">
        <f>IF(G272="","",G272-G272*COMPASS!$AH$25)</f>
        <v>1526</v>
      </c>
    </row>
    <row r="273" spans="1:8" ht="15" customHeight="1">
      <c r="A273" s="404" t="s">
        <v>3559</v>
      </c>
      <c r="B273" s="1139" t="s">
        <v>51</v>
      </c>
      <c r="C273" s="426" t="s">
        <v>7637</v>
      </c>
      <c r="D273" s="976" t="s">
        <v>3801</v>
      </c>
      <c r="E273" s="1072">
        <v>1</v>
      </c>
      <c r="F273" s="1066"/>
      <c r="G273" s="1073">
        <v>1606</v>
      </c>
      <c r="H273" s="164">
        <f>IF(G273="","",G273-G273*COMPASS!$AH$25)</f>
        <v>1606</v>
      </c>
    </row>
    <row r="274" spans="1:8" ht="15" customHeight="1">
      <c r="A274" s="404" t="s">
        <v>8084</v>
      </c>
      <c r="B274" s="1138" t="s">
        <v>25</v>
      </c>
      <c r="C274" s="426" t="s">
        <v>8085</v>
      </c>
      <c r="D274" s="976" t="s">
        <v>8086</v>
      </c>
      <c r="E274" s="1072">
        <v>1</v>
      </c>
      <c r="F274" s="1067"/>
      <c r="G274" s="1073">
        <v>1264</v>
      </c>
      <c r="H274" s="164">
        <f>IF(G274="","",G274-G274*COMPASS!$AH$25)</f>
        <v>1264</v>
      </c>
    </row>
    <row r="275" spans="1:8" ht="15" customHeight="1">
      <c r="A275" s="404" t="s">
        <v>3558</v>
      </c>
      <c r="B275" s="1139" t="s">
        <v>51</v>
      </c>
      <c r="C275" s="426" t="s">
        <v>7638</v>
      </c>
      <c r="D275" s="976" t="s">
        <v>3800</v>
      </c>
      <c r="E275" s="1072">
        <v>1</v>
      </c>
      <c r="F275" s="1066"/>
      <c r="G275" s="1073">
        <v>1330</v>
      </c>
      <c r="H275" s="164">
        <f>IF(G275="","",G275-G275*COMPASS!$AH$25)</f>
        <v>1330</v>
      </c>
    </row>
    <row r="276" spans="1:8" ht="15" customHeight="1">
      <c r="A276" s="404" t="s">
        <v>5027</v>
      </c>
      <c r="B276" s="1138" t="s">
        <v>25</v>
      </c>
      <c r="C276" s="425" t="s">
        <v>5937</v>
      </c>
      <c r="D276" s="976" t="s">
        <v>5260</v>
      </c>
      <c r="E276" s="1061">
        <v>1</v>
      </c>
      <c r="F276" s="1142"/>
      <c r="G276" s="1062">
        <v>753</v>
      </c>
      <c r="H276" s="164">
        <f>IF(G276="","",G276-G276*COMPASS!$AH$25)</f>
        <v>753</v>
      </c>
    </row>
    <row r="277" spans="1:8" ht="15" customHeight="1">
      <c r="A277" s="404" t="s">
        <v>3567</v>
      </c>
      <c r="B277" s="1139" t="s">
        <v>51</v>
      </c>
      <c r="C277" s="426" t="s">
        <v>7643</v>
      </c>
      <c r="D277" s="976" t="s">
        <v>3818</v>
      </c>
      <c r="E277" s="1072">
        <v>1</v>
      </c>
      <c r="F277" s="1066"/>
      <c r="G277" s="1073">
        <v>1100</v>
      </c>
      <c r="H277" s="164">
        <f>IF(G277="","",G277-G277*COMPASS!$AH$25)</f>
        <v>1100</v>
      </c>
    </row>
    <row r="278" spans="1:8" ht="15" customHeight="1">
      <c r="A278" s="404" t="s">
        <v>3568</v>
      </c>
      <c r="B278" s="1139" t="s">
        <v>51</v>
      </c>
      <c r="C278" s="426" t="s">
        <v>7644</v>
      </c>
      <c r="D278" s="976" t="s">
        <v>3819</v>
      </c>
      <c r="E278" s="1072">
        <v>1</v>
      </c>
      <c r="F278" s="1066"/>
      <c r="G278" s="1073">
        <v>1664</v>
      </c>
      <c r="H278" s="164">
        <f>IF(G278="","",G278-G278*COMPASS!$AH$25)</f>
        <v>1664</v>
      </c>
    </row>
    <row r="279" spans="1:8" ht="15" customHeight="1">
      <c r="A279" s="404" t="s">
        <v>5024</v>
      </c>
      <c r="B279" s="1138" t="s">
        <v>66</v>
      </c>
      <c r="C279" s="425" t="s">
        <v>7659</v>
      </c>
      <c r="D279" s="976" t="s">
        <v>4786</v>
      </c>
      <c r="E279" s="1061">
        <v>1</v>
      </c>
      <c r="F279" s="1143"/>
      <c r="G279" s="1069">
        <v>3082</v>
      </c>
      <c r="H279" s="164">
        <f>IF(G279="","",G279-G279*COMPASS!$AH$25)</f>
        <v>3082</v>
      </c>
    </row>
    <row r="280" spans="1:8" ht="15" customHeight="1">
      <c r="A280" s="404" t="s">
        <v>12566</v>
      </c>
      <c r="B280" s="1138" t="s">
        <v>25</v>
      </c>
      <c r="C280" s="425" t="s">
        <v>12559</v>
      </c>
      <c r="D280" s="976" t="s">
        <v>12560</v>
      </c>
      <c r="E280" s="1061">
        <v>1</v>
      </c>
      <c r="F280" s="1066"/>
      <c r="G280" s="1062">
        <v>4169</v>
      </c>
      <c r="H280" s="164">
        <f>IF(G280="","",G280-G280*COMPASS!$AH$25)</f>
        <v>4169</v>
      </c>
    </row>
    <row r="281" spans="1:8" ht="15" customHeight="1">
      <c r="A281" s="404" t="s">
        <v>7764</v>
      </c>
      <c r="B281" s="1138" t="s">
        <v>66</v>
      </c>
      <c r="C281" s="425" t="s">
        <v>7765</v>
      </c>
      <c r="D281" s="976" t="s">
        <v>7766</v>
      </c>
      <c r="E281" s="1061">
        <v>1</v>
      </c>
      <c r="F281" s="989"/>
      <c r="G281" s="1069">
        <v>3902</v>
      </c>
      <c r="H281" s="164">
        <f>IF(G281="","",G281-G281*COMPASS!$AH$25)</f>
        <v>3902</v>
      </c>
    </row>
    <row r="282" spans="1:8" ht="15" customHeight="1">
      <c r="A282" s="404" t="s">
        <v>7759</v>
      </c>
      <c r="B282" s="1138" t="s">
        <v>66</v>
      </c>
      <c r="C282" s="425" t="s">
        <v>7760</v>
      </c>
      <c r="D282" s="976" t="s">
        <v>7761</v>
      </c>
      <c r="E282" s="1061">
        <v>1</v>
      </c>
      <c r="F282" s="989"/>
      <c r="G282" s="1069">
        <v>2466</v>
      </c>
      <c r="H282" s="164">
        <f>IF(G282="","",G282-G282*COMPASS!$AH$25)</f>
        <v>2466</v>
      </c>
    </row>
    <row r="283" spans="1:8" ht="15" customHeight="1">
      <c r="A283" s="404" t="s">
        <v>7762</v>
      </c>
      <c r="B283" s="1138" t="s">
        <v>66</v>
      </c>
      <c r="C283" s="425" t="s">
        <v>7763</v>
      </c>
      <c r="D283" s="976" t="s">
        <v>8787</v>
      </c>
      <c r="E283" s="1061">
        <v>1</v>
      </c>
      <c r="F283" s="989"/>
      <c r="G283" s="1069">
        <v>2620</v>
      </c>
      <c r="H283" s="164">
        <f>IF(G283="","",G283-G283*COMPASS!$AH$25)</f>
        <v>2620</v>
      </c>
    </row>
    <row r="284" spans="1:8" ht="15" customHeight="1">
      <c r="A284" s="404" t="s">
        <v>7767</v>
      </c>
      <c r="B284" s="1138" t="s">
        <v>51</v>
      </c>
      <c r="C284" s="425" t="s">
        <v>7768</v>
      </c>
      <c r="D284" s="976" t="s">
        <v>7769</v>
      </c>
      <c r="E284" s="1061">
        <v>1</v>
      </c>
      <c r="F284" s="1066"/>
      <c r="G284" s="1062">
        <v>4336</v>
      </c>
      <c r="H284" s="164">
        <f>IF(G284="","",G284-G284*COMPASS!$AH$25)</f>
        <v>4336</v>
      </c>
    </row>
    <row r="285" spans="1:8" ht="15" customHeight="1">
      <c r="A285" s="404" t="s">
        <v>9754</v>
      </c>
      <c r="B285" s="1138" t="s">
        <v>25</v>
      </c>
      <c r="C285" s="975" t="s">
        <v>9740</v>
      </c>
      <c r="D285" s="976" t="s">
        <v>9741</v>
      </c>
      <c r="E285" s="1061">
        <v>1</v>
      </c>
      <c r="F285" s="989"/>
      <c r="G285" s="1062">
        <v>3330</v>
      </c>
      <c r="H285" s="164">
        <f>IF(G285="","",G285-G285*COMPASS!$AH$25)</f>
        <v>3330</v>
      </c>
    </row>
    <row r="286" spans="1:8" ht="15" customHeight="1">
      <c r="A286" s="404" t="s">
        <v>9753</v>
      </c>
      <c r="B286" s="1138" t="s">
        <v>25</v>
      </c>
      <c r="C286" s="975" t="s">
        <v>9738</v>
      </c>
      <c r="D286" s="976" t="s">
        <v>9739</v>
      </c>
      <c r="E286" s="1061">
        <v>1</v>
      </c>
      <c r="F286" s="989"/>
      <c r="G286" s="1062">
        <v>3560</v>
      </c>
      <c r="H286" s="164">
        <f>IF(G286="","",G286-G286*COMPASS!$AH$25)</f>
        <v>3560</v>
      </c>
    </row>
    <row r="287" spans="1:8" ht="15" customHeight="1">
      <c r="A287" s="404" t="s">
        <v>9607</v>
      </c>
      <c r="B287" s="1138" t="s">
        <v>25</v>
      </c>
      <c r="C287" s="975" t="s">
        <v>9585</v>
      </c>
      <c r="D287" s="976" t="s">
        <v>9586</v>
      </c>
      <c r="E287" s="1061">
        <v>1</v>
      </c>
      <c r="F287" s="989"/>
      <c r="G287" s="1062">
        <v>4010</v>
      </c>
      <c r="H287" s="164">
        <f>IF(G287="","",G287-G287*COMPASS!$AH$25)</f>
        <v>4010</v>
      </c>
    </row>
    <row r="288" spans="1:8" ht="15" customHeight="1">
      <c r="A288" s="404" t="s">
        <v>5255</v>
      </c>
      <c r="B288" s="1139" t="s">
        <v>25</v>
      </c>
      <c r="C288" s="425" t="s">
        <v>5256</v>
      </c>
      <c r="D288" s="976" t="s">
        <v>9587</v>
      </c>
      <c r="E288" s="1061">
        <v>1</v>
      </c>
      <c r="F288" s="1066"/>
      <c r="G288" s="1062">
        <v>5570</v>
      </c>
      <c r="H288" s="164">
        <f>IF(G288="","",G288-G288*COMPASS!$AH$25)</f>
        <v>5570</v>
      </c>
    </row>
    <row r="289" spans="1:8" ht="15" customHeight="1">
      <c r="A289" s="404" t="s">
        <v>3246</v>
      </c>
      <c r="B289" s="1138" t="s">
        <v>25</v>
      </c>
      <c r="C289" s="425" t="s">
        <v>7645</v>
      </c>
      <c r="D289" s="976" t="s">
        <v>3823</v>
      </c>
      <c r="E289" s="1061">
        <v>1</v>
      </c>
      <c r="F289" s="1066"/>
      <c r="G289" s="1062">
        <v>536</v>
      </c>
      <c r="H289" s="164">
        <f>IF(G289="","",G289-G289*COMPASS!$AH$25)</f>
        <v>536</v>
      </c>
    </row>
    <row r="290" spans="1:8" ht="15" customHeight="1">
      <c r="A290" s="404" t="s">
        <v>3565</v>
      </c>
      <c r="B290" s="1139" t="s">
        <v>25</v>
      </c>
      <c r="C290" s="426" t="s">
        <v>7646</v>
      </c>
      <c r="D290" s="976" t="s">
        <v>3816</v>
      </c>
      <c r="E290" s="1072">
        <v>1</v>
      </c>
      <c r="F290" s="991"/>
      <c r="G290" s="1073">
        <v>398</v>
      </c>
      <c r="H290" s="164">
        <f>IF(G290="","",G290-G290*COMPASS!$AH$25)</f>
        <v>398</v>
      </c>
    </row>
    <row r="291" spans="1:8" ht="15" customHeight="1">
      <c r="A291" s="404" t="s">
        <v>8763</v>
      </c>
      <c r="B291" s="1139" t="s">
        <v>51</v>
      </c>
      <c r="C291" s="426" t="s">
        <v>7647</v>
      </c>
      <c r="D291" s="976" t="s">
        <v>4775</v>
      </c>
      <c r="E291" s="1072">
        <v>1</v>
      </c>
      <c r="F291" s="991"/>
      <c r="G291" s="1073">
        <v>648</v>
      </c>
      <c r="H291" s="164">
        <f>IF(G291="","",G291-G291*COMPASS!$AH$25)</f>
        <v>648</v>
      </c>
    </row>
    <row r="292" spans="1:8" ht="15" customHeight="1">
      <c r="A292" s="404" t="s">
        <v>4776</v>
      </c>
      <c r="B292" s="1139" t="s">
        <v>25</v>
      </c>
      <c r="C292" s="426" t="s">
        <v>4777</v>
      </c>
      <c r="D292" s="976" t="s">
        <v>4778</v>
      </c>
      <c r="E292" s="1072">
        <v>1</v>
      </c>
      <c r="F292" s="991"/>
      <c r="G292" s="1073">
        <v>648</v>
      </c>
      <c r="H292" s="164">
        <f>IF(G292="","",G292-G292*COMPASS!$AH$25)</f>
        <v>648</v>
      </c>
    </row>
    <row r="293" spans="1:8" ht="15" customHeight="1">
      <c r="A293" s="404" t="s">
        <v>4779</v>
      </c>
      <c r="B293" s="1139" t="s">
        <v>25</v>
      </c>
      <c r="C293" s="426" t="s">
        <v>4780</v>
      </c>
      <c r="D293" s="976" t="s">
        <v>4781</v>
      </c>
      <c r="E293" s="1072">
        <v>1</v>
      </c>
      <c r="F293" s="991"/>
      <c r="G293" s="1073">
        <v>648</v>
      </c>
      <c r="H293" s="164">
        <f>IF(G293="","",G293-G293*COMPASS!$AH$25)</f>
        <v>648</v>
      </c>
    </row>
    <row r="294" spans="1:8" ht="15" customHeight="1">
      <c r="A294" s="404" t="s">
        <v>3245</v>
      </c>
      <c r="B294" s="1138" t="s">
        <v>25</v>
      </c>
      <c r="C294" s="425" t="s">
        <v>7648</v>
      </c>
      <c r="D294" s="976" t="s">
        <v>3822</v>
      </c>
      <c r="E294" s="1061">
        <v>1</v>
      </c>
      <c r="F294" s="1066"/>
      <c r="G294" s="1062">
        <v>536</v>
      </c>
      <c r="H294" s="164">
        <f>IF(G294="","",G294-G294*COMPASS!$AH$25)</f>
        <v>536</v>
      </c>
    </row>
    <row r="295" spans="1:8" ht="15" customHeight="1">
      <c r="A295" s="404" t="s">
        <v>5109</v>
      </c>
      <c r="B295" s="1139" t="s">
        <v>25</v>
      </c>
      <c r="C295" s="426" t="s">
        <v>7649</v>
      </c>
      <c r="D295" s="976" t="s">
        <v>4782</v>
      </c>
      <c r="E295" s="1072">
        <v>1</v>
      </c>
      <c r="F295" s="991"/>
      <c r="G295" s="1073">
        <v>707</v>
      </c>
      <c r="H295" s="164">
        <f>IF(G295="","",G295-G295*COMPASS!$AH$25)</f>
        <v>707</v>
      </c>
    </row>
    <row r="296" spans="1:8" ht="15" customHeight="1">
      <c r="A296" s="404" t="s">
        <v>4783</v>
      </c>
      <c r="B296" s="1139" t="s">
        <v>25</v>
      </c>
      <c r="C296" s="426" t="s">
        <v>4784</v>
      </c>
      <c r="D296" s="976" t="s">
        <v>4785</v>
      </c>
      <c r="E296" s="1072">
        <v>1</v>
      </c>
      <c r="F296" s="991"/>
      <c r="G296" s="1073">
        <v>707</v>
      </c>
      <c r="H296" s="164">
        <f>IF(G296="","",G296-G296*COMPASS!$AH$25)</f>
        <v>707</v>
      </c>
    </row>
    <row r="297" spans="1:8" ht="15" customHeight="1">
      <c r="A297" s="404" t="s">
        <v>3244</v>
      </c>
      <c r="B297" s="1138" t="s">
        <v>25</v>
      </c>
      <c r="C297" s="425" t="s">
        <v>7650</v>
      </c>
      <c r="D297" s="976" t="s">
        <v>3821</v>
      </c>
      <c r="E297" s="1061">
        <v>1</v>
      </c>
      <c r="F297" s="1066"/>
      <c r="G297" s="1062">
        <v>964</v>
      </c>
      <c r="H297" s="164">
        <f>IF(G297="","",G297-G297*COMPASS!$AH$25)</f>
        <v>964</v>
      </c>
    </row>
    <row r="298" spans="1:8" ht="15" customHeight="1">
      <c r="A298" s="404" t="s">
        <v>3243</v>
      </c>
      <c r="B298" s="1138" t="s">
        <v>51</v>
      </c>
      <c r="C298" s="425" t="s">
        <v>7651</v>
      </c>
      <c r="D298" s="976" t="s">
        <v>3820</v>
      </c>
      <c r="E298" s="1061">
        <v>1</v>
      </c>
      <c r="F298" s="1066"/>
      <c r="G298" s="1062">
        <v>1048</v>
      </c>
      <c r="H298" s="164">
        <f>IF(G298="","",G298-G298*COMPASS!$AH$25)</f>
        <v>1048</v>
      </c>
    </row>
    <row r="299" spans="1:8" ht="15" customHeight="1">
      <c r="A299" s="404" t="s">
        <v>9468</v>
      </c>
      <c r="B299" s="1138" t="s">
        <v>25</v>
      </c>
      <c r="C299" s="426" t="s">
        <v>9444</v>
      </c>
      <c r="D299" s="976" t="s">
        <v>9445</v>
      </c>
      <c r="E299" s="1072">
        <v>1</v>
      </c>
      <c r="F299" s="1066"/>
      <c r="G299" s="1073">
        <v>1970</v>
      </c>
      <c r="H299" s="164">
        <f>IF(G299="","",G299-G299*COMPASS!$AH$25)</f>
        <v>1970</v>
      </c>
    </row>
    <row r="300" spans="1:8" ht="15" customHeight="1">
      <c r="A300" s="404" t="s">
        <v>7522</v>
      </c>
      <c r="B300" s="1138" t="s">
        <v>25</v>
      </c>
      <c r="C300" s="425" t="s">
        <v>7523</v>
      </c>
      <c r="D300" s="425" t="s">
        <v>7524</v>
      </c>
      <c r="E300" s="1072">
        <v>1</v>
      </c>
      <c r="F300" s="991"/>
      <c r="G300" s="1073">
        <v>1060</v>
      </c>
      <c r="H300" s="164">
        <f>IF(G300="","",G300-G300*COMPASS!$AH$25)</f>
        <v>1060</v>
      </c>
    </row>
    <row r="301" spans="1:8" ht="15" customHeight="1">
      <c r="A301" s="404" t="s">
        <v>7519</v>
      </c>
      <c r="B301" s="1138" t="s">
        <v>25</v>
      </c>
      <c r="C301" s="425" t="s">
        <v>7520</v>
      </c>
      <c r="D301" s="425" t="s">
        <v>7521</v>
      </c>
      <c r="E301" s="1072">
        <v>1</v>
      </c>
      <c r="F301" s="991"/>
      <c r="G301" s="1073">
        <v>1166</v>
      </c>
      <c r="H301" s="164">
        <f>IF(G301="","",G301-G301*COMPASS!$AH$25)</f>
        <v>1166</v>
      </c>
    </row>
    <row r="302" spans="1:8" ht="15" customHeight="1">
      <c r="A302" s="404" t="s">
        <v>9097</v>
      </c>
      <c r="B302" s="1138" t="s">
        <v>25</v>
      </c>
      <c r="C302" s="425" t="s">
        <v>9067</v>
      </c>
      <c r="D302" s="425" t="s">
        <v>9068</v>
      </c>
      <c r="E302" s="1072">
        <v>1</v>
      </c>
      <c r="F302" s="991"/>
      <c r="G302" s="1073">
        <v>1225</v>
      </c>
      <c r="H302" s="164">
        <f>IF(G302="","",G302-G302*COMPASS!$AH$25)</f>
        <v>1225</v>
      </c>
    </row>
    <row r="303" spans="1:8" ht="15" customHeight="1">
      <c r="A303" s="404" t="s">
        <v>5929</v>
      </c>
      <c r="B303" s="1138" t="s">
        <v>25</v>
      </c>
      <c r="C303" s="425" t="s">
        <v>5930</v>
      </c>
      <c r="D303" s="425" t="s">
        <v>5931</v>
      </c>
      <c r="E303" s="1072">
        <v>1</v>
      </c>
      <c r="F303" s="991"/>
      <c r="G303" s="1073">
        <v>1283</v>
      </c>
      <c r="H303" s="164">
        <f>IF(G303="","",G303-G303*COMPASS!$AH$25)</f>
        <v>1283</v>
      </c>
    </row>
    <row r="304" spans="1:8" ht="15" customHeight="1">
      <c r="A304" s="404" t="s">
        <v>3564</v>
      </c>
      <c r="B304" s="1139" t="s">
        <v>25</v>
      </c>
      <c r="C304" s="426" t="s">
        <v>7652</v>
      </c>
      <c r="D304" s="976" t="s">
        <v>3815</v>
      </c>
      <c r="E304" s="1072">
        <v>1</v>
      </c>
      <c r="F304" s="991"/>
      <c r="G304" s="1073">
        <v>1764</v>
      </c>
      <c r="H304" s="164">
        <f>IF(G304="","",G304-G304*COMPASS!$AH$25)</f>
        <v>1764</v>
      </c>
    </row>
    <row r="305" spans="1:8" ht="15" customHeight="1">
      <c r="A305" s="404" t="s">
        <v>3562</v>
      </c>
      <c r="B305" s="1139" t="s">
        <v>25</v>
      </c>
      <c r="C305" s="426" t="s">
        <v>7653</v>
      </c>
      <c r="D305" s="976" t="s">
        <v>3813</v>
      </c>
      <c r="E305" s="1072">
        <v>1</v>
      </c>
      <c r="F305" s="1066"/>
      <c r="G305" s="1073">
        <v>1238</v>
      </c>
      <c r="H305" s="164">
        <f>IF(G305="","",G305-G305*COMPASS!$AH$25)</f>
        <v>1238</v>
      </c>
    </row>
    <row r="306" spans="1:8" ht="15" customHeight="1">
      <c r="A306" s="404" t="s">
        <v>3563</v>
      </c>
      <c r="B306" s="1138" t="s">
        <v>25</v>
      </c>
      <c r="C306" s="426" t="s">
        <v>7654</v>
      </c>
      <c r="D306" s="976" t="s">
        <v>3814</v>
      </c>
      <c r="E306" s="1072">
        <v>1</v>
      </c>
      <c r="F306" s="1066"/>
      <c r="G306" s="1073">
        <v>1360</v>
      </c>
      <c r="H306" s="164">
        <f>IF(G306="","",G306-G306*COMPASS!$AH$25)</f>
        <v>1360</v>
      </c>
    </row>
    <row r="307" spans="1:8" ht="15" customHeight="1">
      <c r="A307" s="404" t="s">
        <v>12533</v>
      </c>
      <c r="B307" s="1138" t="s">
        <v>25</v>
      </c>
      <c r="C307" s="425" t="s">
        <v>12477</v>
      </c>
      <c r="D307" s="976" t="s">
        <v>5257</v>
      </c>
      <c r="E307" s="1061">
        <v>1</v>
      </c>
      <c r="F307" s="991"/>
      <c r="G307" s="1062">
        <v>1488</v>
      </c>
      <c r="H307" s="164">
        <f>IF(G307="","",G307-G307*COMPASS!$AH$25)</f>
        <v>1488</v>
      </c>
    </row>
    <row r="308" spans="1:8" ht="15" customHeight="1">
      <c r="A308" s="404" t="s">
        <v>12534</v>
      </c>
      <c r="B308" s="1139" t="s">
        <v>25</v>
      </c>
      <c r="C308" s="425" t="s">
        <v>12478</v>
      </c>
      <c r="D308" s="976" t="s">
        <v>8764</v>
      </c>
      <c r="E308" s="1061">
        <v>1</v>
      </c>
      <c r="F308" s="991"/>
      <c r="G308" s="1062">
        <v>1352</v>
      </c>
      <c r="H308" s="164">
        <f>IF(G308="","",G308-G308*COMPASS!$AH$25)</f>
        <v>1352</v>
      </c>
    </row>
    <row r="309" spans="1:8" ht="15" customHeight="1">
      <c r="A309" s="404" t="s">
        <v>3557</v>
      </c>
      <c r="B309" s="1139" t="s">
        <v>25</v>
      </c>
      <c r="C309" s="426" t="s">
        <v>7612</v>
      </c>
      <c r="D309" s="976" t="s">
        <v>3799</v>
      </c>
      <c r="E309" s="1072">
        <v>1</v>
      </c>
      <c r="F309" s="991"/>
      <c r="G309" s="1073">
        <v>648</v>
      </c>
      <c r="H309" s="164">
        <f>IF(G309="","",G309-G309*COMPASS!$AH$25)</f>
        <v>648</v>
      </c>
    </row>
    <row r="310" spans="1:8" ht="15" customHeight="1">
      <c r="A310" s="404" t="s">
        <v>9469</v>
      </c>
      <c r="B310" s="1138" t="s">
        <v>25</v>
      </c>
      <c r="C310" s="984" t="s">
        <v>9446</v>
      </c>
      <c r="D310" s="985" t="s">
        <v>9447</v>
      </c>
      <c r="E310" s="1070">
        <v>1</v>
      </c>
      <c r="F310" s="1071"/>
      <c r="G310" s="1068">
        <v>3998</v>
      </c>
      <c r="H310" s="164">
        <f>IF(G310="","",G310-G310*COMPASS!$AH$25)</f>
        <v>3998</v>
      </c>
    </row>
    <row r="311" spans="1:8" ht="15" customHeight="1">
      <c r="A311" s="404" t="s">
        <v>10005</v>
      </c>
      <c r="B311" s="1139" t="s">
        <v>25</v>
      </c>
      <c r="C311" s="425" t="s">
        <v>9898</v>
      </c>
      <c r="D311" s="976" t="s">
        <v>9899</v>
      </c>
      <c r="E311" s="1061">
        <v>1</v>
      </c>
      <c r="F311" s="989"/>
      <c r="G311" s="1062">
        <v>1670</v>
      </c>
      <c r="H311" s="164">
        <f>IF(G311="","",G311-G311*COMPASS!$AH$25)</f>
        <v>1670</v>
      </c>
    </row>
    <row r="312" spans="1:8" ht="15" customHeight="1">
      <c r="A312" s="404" t="s">
        <v>3040</v>
      </c>
      <c r="B312" s="1138" t="s">
        <v>66</v>
      </c>
      <c r="C312" s="975" t="s">
        <v>7596</v>
      </c>
      <c r="D312" s="976" t="s">
        <v>3781</v>
      </c>
      <c r="E312" s="1061">
        <v>1</v>
      </c>
      <c r="F312" s="989"/>
      <c r="G312" s="1069">
        <v>266</v>
      </c>
      <c r="H312" s="164">
        <f>IF(G312="","",G312-G312*COMPASS!$AH$25)</f>
        <v>266</v>
      </c>
    </row>
    <row r="313" spans="1:8" ht="15" customHeight="1">
      <c r="A313" s="404" t="s">
        <v>3041</v>
      </c>
      <c r="B313" s="1138" t="s">
        <v>66</v>
      </c>
      <c r="C313" s="975" t="s">
        <v>7597</v>
      </c>
      <c r="D313" s="976" t="s">
        <v>3782</v>
      </c>
      <c r="E313" s="1061">
        <v>1</v>
      </c>
      <c r="F313" s="989"/>
      <c r="G313" s="1069">
        <v>266</v>
      </c>
      <c r="H313" s="164">
        <f>IF(G313="","",G313-G313*COMPASS!$AH$25)</f>
        <v>266</v>
      </c>
    </row>
    <row r="314" spans="1:8" ht="15" customHeight="1">
      <c r="A314" s="404" t="s">
        <v>5249</v>
      </c>
      <c r="B314" s="1138" t="s">
        <v>66</v>
      </c>
      <c r="C314" s="975" t="s">
        <v>5250</v>
      </c>
      <c r="D314" s="976" t="s">
        <v>5251</v>
      </c>
      <c r="E314" s="1061">
        <v>1</v>
      </c>
      <c r="F314" s="989"/>
      <c r="G314" s="1069">
        <v>483</v>
      </c>
      <c r="H314" s="164">
        <f>IF(G314="","",G314-G314*COMPASS!$AH$25)</f>
        <v>483</v>
      </c>
    </row>
    <row r="315" spans="1:8" ht="15" customHeight="1">
      <c r="A315" s="404" t="s">
        <v>587</v>
      </c>
      <c r="B315" s="1138" t="s">
        <v>66</v>
      </c>
      <c r="C315" s="984" t="s">
        <v>8092</v>
      </c>
      <c r="D315" s="984" t="s">
        <v>3836</v>
      </c>
      <c r="E315" s="1070">
        <v>1</v>
      </c>
      <c r="F315" s="1071"/>
      <c r="G315" s="1069">
        <v>1352</v>
      </c>
      <c r="H315" s="164">
        <f>IF(G315="","",G315-G315*COMPASS!$AH$25)</f>
        <v>1352</v>
      </c>
    </row>
    <row r="316" spans="1:8" ht="15" customHeight="1">
      <c r="A316" s="404" t="s">
        <v>440</v>
      </c>
      <c r="B316" s="1139" t="s">
        <v>66</v>
      </c>
      <c r="C316" s="984" t="s">
        <v>402</v>
      </c>
      <c r="D316" s="985" t="s">
        <v>3842</v>
      </c>
      <c r="E316" s="1061">
        <v>1</v>
      </c>
      <c r="F316" s="989"/>
      <c r="G316" s="1075">
        <v>405</v>
      </c>
      <c r="H316" s="164">
        <f>IF(G316="","",G316-G316*COMPASS!$AH$25)</f>
        <v>405</v>
      </c>
    </row>
    <row r="317" spans="1:8" ht="15" customHeight="1">
      <c r="A317" s="404" t="s">
        <v>443</v>
      </c>
      <c r="B317" s="1141" t="s">
        <v>66</v>
      </c>
      <c r="C317" s="984" t="s">
        <v>405</v>
      </c>
      <c r="D317" s="985" t="s">
        <v>3847</v>
      </c>
      <c r="E317" s="1061">
        <v>1</v>
      </c>
      <c r="F317" s="989"/>
      <c r="G317" s="1075">
        <v>720</v>
      </c>
      <c r="H317" s="164">
        <f>IF(G317="","",G317-G317*COMPASS!$AH$25)</f>
        <v>720</v>
      </c>
    </row>
    <row r="318" spans="1:8" ht="15" customHeight="1">
      <c r="A318" s="404" t="s">
        <v>442</v>
      </c>
      <c r="B318" s="1141" t="s">
        <v>66</v>
      </c>
      <c r="C318" s="984" t="s">
        <v>404</v>
      </c>
      <c r="D318" s="985" t="s">
        <v>3846</v>
      </c>
      <c r="E318" s="1061">
        <v>1</v>
      </c>
      <c r="F318" s="989"/>
      <c r="G318" s="1075">
        <v>855</v>
      </c>
      <c r="H318" s="164">
        <f>IF(G318="","",G318-G318*COMPASS!$AH$25)</f>
        <v>855</v>
      </c>
    </row>
    <row r="319" spans="1:8" ht="15" customHeight="1">
      <c r="A319" s="404" t="s">
        <v>441</v>
      </c>
      <c r="B319" s="1141" t="s">
        <v>66</v>
      </c>
      <c r="C319" s="984" t="s">
        <v>403</v>
      </c>
      <c r="D319" s="985" t="s">
        <v>3844</v>
      </c>
      <c r="E319" s="1061">
        <v>1</v>
      </c>
      <c r="F319" s="989"/>
      <c r="G319" s="1075">
        <v>927</v>
      </c>
      <c r="H319" s="164">
        <f>IF(G319="","",G319-G319*COMPASS!$AH$25)</f>
        <v>927</v>
      </c>
    </row>
    <row r="320" spans="1:8" ht="15" customHeight="1">
      <c r="A320" s="404" t="s">
        <v>589</v>
      </c>
      <c r="B320" s="1141" t="s">
        <v>66</v>
      </c>
      <c r="C320" s="984" t="s">
        <v>584</v>
      </c>
      <c r="D320" s="985" t="s">
        <v>3843</v>
      </c>
      <c r="E320" s="1061">
        <v>1</v>
      </c>
      <c r="F320" s="989"/>
      <c r="G320" s="1075">
        <v>248</v>
      </c>
      <c r="H320" s="164">
        <f>IF(G320="","",G320-G320*COMPASS!$AH$25)</f>
        <v>248</v>
      </c>
    </row>
    <row r="321" spans="1:8" ht="15" customHeight="1">
      <c r="A321" s="404" t="s">
        <v>590</v>
      </c>
      <c r="B321" s="1141" t="s">
        <v>66</v>
      </c>
      <c r="C321" s="984" t="s">
        <v>585</v>
      </c>
      <c r="D321" s="985" t="s">
        <v>3845</v>
      </c>
      <c r="E321" s="1061">
        <v>1</v>
      </c>
      <c r="F321" s="989"/>
      <c r="G321" s="1075">
        <v>405</v>
      </c>
      <c r="H321" s="164">
        <f>IF(G321="","",G321-G321*COMPASS!$AH$25)</f>
        <v>405</v>
      </c>
    </row>
    <row r="322" spans="1:8" ht="15" customHeight="1">
      <c r="A322" s="404" t="s">
        <v>1708</v>
      </c>
      <c r="B322" s="1141" t="s">
        <v>66</v>
      </c>
      <c r="C322" s="984" t="s">
        <v>1706</v>
      </c>
      <c r="D322" s="985" t="s">
        <v>3855</v>
      </c>
      <c r="E322" s="1070">
        <v>1</v>
      </c>
      <c r="F322" s="1071"/>
      <c r="G322" s="1075">
        <v>288</v>
      </c>
      <c r="H322" s="164">
        <f>IF(G322="","",G322-G322*COMPASS!$AH$25)</f>
        <v>288</v>
      </c>
    </row>
    <row r="323" spans="1:8" ht="15" customHeight="1">
      <c r="A323" s="404" t="s">
        <v>437</v>
      </c>
      <c r="B323" s="1141" t="s">
        <v>66</v>
      </c>
      <c r="C323" s="975" t="s">
        <v>399</v>
      </c>
      <c r="D323" s="976" t="s">
        <v>3837</v>
      </c>
      <c r="E323" s="1061">
        <v>1</v>
      </c>
      <c r="F323" s="989"/>
      <c r="G323" s="1069">
        <v>558</v>
      </c>
      <c r="H323" s="164">
        <f>IF(G323="","",G323-G323*COMPASS!$AH$25)</f>
        <v>558</v>
      </c>
    </row>
    <row r="324" spans="1:8" ht="15" customHeight="1">
      <c r="A324" s="404" t="s">
        <v>509</v>
      </c>
      <c r="B324" s="1139" t="s">
        <v>66</v>
      </c>
      <c r="C324" s="975" t="s">
        <v>7664</v>
      </c>
      <c r="D324" s="976" t="s">
        <v>3838</v>
      </c>
      <c r="E324" s="1061">
        <v>1</v>
      </c>
      <c r="F324" s="989"/>
      <c r="G324" s="1069">
        <v>401</v>
      </c>
      <c r="H324" s="164">
        <f>IF(G324="","",G324-G324*COMPASS!$AH$25)</f>
        <v>401</v>
      </c>
    </row>
    <row r="325" spans="1:8" ht="15" customHeight="1">
      <c r="A325" s="404" t="s">
        <v>439</v>
      </c>
      <c r="B325" s="1141" t="s">
        <v>66</v>
      </c>
      <c r="C325" s="425" t="s">
        <v>401</v>
      </c>
      <c r="D325" s="426" t="s">
        <v>3841</v>
      </c>
      <c r="E325" s="1061">
        <v>1</v>
      </c>
      <c r="F325" s="989"/>
      <c r="G325" s="1075">
        <v>954</v>
      </c>
      <c r="H325" s="164">
        <f>IF(G325="","",G325-G325*COMPASS!$AH$25)</f>
        <v>954</v>
      </c>
    </row>
    <row r="326" spans="1:8" ht="15" customHeight="1">
      <c r="A326" s="404" t="s">
        <v>438</v>
      </c>
      <c r="B326" s="1141" t="s">
        <v>66</v>
      </c>
      <c r="C326" s="425" t="s">
        <v>400</v>
      </c>
      <c r="D326" s="426" t="s">
        <v>3840</v>
      </c>
      <c r="E326" s="1061">
        <v>1</v>
      </c>
      <c r="F326" s="989"/>
      <c r="G326" s="1075">
        <v>1031</v>
      </c>
      <c r="H326" s="164">
        <f>IF(G326="","",G326-G326*COMPASS!$AH$25)</f>
        <v>1031</v>
      </c>
    </row>
    <row r="327" spans="1:8" ht="15" customHeight="1">
      <c r="A327" s="404" t="s">
        <v>588</v>
      </c>
      <c r="B327" s="1141" t="s">
        <v>66</v>
      </c>
      <c r="C327" s="975" t="s">
        <v>583</v>
      </c>
      <c r="D327" s="976" t="s">
        <v>3839</v>
      </c>
      <c r="E327" s="1061">
        <v>1</v>
      </c>
      <c r="F327" s="989"/>
      <c r="G327" s="1069">
        <v>419</v>
      </c>
      <c r="H327" s="164">
        <f>IF(G327="","",G327-G327*COMPASS!$AH$25)</f>
        <v>419</v>
      </c>
    </row>
    <row r="328" spans="1:8" ht="15" customHeight="1">
      <c r="A328" s="404" t="s">
        <v>444</v>
      </c>
      <c r="B328" s="1141" t="s">
        <v>66</v>
      </c>
      <c r="C328" s="425" t="s">
        <v>406</v>
      </c>
      <c r="D328" s="426" t="s">
        <v>3848</v>
      </c>
      <c r="E328" s="1070">
        <v>1</v>
      </c>
      <c r="F328" s="1071"/>
      <c r="G328" s="1075">
        <v>505</v>
      </c>
      <c r="H328" s="164">
        <f>IF(G328="","",G328-G328*COMPASS!$AH$25)</f>
        <v>505</v>
      </c>
    </row>
    <row r="329" spans="1:8" ht="15" customHeight="1">
      <c r="A329" s="413" t="s">
        <v>7770</v>
      </c>
      <c r="B329" s="429"/>
      <c r="C329" s="429"/>
      <c r="D329" s="429"/>
      <c r="E329" s="429"/>
      <c r="F329" s="1059"/>
      <c r="G329" s="1060"/>
      <c r="H329" s="164" t="str">
        <f>IF(G329="","",G329-G329*COMPASS!$AH$25)</f>
        <v/>
      </c>
    </row>
    <row r="330" spans="1:8" ht="15" customHeight="1">
      <c r="A330" s="404" t="s">
        <v>445</v>
      </c>
      <c r="B330" s="1141" t="s">
        <v>66</v>
      </c>
      <c r="C330" s="425" t="s">
        <v>407</v>
      </c>
      <c r="D330" s="426" t="s">
        <v>3850</v>
      </c>
      <c r="E330" s="1070">
        <v>1</v>
      </c>
      <c r="F330" s="1071"/>
      <c r="G330" s="1075">
        <v>590</v>
      </c>
      <c r="H330" s="164">
        <f>IF(G330="","",G330-G330*COMPASS!$AH$25)</f>
        <v>590</v>
      </c>
    </row>
    <row r="331" spans="1:8" ht="15" customHeight="1">
      <c r="A331" s="404" t="s">
        <v>525</v>
      </c>
      <c r="B331" s="1141" t="s">
        <v>66</v>
      </c>
      <c r="C331" s="425" t="s">
        <v>514</v>
      </c>
      <c r="D331" s="426" t="s">
        <v>3851</v>
      </c>
      <c r="E331" s="1070">
        <v>1</v>
      </c>
      <c r="F331" s="1071"/>
      <c r="G331" s="1075">
        <v>825</v>
      </c>
      <c r="H331" s="164">
        <f>IF(G331="","",G331-G331*COMPASS!$AH$25)</f>
        <v>825</v>
      </c>
    </row>
    <row r="332" spans="1:8" ht="15" customHeight="1">
      <c r="A332" s="404" t="s">
        <v>446</v>
      </c>
      <c r="B332" s="1141" t="s">
        <v>66</v>
      </c>
      <c r="C332" s="984" t="s">
        <v>408</v>
      </c>
      <c r="D332" s="985" t="s">
        <v>3854</v>
      </c>
      <c r="E332" s="1076">
        <v>1</v>
      </c>
      <c r="F332" s="1077"/>
      <c r="G332" s="1075">
        <v>850</v>
      </c>
      <c r="H332" s="164">
        <f>IF(G332="","",G332-G332*COMPASS!$AH$25)</f>
        <v>850</v>
      </c>
    </row>
    <row r="333" spans="1:8" ht="15" customHeight="1">
      <c r="A333" s="404" t="s">
        <v>591</v>
      </c>
      <c r="B333" s="1141" t="s">
        <v>66</v>
      </c>
      <c r="C333" s="425" t="s">
        <v>586</v>
      </c>
      <c r="D333" s="426" t="s">
        <v>3874</v>
      </c>
      <c r="E333" s="1076">
        <v>1</v>
      </c>
      <c r="F333" s="1077"/>
      <c r="G333" s="1075">
        <v>2555</v>
      </c>
      <c r="H333" s="164">
        <f>IF(G333="","",G333-G333*COMPASS!$AH$25)</f>
        <v>2555</v>
      </c>
    </row>
    <row r="334" spans="1:8" ht="15" customHeight="1">
      <c r="A334" s="404" t="s">
        <v>1854</v>
      </c>
      <c r="B334" s="1141" t="s">
        <v>66</v>
      </c>
      <c r="C334" s="425" t="s">
        <v>1851</v>
      </c>
      <c r="D334" s="426" t="s">
        <v>3875</v>
      </c>
      <c r="E334" s="1076">
        <v>1</v>
      </c>
      <c r="F334" s="1077"/>
      <c r="G334" s="1075">
        <v>1325</v>
      </c>
      <c r="H334" s="164">
        <f>IF(G334="","",G334-G334*COMPASS!$AH$25)</f>
        <v>1325</v>
      </c>
    </row>
    <row r="335" spans="1:8" ht="15" customHeight="1">
      <c r="A335" s="413" t="s">
        <v>471</v>
      </c>
      <c r="B335" s="429"/>
      <c r="C335" s="429"/>
      <c r="D335" s="429"/>
      <c r="E335" s="429"/>
      <c r="F335" s="1059"/>
      <c r="G335" s="1060"/>
      <c r="H335" s="164" t="str">
        <f>IF(G335="","",G335-G335*COMPASS!$AH$25)</f>
        <v/>
      </c>
    </row>
    <row r="336" spans="1:8" ht="15" customHeight="1">
      <c r="A336" s="404" t="s">
        <v>435</v>
      </c>
      <c r="B336" s="1141" t="s">
        <v>66</v>
      </c>
      <c r="C336" s="425" t="s">
        <v>397</v>
      </c>
      <c r="D336" s="426" t="s">
        <v>3834</v>
      </c>
      <c r="E336" s="1070">
        <v>1</v>
      </c>
      <c r="F336" s="1071"/>
      <c r="G336" s="1075">
        <v>410</v>
      </c>
      <c r="H336" s="164">
        <f>IF(G336="","",G336-G336*COMPASS!$AH$25)</f>
        <v>410</v>
      </c>
    </row>
    <row r="337" spans="1:8" ht="15" customHeight="1">
      <c r="A337" s="404" t="s">
        <v>436</v>
      </c>
      <c r="B337" s="1141" t="s">
        <v>66</v>
      </c>
      <c r="C337" s="425" t="s">
        <v>398</v>
      </c>
      <c r="D337" s="426" t="s">
        <v>3835</v>
      </c>
      <c r="E337" s="1070">
        <v>1</v>
      </c>
      <c r="F337" s="1071"/>
      <c r="G337" s="1075">
        <v>500</v>
      </c>
      <c r="H337" s="164">
        <f>IF(G337="","",G337-G337*COMPASS!$AH$25)</f>
        <v>500</v>
      </c>
    </row>
    <row r="338" spans="1:8" ht="15" customHeight="1">
      <c r="A338" s="413" t="s">
        <v>7771</v>
      </c>
      <c r="B338" s="429"/>
      <c r="C338" s="429"/>
      <c r="D338" s="429"/>
      <c r="E338" s="429"/>
      <c r="F338" s="1059"/>
      <c r="G338" s="1060"/>
      <c r="H338" s="164" t="str">
        <f>IF(G338="","",G338-G338*COMPASS!$AH$25)</f>
        <v/>
      </c>
    </row>
    <row r="339" spans="1:8" ht="15" customHeight="1">
      <c r="A339" s="404" t="s">
        <v>12535</v>
      </c>
      <c r="B339" s="1138" t="s">
        <v>25</v>
      </c>
      <c r="C339" s="425" t="s">
        <v>12479</v>
      </c>
      <c r="D339" s="425" t="s">
        <v>12480</v>
      </c>
      <c r="E339" s="1061">
        <v>1</v>
      </c>
      <c r="F339" s="1066"/>
      <c r="G339" s="1062">
        <v>25702</v>
      </c>
      <c r="H339" s="164">
        <f>IF(G339="","",G339-G339*COMPASS!$AH$25)</f>
        <v>25702</v>
      </c>
    </row>
    <row r="340" spans="1:8" ht="15" customHeight="1">
      <c r="A340" s="404" t="s">
        <v>12536</v>
      </c>
      <c r="B340" s="1138" t="s">
        <v>25</v>
      </c>
      <c r="C340" s="425" t="s">
        <v>12481</v>
      </c>
      <c r="D340" s="425" t="s">
        <v>12482</v>
      </c>
      <c r="E340" s="1061">
        <v>1</v>
      </c>
      <c r="F340" s="1066"/>
      <c r="G340" s="1062">
        <v>30780</v>
      </c>
      <c r="H340" s="164">
        <f>IF(G340="","",G340-G340*COMPASS!$AH$25)</f>
        <v>30780</v>
      </c>
    </row>
    <row r="341" spans="1:8" ht="15" customHeight="1">
      <c r="A341" s="404" t="s">
        <v>12749</v>
      </c>
      <c r="B341" s="1141" t="s">
        <v>66</v>
      </c>
      <c r="C341" s="425" t="s">
        <v>12707</v>
      </c>
      <c r="D341" s="425" t="s">
        <v>12708</v>
      </c>
      <c r="E341" s="1061">
        <v>1</v>
      </c>
      <c r="F341" s="989"/>
      <c r="G341" s="1069">
        <v>9996</v>
      </c>
      <c r="H341" s="164">
        <f>IF(G341="","",G341-G341*COMPASS!$AH$25)</f>
        <v>9996</v>
      </c>
    </row>
    <row r="342" spans="1:8" ht="15" customHeight="1">
      <c r="A342" s="404" t="s">
        <v>12537</v>
      </c>
      <c r="B342" s="1138" t="s">
        <v>25</v>
      </c>
      <c r="C342" s="425" t="s">
        <v>12483</v>
      </c>
      <c r="D342" s="425" t="s">
        <v>12484</v>
      </c>
      <c r="E342" s="1061">
        <v>1</v>
      </c>
      <c r="F342" s="1066"/>
      <c r="G342" s="1062">
        <v>10910</v>
      </c>
      <c r="H342" s="164">
        <f>IF(G342="","",G342-G342*COMPASS!$AH$25)</f>
        <v>10910</v>
      </c>
    </row>
    <row r="343" spans="1:8" ht="15" customHeight="1">
      <c r="A343" s="404" t="s">
        <v>12750</v>
      </c>
      <c r="B343" s="1141" t="s">
        <v>66</v>
      </c>
      <c r="C343" s="425" t="s">
        <v>12709</v>
      </c>
      <c r="D343" s="425" t="s">
        <v>12710</v>
      </c>
      <c r="E343" s="1061">
        <v>1</v>
      </c>
      <c r="F343" s="989"/>
      <c r="G343" s="1069">
        <v>25702</v>
      </c>
      <c r="H343" s="164">
        <f>IF(G343="","",G343-G343*COMPASS!$AH$25)</f>
        <v>25702</v>
      </c>
    </row>
    <row r="344" spans="1:8" ht="15" customHeight="1">
      <c r="A344" s="413" t="s">
        <v>7772</v>
      </c>
      <c r="B344" s="429"/>
      <c r="C344" s="429"/>
      <c r="D344" s="429"/>
      <c r="E344" s="429"/>
      <c r="F344" s="1059"/>
      <c r="G344" s="1060"/>
      <c r="H344" s="164" t="str">
        <f>IF(G344="","",G344-G344*COMPASS!$AH$25)</f>
        <v/>
      </c>
    </row>
    <row r="345" spans="1:8" ht="15" customHeight="1">
      <c r="A345" s="404" t="s">
        <v>5262</v>
      </c>
      <c r="B345" s="1138" t="s">
        <v>25</v>
      </c>
      <c r="C345" s="425" t="s">
        <v>5263</v>
      </c>
      <c r="D345" s="976" t="s">
        <v>5264</v>
      </c>
      <c r="E345" s="1061">
        <v>1</v>
      </c>
      <c r="F345" s="991"/>
      <c r="G345" s="1062">
        <v>10197</v>
      </c>
      <c r="H345" s="164">
        <f>IF(G345="","",G345-G345*COMPASS!$AH$25)</f>
        <v>10197</v>
      </c>
    </row>
    <row r="346" spans="1:8" ht="15" customHeight="1">
      <c r="A346" s="404" t="s">
        <v>5265</v>
      </c>
      <c r="B346" s="1138" t="s">
        <v>25</v>
      </c>
      <c r="C346" s="425" t="s">
        <v>5266</v>
      </c>
      <c r="D346" s="976" t="s">
        <v>5267</v>
      </c>
      <c r="E346" s="1061">
        <v>1</v>
      </c>
      <c r="F346" s="991"/>
      <c r="G346" s="1062">
        <v>12087</v>
      </c>
      <c r="H346" s="164">
        <f>IF(G346="","",G346-G346*COMPASS!$AH$25)</f>
        <v>12087</v>
      </c>
    </row>
    <row r="347" spans="1:8" ht="15" customHeight="1">
      <c r="A347" s="404" t="s">
        <v>8093</v>
      </c>
      <c r="B347" s="1138" t="s">
        <v>25</v>
      </c>
      <c r="C347" s="1078" t="s">
        <v>17973</v>
      </c>
      <c r="D347" s="976" t="s">
        <v>8788</v>
      </c>
      <c r="E347" s="1061">
        <v>1</v>
      </c>
      <c r="F347" s="991"/>
      <c r="G347" s="1062">
        <v>4035</v>
      </c>
      <c r="H347" s="164">
        <f>IF(G347="","",G347-G347*COMPASS!$AH$25)</f>
        <v>4035</v>
      </c>
    </row>
    <row r="348" spans="1:8" ht="15" customHeight="1">
      <c r="A348" s="404" t="s">
        <v>8094</v>
      </c>
      <c r="B348" s="1138" t="s">
        <v>25</v>
      </c>
      <c r="C348" s="425" t="s">
        <v>8095</v>
      </c>
      <c r="D348" s="976" t="s">
        <v>8789</v>
      </c>
      <c r="E348" s="1061">
        <v>1</v>
      </c>
      <c r="F348" s="991"/>
      <c r="G348" s="1062">
        <v>4035</v>
      </c>
      <c r="H348" s="164">
        <f>IF(G348="","",G348-G348*COMPASS!$AH$25)</f>
        <v>4035</v>
      </c>
    </row>
    <row r="349" spans="1:8" ht="15" customHeight="1">
      <c r="A349" s="404" t="s">
        <v>8096</v>
      </c>
      <c r="B349" s="1138" t="s">
        <v>25</v>
      </c>
      <c r="C349" s="425" t="s">
        <v>8097</v>
      </c>
      <c r="D349" s="976" t="s">
        <v>8790</v>
      </c>
      <c r="E349" s="1061">
        <v>1</v>
      </c>
      <c r="F349" s="991"/>
      <c r="G349" s="1062">
        <v>4035</v>
      </c>
      <c r="H349" s="164">
        <f>IF(G349="","",G349-G349*COMPASS!$AH$25)</f>
        <v>4035</v>
      </c>
    </row>
    <row r="350" spans="1:8" ht="15" customHeight="1">
      <c r="A350" s="404" t="s">
        <v>10009</v>
      </c>
      <c r="B350" s="1138" t="s">
        <v>25</v>
      </c>
      <c r="C350" s="425" t="s">
        <v>9906</v>
      </c>
      <c r="D350" s="976" t="s">
        <v>9907</v>
      </c>
      <c r="E350" s="1061">
        <v>1</v>
      </c>
      <c r="F350" s="989"/>
      <c r="G350" s="1062">
        <v>4960</v>
      </c>
      <c r="H350" s="164">
        <f>IF(G350="","",G350-G350*COMPASS!$AH$25)</f>
        <v>4960</v>
      </c>
    </row>
    <row r="351" spans="1:8" ht="15" customHeight="1">
      <c r="A351" s="404" t="s">
        <v>10010</v>
      </c>
      <c r="B351" s="1138" t="s">
        <v>25</v>
      </c>
      <c r="C351" s="425" t="s">
        <v>9908</v>
      </c>
      <c r="D351" s="976" t="s">
        <v>9909</v>
      </c>
      <c r="E351" s="1061">
        <v>1</v>
      </c>
      <c r="F351" s="989"/>
      <c r="G351" s="1062">
        <v>6200</v>
      </c>
      <c r="H351" s="164">
        <f>IF(G351="","",G351-G351*COMPASS!$AH$25)</f>
        <v>6200</v>
      </c>
    </row>
    <row r="352" spans="1:8" ht="15" customHeight="1">
      <c r="A352" s="404" t="s">
        <v>9699</v>
      </c>
      <c r="B352" s="1138" t="s">
        <v>25</v>
      </c>
      <c r="C352" s="425" t="s">
        <v>9683</v>
      </c>
      <c r="D352" s="976" t="s">
        <v>9684</v>
      </c>
      <c r="E352" s="1061">
        <v>1</v>
      </c>
      <c r="F352" s="1066"/>
      <c r="G352" s="1062">
        <v>7580</v>
      </c>
      <c r="H352" s="164">
        <f>IF(G352="","",G352-G352*COMPASS!$AH$25)</f>
        <v>7580</v>
      </c>
    </row>
    <row r="353" spans="1:8" ht="15" customHeight="1">
      <c r="A353" s="404" t="s">
        <v>4795</v>
      </c>
      <c r="B353" s="1138" t="s">
        <v>25</v>
      </c>
      <c r="C353" s="425" t="s">
        <v>4796</v>
      </c>
      <c r="D353" s="976" t="s">
        <v>5261</v>
      </c>
      <c r="E353" s="1061">
        <v>1</v>
      </c>
      <c r="F353" s="989"/>
      <c r="G353" s="1062">
        <v>7000</v>
      </c>
      <c r="H353" s="164">
        <f>IF(G353="","",G353-G353*COMPASS!$AH$25)</f>
        <v>7000</v>
      </c>
    </row>
    <row r="354" spans="1:8" ht="15" customHeight="1">
      <c r="A354" s="404" t="s">
        <v>4793</v>
      </c>
      <c r="B354" s="1138" t="s">
        <v>25</v>
      </c>
      <c r="C354" s="425" t="s">
        <v>4794</v>
      </c>
      <c r="D354" s="976" t="s">
        <v>5261</v>
      </c>
      <c r="E354" s="1061">
        <v>1</v>
      </c>
      <c r="F354" s="989"/>
      <c r="G354" s="1062">
        <v>7000</v>
      </c>
      <c r="H354" s="164">
        <f>IF(G354="","",G354-G354*COMPASS!$AH$25)</f>
        <v>7000</v>
      </c>
    </row>
    <row r="355" spans="1:8" ht="15" customHeight="1">
      <c r="A355" s="404" t="s">
        <v>4791</v>
      </c>
      <c r="B355" s="1138" t="s">
        <v>25</v>
      </c>
      <c r="C355" s="425" t="s">
        <v>4792</v>
      </c>
      <c r="D355" s="976" t="s">
        <v>5261</v>
      </c>
      <c r="E355" s="1061">
        <v>1</v>
      </c>
      <c r="F355" s="989"/>
      <c r="G355" s="1062">
        <v>7000</v>
      </c>
      <c r="H355" s="164">
        <f>IF(G355="","",G355-G355*COMPASS!$AH$25)</f>
        <v>7000</v>
      </c>
    </row>
    <row r="356" spans="1:8" ht="15" customHeight="1">
      <c r="A356" s="404" t="s">
        <v>4789</v>
      </c>
      <c r="B356" s="1138" t="s">
        <v>25</v>
      </c>
      <c r="C356" s="425" t="s">
        <v>4790</v>
      </c>
      <c r="D356" s="976" t="s">
        <v>5261</v>
      </c>
      <c r="E356" s="1061">
        <v>1</v>
      </c>
      <c r="F356" s="989"/>
      <c r="G356" s="1062">
        <v>8400</v>
      </c>
      <c r="H356" s="164">
        <f>IF(G356="","",G356-G356*COMPASS!$AH$25)</f>
        <v>8400</v>
      </c>
    </row>
    <row r="357" spans="1:8" ht="15" customHeight="1">
      <c r="A357" s="404" t="s">
        <v>4787</v>
      </c>
      <c r="B357" s="1138" t="s">
        <v>25</v>
      </c>
      <c r="C357" s="425" t="s">
        <v>4788</v>
      </c>
      <c r="D357" s="976" t="s">
        <v>5261</v>
      </c>
      <c r="E357" s="1061">
        <v>1</v>
      </c>
      <c r="F357" s="989"/>
      <c r="G357" s="1062">
        <v>8400</v>
      </c>
      <c r="H357" s="164">
        <f>IF(G357="","",G357-G357*COMPASS!$AH$25)</f>
        <v>8400</v>
      </c>
    </row>
    <row r="358" spans="1:8" ht="15" customHeight="1">
      <c r="A358" s="404" t="s">
        <v>5938</v>
      </c>
      <c r="B358" s="1138" t="s">
        <v>25</v>
      </c>
      <c r="C358" s="425" t="s">
        <v>5939</v>
      </c>
      <c r="D358" s="425" t="s">
        <v>5940</v>
      </c>
      <c r="E358" s="1079">
        <v>1</v>
      </c>
      <c r="F358" s="1080"/>
      <c r="G358" s="1062">
        <v>8400</v>
      </c>
      <c r="H358" s="164">
        <f>IF(G358="","",G358-G358*COMPASS!$AH$25)</f>
        <v>8400</v>
      </c>
    </row>
    <row r="359" spans="1:8" ht="15" customHeight="1">
      <c r="A359" s="404" t="s">
        <v>5941</v>
      </c>
      <c r="B359" s="1138" t="s">
        <v>25</v>
      </c>
      <c r="C359" s="425" t="s">
        <v>5942</v>
      </c>
      <c r="D359" s="425" t="s">
        <v>5943</v>
      </c>
      <c r="E359" s="1079">
        <v>1</v>
      </c>
      <c r="F359" s="1080"/>
      <c r="G359" s="1062">
        <v>8400</v>
      </c>
      <c r="H359" s="164">
        <f>IF(G359="","",G359-G359*COMPASS!$AH$25)</f>
        <v>8400</v>
      </c>
    </row>
    <row r="360" spans="1:8" ht="15" customHeight="1">
      <c r="A360" s="404" t="s">
        <v>5944</v>
      </c>
      <c r="B360" s="1138" t="s">
        <v>25</v>
      </c>
      <c r="C360" s="425" t="s">
        <v>5945</v>
      </c>
      <c r="D360" s="425" t="s">
        <v>5946</v>
      </c>
      <c r="E360" s="1079">
        <v>1</v>
      </c>
      <c r="F360" s="1080"/>
      <c r="G360" s="1062">
        <v>8400</v>
      </c>
      <c r="H360" s="164">
        <f>IF(G360="","",G360-G360*COMPASS!$AH$25)</f>
        <v>8400</v>
      </c>
    </row>
    <row r="361" spans="1:8" ht="15" customHeight="1">
      <c r="A361" s="404" t="s">
        <v>14531</v>
      </c>
      <c r="B361" s="1138" t="s">
        <v>25</v>
      </c>
      <c r="C361" s="425" t="s">
        <v>14468</v>
      </c>
      <c r="D361" s="425" t="s">
        <v>14469</v>
      </c>
      <c r="E361" s="1079">
        <v>1</v>
      </c>
      <c r="F361" s="989"/>
      <c r="G361" s="1062">
        <v>7000</v>
      </c>
      <c r="H361" s="164">
        <f>IF(G361="","",G361-G361*COMPASS!$AH$25)</f>
        <v>7000</v>
      </c>
    </row>
    <row r="362" spans="1:8" ht="15" customHeight="1">
      <c r="A362" s="404" t="s">
        <v>14532</v>
      </c>
      <c r="B362" s="1138" t="s">
        <v>25</v>
      </c>
      <c r="C362" s="425" t="s">
        <v>14470</v>
      </c>
      <c r="D362" s="425" t="s">
        <v>14471</v>
      </c>
      <c r="E362" s="1079">
        <v>1</v>
      </c>
      <c r="F362" s="989"/>
      <c r="G362" s="1062">
        <v>8400</v>
      </c>
      <c r="H362" s="164">
        <f>IF(G362="","",G362-G362*COMPASS!$AH$25)</f>
        <v>8400</v>
      </c>
    </row>
    <row r="363" spans="1:8" ht="15" customHeight="1">
      <c r="A363" s="404" t="s">
        <v>14533</v>
      </c>
      <c r="B363" s="1138" t="s">
        <v>25</v>
      </c>
      <c r="C363" s="425" t="s">
        <v>14472</v>
      </c>
      <c r="D363" s="425" t="s">
        <v>14473</v>
      </c>
      <c r="E363" s="1079">
        <v>1</v>
      </c>
      <c r="F363" s="989"/>
      <c r="G363" s="1058">
        <v>4100</v>
      </c>
      <c r="H363" s="164">
        <f>IF(G363="","",G363-G363*COMPASS!$AH$25)</f>
        <v>4100</v>
      </c>
    </row>
    <row r="364" spans="1:8" ht="15" customHeight="1">
      <c r="A364" s="413" t="s">
        <v>17639</v>
      </c>
      <c r="B364" s="413"/>
      <c r="C364" s="429"/>
      <c r="D364" s="429"/>
      <c r="E364" s="429"/>
      <c r="F364" s="1059"/>
      <c r="G364" s="1060"/>
      <c r="H364" s="164" t="str">
        <f>IF(G364="","",G364-G364*COMPASS!$AH$25)</f>
        <v/>
      </c>
    </row>
    <row r="365" spans="1:8" ht="15" customHeight="1">
      <c r="A365" s="404" t="s">
        <v>17732</v>
      </c>
      <c r="B365" s="1138" t="s">
        <v>25</v>
      </c>
      <c r="C365" s="425" t="s">
        <v>17640</v>
      </c>
      <c r="D365" s="425" t="s">
        <v>17641</v>
      </c>
      <c r="E365" s="1079">
        <v>1</v>
      </c>
      <c r="F365" s="1063"/>
      <c r="G365" s="1058">
        <v>10400</v>
      </c>
      <c r="H365" s="164">
        <f>IF(G365="","",G365-G365*COMPASS!$AH$25)</f>
        <v>10400</v>
      </c>
    </row>
    <row r="366" spans="1:8" ht="15" customHeight="1">
      <c r="A366" s="404" t="s">
        <v>17733</v>
      </c>
      <c r="B366" s="1138" t="s">
        <v>25</v>
      </c>
      <c r="C366" s="425" t="s">
        <v>17642</v>
      </c>
      <c r="D366" s="425" t="s">
        <v>17643</v>
      </c>
      <c r="E366" s="1079">
        <v>1</v>
      </c>
      <c r="F366" s="1063"/>
      <c r="G366" s="1058">
        <v>10500</v>
      </c>
      <c r="H366" s="164">
        <f>IF(G366="","",G366-G366*COMPASS!$AH$25)</f>
        <v>10500</v>
      </c>
    </row>
    <row r="367" spans="1:8" ht="15" customHeight="1">
      <c r="A367" s="404" t="s">
        <v>17734</v>
      </c>
      <c r="B367" s="1138" t="s">
        <v>25</v>
      </c>
      <c r="C367" s="425" t="s">
        <v>17644</v>
      </c>
      <c r="D367" s="425" t="s">
        <v>17645</v>
      </c>
      <c r="E367" s="1079">
        <v>1</v>
      </c>
      <c r="F367" s="1063"/>
      <c r="G367" s="1058">
        <v>10950</v>
      </c>
      <c r="H367" s="164">
        <f>IF(G367="","",G367-G367*COMPASS!$AH$25)</f>
        <v>10950</v>
      </c>
    </row>
    <row r="368" spans="1:8" ht="15" customHeight="1">
      <c r="A368" s="413" t="s">
        <v>17974</v>
      </c>
      <c r="B368" s="413"/>
      <c r="C368" s="429"/>
      <c r="D368" s="429"/>
      <c r="E368" s="429"/>
      <c r="F368" s="1059"/>
      <c r="G368" s="1060"/>
      <c r="H368" s="164" t="str">
        <f>IF(G368="","",G368-G368*COMPASS!$AH$25)</f>
        <v/>
      </c>
    </row>
    <row r="369" spans="1:8" ht="15" customHeight="1">
      <c r="A369" s="977" t="s">
        <v>18045</v>
      </c>
      <c r="B369" s="1137" t="s">
        <v>25</v>
      </c>
      <c r="C369" s="1081" t="s">
        <v>17973</v>
      </c>
      <c r="D369" s="1081" t="s">
        <v>17975</v>
      </c>
      <c r="E369" s="1056">
        <v>1</v>
      </c>
      <c r="F369" s="1082" t="s">
        <v>188</v>
      </c>
      <c r="G369" s="1058">
        <v>5650</v>
      </c>
      <c r="H369" s="164">
        <f>IF(G369="","",G369-G369*COMPASS!$AH$25)</f>
        <v>5650</v>
      </c>
    </row>
    <row r="370" spans="1:8" ht="15" customHeight="1">
      <c r="A370" s="977" t="s">
        <v>18046</v>
      </c>
      <c r="B370" s="1137" t="s">
        <v>25</v>
      </c>
      <c r="C370" s="1081" t="s">
        <v>17976</v>
      </c>
      <c r="D370" s="1081" t="s">
        <v>17977</v>
      </c>
      <c r="E370" s="1056">
        <v>1</v>
      </c>
      <c r="F370" s="1082" t="s">
        <v>188</v>
      </c>
      <c r="G370" s="1058">
        <v>5650</v>
      </c>
      <c r="H370" s="164">
        <f>IF(G370="","",G370-G370*COMPASS!$AH$25)</f>
        <v>5650</v>
      </c>
    </row>
    <row r="371" spans="1:8" ht="15" customHeight="1">
      <c r="A371" s="977" t="s">
        <v>18047</v>
      </c>
      <c r="B371" s="1137" t="s">
        <v>25</v>
      </c>
      <c r="C371" s="1081" t="s">
        <v>17978</v>
      </c>
      <c r="D371" s="1081" t="s">
        <v>17979</v>
      </c>
      <c r="E371" s="1056">
        <v>1</v>
      </c>
      <c r="F371" s="1082" t="s">
        <v>188</v>
      </c>
      <c r="G371" s="1058">
        <v>5650</v>
      </c>
      <c r="H371" s="164">
        <f>IF(G371="","",G371-G371*COMPASS!$AH$25)</f>
        <v>5650</v>
      </c>
    </row>
    <row r="372" spans="1:8" ht="15" customHeight="1">
      <c r="A372" s="977" t="s">
        <v>18048</v>
      </c>
      <c r="B372" s="1137" t="s">
        <v>25</v>
      </c>
      <c r="C372" s="1081" t="s">
        <v>17980</v>
      </c>
      <c r="D372" s="1081" t="s">
        <v>17981</v>
      </c>
      <c r="E372" s="1056">
        <v>1</v>
      </c>
      <c r="F372" s="1082" t="s">
        <v>188</v>
      </c>
      <c r="G372" s="1058">
        <v>5650</v>
      </c>
      <c r="H372" s="164">
        <f>IF(G372="","",G372-G372*COMPASS!$AH$25)</f>
        <v>5650</v>
      </c>
    </row>
    <row r="373" spans="1:8" ht="15" customHeight="1">
      <c r="A373" s="977" t="s">
        <v>18049</v>
      </c>
      <c r="B373" s="1137" t="s">
        <v>25</v>
      </c>
      <c r="C373" s="1081" t="s">
        <v>17982</v>
      </c>
      <c r="D373" s="1081" t="s">
        <v>17983</v>
      </c>
      <c r="E373" s="1056">
        <v>1</v>
      </c>
      <c r="F373" s="1082" t="s">
        <v>188</v>
      </c>
      <c r="G373" s="1058">
        <v>5650</v>
      </c>
      <c r="H373" s="164">
        <f>IF(G373="","",G373-G373*COMPASS!$AH$25)</f>
        <v>5650</v>
      </c>
    </row>
    <row r="374" spans="1:8" ht="15" customHeight="1">
      <c r="A374" s="977" t="s">
        <v>18050</v>
      </c>
      <c r="B374" s="1137" t="s">
        <v>25</v>
      </c>
      <c r="C374" s="1081" t="s">
        <v>17984</v>
      </c>
      <c r="D374" s="1081" t="s">
        <v>17985</v>
      </c>
      <c r="E374" s="1056">
        <v>1</v>
      </c>
      <c r="F374" s="1082" t="s">
        <v>188</v>
      </c>
      <c r="G374" s="1058">
        <v>5650</v>
      </c>
      <c r="H374" s="164">
        <f>IF(G374="","",G374-G374*COMPASS!$AH$25)</f>
        <v>5650</v>
      </c>
    </row>
    <row r="375" spans="1:8" ht="15" customHeight="1">
      <c r="A375" s="413" t="s">
        <v>9588</v>
      </c>
      <c r="B375" s="429"/>
      <c r="C375" s="429"/>
      <c r="D375" s="429"/>
      <c r="E375" s="429"/>
      <c r="F375" s="1059"/>
      <c r="G375" s="1060"/>
      <c r="H375" s="164" t="str">
        <f>IF(G375="","",G375-G375*COMPASS!$AH$25)</f>
        <v/>
      </c>
    </row>
    <row r="376" spans="1:8" ht="15" customHeight="1">
      <c r="A376" s="404" t="s">
        <v>12538</v>
      </c>
      <c r="B376" s="1138" t="s">
        <v>51</v>
      </c>
      <c r="C376" s="425" t="s">
        <v>12485</v>
      </c>
      <c r="D376" s="976" t="s">
        <v>12486</v>
      </c>
      <c r="E376" s="1061">
        <v>1</v>
      </c>
      <c r="F376" s="989"/>
      <c r="G376" s="1062">
        <v>1782</v>
      </c>
      <c r="H376" s="164">
        <f>IF(G376="","",G376-G376*COMPASS!$AH$25)</f>
        <v>1782</v>
      </c>
    </row>
    <row r="377" spans="1:8" ht="15" customHeight="1">
      <c r="A377" s="404" t="s">
        <v>14456</v>
      </c>
      <c r="B377" s="1138" t="s">
        <v>51</v>
      </c>
      <c r="C377" s="425" t="s">
        <v>14443</v>
      </c>
      <c r="D377" s="976" t="s">
        <v>14444</v>
      </c>
      <c r="E377" s="1061">
        <v>1</v>
      </c>
      <c r="F377" s="989"/>
      <c r="G377" s="1062">
        <v>2002</v>
      </c>
      <c r="H377" s="164">
        <f>IF(G377="","",G377-G377*COMPASS!$AH$25)</f>
        <v>2002</v>
      </c>
    </row>
    <row r="378" spans="1:8" ht="15" customHeight="1">
      <c r="A378" s="977" t="s">
        <v>17735</v>
      </c>
      <c r="B378" s="1138" t="s">
        <v>51</v>
      </c>
      <c r="C378" s="982" t="s">
        <v>17646</v>
      </c>
      <c r="D378" s="983" t="s">
        <v>17647</v>
      </c>
      <c r="E378" s="1056">
        <v>1</v>
      </c>
      <c r="F378" s="990"/>
      <c r="G378" s="1065">
        <v>3114</v>
      </c>
      <c r="H378" s="164">
        <f>IF(G378="","",G378-G378*COMPASS!$AH$25)</f>
        <v>3114</v>
      </c>
    </row>
    <row r="379" spans="1:8" ht="15" customHeight="1">
      <c r="A379" s="404" t="s">
        <v>9608</v>
      </c>
      <c r="B379" s="1138" t="s">
        <v>66</v>
      </c>
      <c r="C379" s="425" t="s">
        <v>9589</v>
      </c>
      <c r="D379" s="976" t="s">
        <v>9590</v>
      </c>
      <c r="E379" s="1061">
        <v>1</v>
      </c>
      <c r="F379" s="989"/>
      <c r="G379" s="1069">
        <v>1922</v>
      </c>
      <c r="H379" s="164">
        <f>IF(G379="","",G379-G379*COMPASS!$AH$25)</f>
        <v>1922</v>
      </c>
    </row>
    <row r="380" spans="1:8" ht="15" customHeight="1">
      <c r="A380" s="404" t="s">
        <v>14534</v>
      </c>
      <c r="B380" s="1138" t="s">
        <v>51</v>
      </c>
      <c r="C380" s="425" t="s">
        <v>12487</v>
      </c>
      <c r="D380" s="976" t="s">
        <v>13851</v>
      </c>
      <c r="E380" s="1061">
        <v>1</v>
      </c>
      <c r="F380" s="989"/>
      <c r="G380" s="1062">
        <v>2182</v>
      </c>
      <c r="H380" s="164">
        <f>IF(G380="","",G380-G380*COMPASS!$AH$25)</f>
        <v>2182</v>
      </c>
    </row>
    <row r="381" spans="1:8" ht="15" customHeight="1">
      <c r="A381" s="404" t="s">
        <v>14457</v>
      </c>
      <c r="B381" s="1138" t="s">
        <v>51</v>
      </c>
      <c r="C381" s="425" t="s">
        <v>14445</v>
      </c>
      <c r="D381" s="976" t="s">
        <v>14446</v>
      </c>
      <c r="E381" s="1061">
        <v>1</v>
      </c>
      <c r="F381" s="989"/>
      <c r="G381" s="1062">
        <v>2402</v>
      </c>
      <c r="H381" s="164">
        <f>IF(G381="","",G381-G381*COMPASS!$AH$25)</f>
        <v>2402</v>
      </c>
    </row>
    <row r="382" spans="1:8" ht="15" customHeight="1">
      <c r="A382" s="413" t="s">
        <v>10094</v>
      </c>
      <c r="B382" s="429"/>
      <c r="C382" s="429"/>
      <c r="D382" s="429"/>
      <c r="E382" s="429"/>
      <c r="F382" s="1059"/>
      <c r="G382" s="1060"/>
      <c r="H382" s="164" t="str">
        <f>IF(G382="","",G382-G382*COMPASS!$AH$25)</f>
        <v/>
      </c>
    </row>
    <row r="383" spans="1:8" ht="15" customHeight="1">
      <c r="A383" s="404" t="s">
        <v>10367</v>
      </c>
      <c r="B383" s="1138" t="s">
        <v>25</v>
      </c>
      <c r="C383" s="425" t="s">
        <v>10355</v>
      </c>
      <c r="D383" s="976" t="s">
        <v>10356</v>
      </c>
      <c r="E383" s="1061">
        <v>1</v>
      </c>
      <c r="F383" s="989"/>
      <c r="G383" s="1062">
        <v>5510</v>
      </c>
      <c r="H383" s="164">
        <f>IF(G383="","",G383-G383*COMPASS!$AH$25)</f>
        <v>5510</v>
      </c>
    </row>
    <row r="384" spans="1:8" ht="15" customHeight="1">
      <c r="A384" s="404" t="s">
        <v>10138</v>
      </c>
      <c r="B384" s="1138" t="s">
        <v>25</v>
      </c>
      <c r="C384" s="425" t="s">
        <v>10095</v>
      </c>
      <c r="D384" s="976" t="s">
        <v>10096</v>
      </c>
      <c r="E384" s="1061">
        <v>1</v>
      </c>
      <c r="F384" s="989"/>
      <c r="G384" s="1062">
        <v>9160</v>
      </c>
      <c r="H384" s="164">
        <f>IF(G384="","",G384-G384*COMPASS!$AH$25)</f>
        <v>9160</v>
      </c>
    </row>
    <row r="385" spans="1:8" ht="15" customHeight="1">
      <c r="A385" s="404" t="s">
        <v>10368</v>
      </c>
      <c r="B385" s="1138" t="s">
        <v>25</v>
      </c>
      <c r="C385" s="425" t="s">
        <v>10357</v>
      </c>
      <c r="D385" s="976" t="s">
        <v>10358</v>
      </c>
      <c r="E385" s="1061">
        <v>1</v>
      </c>
      <c r="F385" s="989"/>
      <c r="G385" s="1062">
        <v>6980</v>
      </c>
      <c r="H385" s="164">
        <f>IF(G385="","",G385-G385*COMPASS!$AH$25)</f>
        <v>6980</v>
      </c>
    </row>
    <row r="386" spans="1:8" ht="15" customHeight="1">
      <c r="A386" s="404" t="s">
        <v>10139</v>
      </c>
      <c r="B386" s="1138" t="s">
        <v>25</v>
      </c>
      <c r="C386" s="425" t="s">
        <v>10097</v>
      </c>
      <c r="D386" s="976" t="s">
        <v>10098</v>
      </c>
      <c r="E386" s="1061">
        <v>1</v>
      </c>
      <c r="F386" s="989"/>
      <c r="G386" s="1062">
        <v>13850</v>
      </c>
      <c r="H386" s="164">
        <f>IF(G386="","",G386-G386*COMPASS!$AH$25)</f>
        <v>13850</v>
      </c>
    </row>
    <row r="387" spans="1:8" ht="15" customHeight="1">
      <c r="A387" s="404" t="s">
        <v>10140</v>
      </c>
      <c r="B387" s="1138" t="s">
        <v>25</v>
      </c>
      <c r="C387" s="425" t="s">
        <v>10099</v>
      </c>
      <c r="D387" s="976" t="s">
        <v>10098</v>
      </c>
      <c r="E387" s="1061">
        <v>1</v>
      </c>
      <c r="F387" s="989"/>
      <c r="G387" s="1062">
        <v>13090</v>
      </c>
      <c r="H387" s="164">
        <f>IF(G387="","",G387-G387*COMPASS!$AH$25)</f>
        <v>13090</v>
      </c>
    </row>
    <row r="388" spans="1:8" ht="15" customHeight="1">
      <c r="A388" s="413" t="s">
        <v>7773</v>
      </c>
      <c r="B388" s="429"/>
      <c r="C388" s="429"/>
      <c r="D388" s="429"/>
      <c r="E388" s="429"/>
      <c r="F388" s="1059"/>
      <c r="G388" s="1060"/>
      <c r="H388" s="164" t="str">
        <f>IF(G388="","",G388-G388*COMPASS!$AH$25)</f>
        <v/>
      </c>
    </row>
    <row r="389" spans="1:8" ht="15" customHeight="1">
      <c r="A389" s="404" t="s">
        <v>12751</v>
      </c>
      <c r="B389" s="1138" t="s">
        <v>66</v>
      </c>
      <c r="C389" s="425" t="s">
        <v>12711</v>
      </c>
      <c r="D389" s="976" t="s">
        <v>12712</v>
      </c>
      <c r="E389" s="1061">
        <v>1</v>
      </c>
      <c r="F389" s="1066"/>
      <c r="G389" s="1069">
        <v>399</v>
      </c>
      <c r="H389" s="164">
        <f>IF(G389="","",G389-G389*COMPASS!$AH$25)</f>
        <v>399</v>
      </c>
    </row>
    <row r="390" spans="1:8" ht="15" customHeight="1">
      <c r="A390" s="404" t="s">
        <v>8971</v>
      </c>
      <c r="B390" s="1138" t="s">
        <v>66</v>
      </c>
      <c r="C390" s="425" t="s">
        <v>8943</v>
      </c>
      <c r="D390" s="976" t="s">
        <v>8944</v>
      </c>
      <c r="E390" s="1061">
        <v>1</v>
      </c>
      <c r="F390" s="989"/>
      <c r="G390" s="1069">
        <v>522</v>
      </c>
      <c r="H390" s="164">
        <f>IF(G390="","",G390-G390*COMPASS!$AH$25)</f>
        <v>522</v>
      </c>
    </row>
    <row r="391" spans="1:8" ht="15" customHeight="1">
      <c r="A391" s="404" t="s">
        <v>13888</v>
      </c>
      <c r="B391" s="1138" t="s">
        <v>51</v>
      </c>
      <c r="C391" s="425" t="s">
        <v>13852</v>
      </c>
      <c r="D391" s="976" t="s">
        <v>13853</v>
      </c>
      <c r="E391" s="1061">
        <v>1</v>
      </c>
      <c r="F391" s="989"/>
      <c r="G391" s="1062">
        <v>476</v>
      </c>
      <c r="H391" s="164">
        <f>IF(G391="","",G391-G391*COMPASS!$AH$25)</f>
        <v>476</v>
      </c>
    </row>
    <row r="392" spans="1:8" ht="15" customHeight="1">
      <c r="A392" s="404" t="s">
        <v>13889</v>
      </c>
      <c r="B392" s="1138" t="s">
        <v>66</v>
      </c>
      <c r="C392" s="425" t="s">
        <v>13854</v>
      </c>
      <c r="D392" s="976" t="s">
        <v>13855</v>
      </c>
      <c r="E392" s="1061">
        <v>1</v>
      </c>
      <c r="F392" s="989"/>
      <c r="G392" s="1069">
        <v>607</v>
      </c>
      <c r="H392" s="164">
        <f>IF(G392="","",G392-G392*COMPASS!$AH$25)</f>
        <v>607</v>
      </c>
    </row>
    <row r="393" spans="1:8" ht="15" customHeight="1">
      <c r="A393" s="404" t="s">
        <v>13890</v>
      </c>
      <c r="B393" s="1138" t="s">
        <v>25</v>
      </c>
      <c r="C393" s="425" t="s">
        <v>13856</v>
      </c>
      <c r="D393" s="976" t="s">
        <v>13857</v>
      </c>
      <c r="E393" s="1061">
        <v>1</v>
      </c>
      <c r="F393" s="989"/>
      <c r="G393" s="1062">
        <v>681</v>
      </c>
      <c r="H393" s="164">
        <f>IF(G393="","",G393-G393*COMPASS!$AH$25)</f>
        <v>681</v>
      </c>
    </row>
    <row r="394" spans="1:8" ht="15" customHeight="1">
      <c r="A394" s="404" t="s">
        <v>13758</v>
      </c>
      <c r="B394" s="1141" t="s">
        <v>51</v>
      </c>
      <c r="C394" s="425" t="s">
        <v>13745</v>
      </c>
      <c r="D394" s="976" t="s">
        <v>13746</v>
      </c>
      <c r="E394" s="1061">
        <v>1</v>
      </c>
      <c r="F394" s="989"/>
      <c r="G394" s="1062">
        <v>700</v>
      </c>
      <c r="H394" s="164">
        <f>IF(G394="","",G394-G394*COMPASS!$AH$25)</f>
        <v>700</v>
      </c>
    </row>
    <row r="395" spans="1:8" ht="15" customHeight="1">
      <c r="A395" s="404" t="s">
        <v>13759</v>
      </c>
      <c r="B395" s="1138" t="s">
        <v>25</v>
      </c>
      <c r="C395" s="425" t="s">
        <v>13747</v>
      </c>
      <c r="D395" s="976" t="s">
        <v>13748</v>
      </c>
      <c r="E395" s="1061">
        <v>1</v>
      </c>
      <c r="F395" s="989"/>
      <c r="G395" s="1062">
        <v>925</v>
      </c>
      <c r="H395" s="164">
        <f>IF(G395="","",G395-G395*COMPASS!$AH$25)</f>
        <v>925</v>
      </c>
    </row>
    <row r="396" spans="1:8" ht="15" customHeight="1">
      <c r="A396" s="404" t="s">
        <v>13891</v>
      </c>
      <c r="B396" s="1141" t="s">
        <v>51</v>
      </c>
      <c r="C396" s="425" t="s">
        <v>13858</v>
      </c>
      <c r="D396" s="976" t="s">
        <v>13859</v>
      </c>
      <c r="E396" s="1061">
        <v>1</v>
      </c>
      <c r="F396" s="1144"/>
      <c r="G396" s="1062">
        <v>1058</v>
      </c>
      <c r="H396" s="164">
        <f>IF(G396="","",G396-G396*COMPASS!$AH$25)</f>
        <v>1058</v>
      </c>
    </row>
    <row r="397" spans="1:8" ht="15" customHeight="1">
      <c r="A397" s="404" t="s">
        <v>13892</v>
      </c>
      <c r="B397" s="1138" t="s">
        <v>25</v>
      </c>
      <c r="C397" s="425" t="s">
        <v>13860</v>
      </c>
      <c r="D397" s="976" t="s">
        <v>13861</v>
      </c>
      <c r="E397" s="1061">
        <v>1</v>
      </c>
      <c r="F397" s="1144"/>
      <c r="G397" s="1062">
        <v>1310</v>
      </c>
      <c r="H397" s="164">
        <f>IF(G397="","",G397-G397*COMPASS!$AH$25)</f>
        <v>1310</v>
      </c>
    </row>
    <row r="398" spans="1:8" ht="15" customHeight="1">
      <c r="A398" s="404" t="s">
        <v>12752</v>
      </c>
      <c r="B398" s="1141" t="s">
        <v>51</v>
      </c>
      <c r="C398" s="425" t="s">
        <v>12713</v>
      </c>
      <c r="D398" s="975" t="s">
        <v>12714</v>
      </c>
      <c r="E398" s="1061">
        <v>1</v>
      </c>
      <c r="F398" s="989"/>
      <c r="G398" s="1062">
        <v>590</v>
      </c>
      <c r="H398" s="164">
        <f>IF(G398="","",G398-G398*COMPASS!$AH$25)</f>
        <v>590</v>
      </c>
    </row>
    <row r="399" spans="1:8" ht="15" customHeight="1">
      <c r="A399" s="404" t="s">
        <v>12409</v>
      </c>
      <c r="B399" s="1141" t="s">
        <v>66</v>
      </c>
      <c r="C399" s="425" t="s">
        <v>12313</v>
      </c>
      <c r="D399" s="975" t="s">
        <v>12488</v>
      </c>
      <c r="E399" s="1061">
        <v>1</v>
      </c>
      <c r="F399" s="989"/>
      <c r="G399" s="1069">
        <v>700</v>
      </c>
      <c r="H399" s="164">
        <f>IF(G399="","",G399-G399*COMPASS!$AH$25)</f>
        <v>700</v>
      </c>
    </row>
    <row r="400" spans="1:8" ht="15" customHeight="1">
      <c r="A400" s="404" t="s">
        <v>13893</v>
      </c>
      <c r="B400" s="1141" t="s">
        <v>51</v>
      </c>
      <c r="C400" s="425" t="s">
        <v>13862</v>
      </c>
      <c r="D400" s="975" t="s">
        <v>13863</v>
      </c>
      <c r="E400" s="1061">
        <v>1</v>
      </c>
      <c r="F400" s="989"/>
      <c r="G400" s="1062">
        <v>830</v>
      </c>
      <c r="H400" s="164">
        <f>IF(G400="","",G400-G400*COMPASS!$AH$25)</f>
        <v>830</v>
      </c>
    </row>
    <row r="401" spans="1:8" ht="15" customHeight="1">
      <c r="A401" s="404" t="s">
        <v>13894</v>
      </c>
      <c r="B401" s="1138" t="s">
        <v>25</v>
      </c>
      <c r="C401" s="425" t="s">
        <v>13864</v>
      </c>
      <c r="D401" s="975" t="s">
        <v>13865</v>
      </c>
      <c r="E401" s="1061">
        <v>1</v>
      </c>
      <c r="F401" s="989"/>
      <c r="G401" s="1062">
        <v>1091</v>
      </c>
      <c r="H401" s="164">
        <f>IF(G401="","",G401-G401*COMPASS!$AH$25)</f>
        <v>1091</v>
      </c>
    </row>
    <row r="402" spans="1:8" ht="15" customHeight="1">
      <c r="A402" s="404" t="s">
        <v>17329</v>
      </c>
      <c r="B402" s="1138" t="s">
        <v>25</v>
      </c>
      <c r="C402" s="425" t="s">
        <v>17250</v>
      </c>
      <c r="D402" s="975" t="s">
        <v>17251</v>
      </c>
      <c r="E402" s="1061">
        <v>1</v>
      </c>
      <c r="F402" s="989"/>
      <c r="G402" s="1062">
        <v>1627</v>
      </c>
      <c r="H402" s="164">
        <f>IF(G402="","",G402-G402*COMPASS!$AH$25)</f>
        <v>1627</v>
      </c>
    </row>
    <row r="403" spans="1:8" ht="15" customHeight="1">
      <c r="A403" s="404" t="s">
        <v>12753</v>
      </c>
      <c r="B403" s="1141" t="s">
        <v>51</v>
      </c>
      <c r="C403" s="425" t="s">
        <v>12715</v>
      </c>
      <c r="D403" s="976" t="s">
        <v>12716</v>
      </c>
      <c r="E403" s="1061">
        <v>1</v>
      </c>
      <c r="F403" s="989"/>
      <c r="G403" s="1062">
        <v>1200</v>
      </c>
      <c r="H403" s="164">
        <f>IF(G403="","",G403-G403*COMPASS!$AH$25)</f>
        <v>1200</v>
      </c>
    </row>
    <row r="404" spans="1:8" ht="15" customHeight="1">
      <c r="A404" s="404" t="s">
        <v>10141</v>
      </c>
      <c r="B404" s="1141" t="s">
        <v>66</v>
      </c>
      <c r="C404" s="425" t="s">
        <v>10100</v>
      </c>
      <c r="D404" s="976" t="s">
        <v>10101</v>
      </c>
      <c r="E404" s="1061">
        <v>1</v>
      </c>
      <c r="F404" s="989"/>
      <c r="G404" s="1069">
        <v>1360</v>
      </c>
      <c r="H404" s="164">
        <f>IF(G404="","",G404-G404*COMPASS!$AH$25)</f>
        <v>1360</v>
      </c>
    </row>
    <row r="405" spans="1:8" ht="15" customHeight="1">
      <c r="A405" s="977" t="s">
        <v>17830</v>
      </c>
      <c r="B405" s="1137" t="s">
        <v>51</v>
      </c>
      <c r="C405" s="981" t="s">
        <v>17831</v>
      </c>
      <c r="D405" s="981" t="s">
        <v>17832</v>
      </c>
      <c r="E405" s="1056">
        <v>1</v>
      </c>
      <c r="F405" s="1057"/>
      <c r="G405" s="1058">
        <v>1430</v>
      </c>
      <c r="H405" s="164">
        <f>IF(G405="","",G405-G405*COMPASS!$AH$25)</f>
        <v>1430</v>
      </c>
    </row>
    <row r="406" spans="1:8" ht="15" customHeight="1">
      <c r="A406" s="404" t="s">
        <v>12754</v>
      </c>
      <c r="B406" s="1141" t="s">
        <v>51</v>
      </c>
      <c r="C406" s="425" t="s">
        <v>12717</v>
      </c>
      <c r="D406" s="976" t="s">
        <v>12718</v>
      </c>
      <c r="E406" s="1061">
        <v>1</v>
      </c>
      <c r="F406" s="989"/>
      <c r="G406" s="1062">
        <v>1540</v>
      </c>
      <c r="H406" s="164">
        <f>IF(G406="","",G406-G406*COMPASS!$AH$25)</f>
        <v>1540</v>
      </c>
    </row>
    <row r="407" spans="1:8" ht="15" customHeight="1">
      <c r="A407" s="404" t="s">
        <v>10142</v>
      </c>
      <c r="B407" s="1141" t="s">
        <v>66</v>
      </c>
      <c r="C407" s="975" t="s">
        <v>10102</v>
      </c>
      <c r="D407" s="976" t="s">
        <v>10103</v>
      </c>
      <c r="E407" s="1061">
        <v>1</v>
      </c>
      <c r="F407" s="989"/>
      <c r="G407" s="1069">
        <v>1700</v>
      </c>
      <c r="H407" s="164">
        <f>IF(G407="","",G407-G407*COMPASS!$AH$25)</f>
        <v>1700</v>
      </c>
    </row>
    <row r="408" spans="1:8" ht="15" customHeight="1">
      <c r="A408" s="404" t="s">
        <v>10143</v>
      </c>
      <c r="B408" s="1141" t="s">
        <v>51</v>
      </c>
      <c r="C408" s="975" t="s">
        <v>10104</v>
      </c>
      <c r="D408" s="976" t="s">
        <v>10105</v>
      </c>
      <c r="E408" s="1061">
        <v>1</v>
      </c>
      <c r="F408" s="989"/>
      <c r="G408" s="1062">
        <v>1770</v>
      </c>
      <c r="H408" s="164">
        <f>IF(G408="","",G408-G408*COMPASS!$AH$25)</f>
        <v>1770</v>
      </c>
    </row>
    <row r="409" spans="1:8" ht="15" customHeight="1">
      <c r="A409" s="404" t="s">
        <v>12755</v>
      </c>
      <c r="B409" s="1141" t="s">
        <v>51</v>
      </c>
      <c r="C409" s="975" t="s">
        <v>12719</v>
      </c>
      <c r="D409" s="976" t="s">
        <v>12720</v>
      </c>
      <c r="E409" s="1061">
        <v>1</v>
      </c>
      <c r="F409" s="989"/>
      <c r="G409" s="1062">
        <v>1700</v>
      </c>
      <c r="H409" s="164">
        <f>IF(G409="","",G409-G409*COMPASS!$AH$25)</f>
        <v>1700</v>
      </c>
    </row>
    <row r="410" spans="1:8" ht="15" customHeight="1">
      <c r="A410" s="404" t="s">
        <v>10144</v>
      </c>
      <c r="B410" s="1141" t="s">
        <v>66</v>
      </c>
      <c r="C410" s="975" t="s">
        <v>10106</v>
      </c>
      <c r="D410" s="976" t="s">
        <v>10107</v>
      </c>
      <c r="E410" s="1061">
        <v>1</v>
      </c>
      <c r="F410" s="989"/>
      <c r="G410" s="1069">
        <v>1860</v>
      </c>
      <c r="H410" s="164">
        <f>IF(G410="","",G410-G410*COMPASS!$AH$25)</f>
        <v>1860</v>
      </c>
    </row>
    <row r="411" spans="1:8" ht="15" customHeight="1">
      <c r="A411" s="404" t="s">
        <v>10145</v>
      </c>
      <c r="B411" s="1141" t="s">
        <v>51</v>
      </c>
      <c r="C411" s="975" t="s">
        <v>10108</v>
      </c>
      <c r="D411" s="976" t="s">
        <v>10109</v>
      </c>
      <c r="E411" s="1061">
        <v>1</v>
      </c>
      <c r="F411" s="989"/>
      <c r="G411" s="1062">
        <v>1930</v>
      </c>
      <c r="H411" s="164">
        <f>IF(G411="","",G411-G411*COMPASS!$AH$25)</f>
        <v>1930</v>
      </c>
    </row>
    <row r="412" spans="1:8" ht="15" customHeight="1">
      <c r="A412" s="404" t="s">
        <v>10146</v>
      </c>
      <c r="B412" s="1141" t="s">
        <v>51</v>
      </c>
      <c r="C412" s="984" t="s">
        <v>10110</v>
      </c>
      <c r="D412" s="985" t="s">
        <v>10111</v>
      </c>
      <c r="E412" s="1070">
        <v>1</v>
      </c>
      <c r="F412" s="989"/>
      <c r="G412" s="1062">
        <v>2840</v>
      </c>
      <c r="H412" s="164">
        <f>IF(G412="","",G412-G412*COMPASS!$AH$25)</f>
        <v>2840</v>
      </c>
    </row>
    <row r="413" spans="1:8" ht="15" customHeight="1">
      <c r="A413" s="404" t="s">
        <v>10147</v>
      </c>
      <c r="B413" s="1141" t="s">
        <v>25</v>
      </c>
      <c r="C413" s="984" t="s">
        <v>10112</v>
      </c>
      <c r="D413" s="985" t="s">
        <v>10113</v>
      </c>
      <c r="E413" s="1070">
        <v>1</v>
      </c>
      <c r="F413" s="989"/>
      <c r="G413" s="1062">
        <v>3890</v>
      </c>
      <c r="H413" s="164">
        <f>IF(G413="","",G413-G413*COMPASS!$AH$25)</f>
        <v>3890</v>
      </c>
    </row>
    <row r="414" spans="1:8" ht="15" customHeight="1">
      <c r="A414" s="404" t="s">
        <v>9655</v>
      </c>
      <c r="B414" s="1139" t="s">
        <v>25</v>
      </c>
      <c r="C414" s="984" t="s">
        <v>9632</v>
      </c>
      <c r="D414" s="985" t="s">
        <v>9633</v>
      </c>
      <c r="E414" s="1070">
        <v>1</v>
      </c>
      <c r="F414" s="1080"/>
      <c r="G414" s="1062">
        <v>5890</v>
      </c>
      <c r="H414" s="164">
        <f>IF(G414="","",G414-G414*COMPASS!$AH$25)</f>
        <v>5890</v>
      </c>
    </row>
    <row r="415" spans="1:8" ht="15" customHeight="1">
      <c r="A415" s="404" t="s">
        <v>8098</v>
      </c>
      <c r="B415" s="1138" t="s">
        <v>66</v>
      </c>
      <c r="C415" s="425" t="s">
        <v>8099</v>
      </c>
      <c r="D415" s="976" t="s">
        <v>8100</v>
      </c>
      <c r="E415" s="1061">
        <v>1</v>
      </c>
      <c r="F415" s="1080"/>
      <c r="G415" s="1069">
        <v>4612</v>
      </c>
      <c r="H415" s="164">
        <f>IF(G415="","",G415-G415*COMPASS!$AH$25)</f>
        <v>4612</v>
      </c>
    </row>
    <row r="416" spans="1:8" ht="15" customHeight="1">
      <c r="A416" s="404" t="s">
        <v>10148</v>
      </c>
      <c r="B416" s="1138" t="s">
        <v>25</v>
      </c>
      <c r="C416" s="425" t="s">
        <v>10114</v>
      </c>
      <c r="D416" s="976" t="s">
        <v>10115</v>
      </c>
      <c r="E416" s="1061">
        <v>1</v>
      </c>
      <c r="F416" s="989"/>
      <c r="G416" s="1062">
        <v>3450</v>
      </c>
      <c r="H416" s="164">
        <f>IF(G416="","",G416-G416*COMPASS!$AH$25)</f>
        <v>3450</v>
      </c>
    </row>
    <row r="417" spans="1:8" ht="15" customHeight="1">
      <c r="A417" s="404" t="s">
        <v>10149</v>
      </c>
      <c r="B417" s="1138" t="s">
        <v>25</v>
      </c>
      <c r="C417" s="425" t="s">
        <v>10116</v>
      </c>
      <c r="D417" s="976" t="s">
        <v>10117</v>
      </c>
      <c r="E417" s="1061">
        <v>1</v>
      </c>
      <c r="F417" s="989"/>
      <c r="G417" s="1062">
        <v>4510</v>
      </c>
      <c r="H417" s="164">
        <f>IF(G417="","",G417-G417*COMPASS!$AH$25)</f>
        <v>4510</v>
      </c>
    </row>
    <row r="418" spans="1:8" ht="15" customHeight="1">
      <c r="A418" s="404" t="s">
        <v>9656</v>
      </c>
      <c r="B418" s="1139" t="s">
        <v>25</v>
      </c>
      <c r="C418" s="984" t="s">
        <v>9634</v>
      </c>
      <c r="D418" s="985" t="s">
        <v>9635</v>
      </c>
      <c r="E418" s="1070">
        <v>1</v>
      </c>
      <c r="F418" s="1080"/>
      <c r="G418" s="1062">
        <v>7300</v>
      </c>
      <c r="H418" s="164">
        <f>IF(G418="","",G418-G418*COMPASS!$AH$25)</f>
        <v>7300</v>
      </c>
    </row>
    <row r="419" spans="1:8" ht="15" customHeight="1">
      <c r="A419" s="404" t="s">
        <v>9657</v>
      </c>
      <c r="B419" s="1139" t="s">
        <v>25</v>
      </c>
      <c r="C419" s="984" t="s">
        <v>9636</v>
      </c>
      <c r="D419" s="985" t="s">
        <v>9637</v>
      </c>
      <c r="E419" s="1070">
        <v>1</v>
      </c>
      <c r="F419" s="1080"/>
      <c r="G419" s="1062">
        <v>6540</v>
      </c>
      <c r="H419" s="164">
        <f>IF(G419="","",G419-G419*COMPASS!$AH$25)</f>
        <v>6540</v>
      </c>
    </row>
    <row r="420" spans="1:8" ht="15" customHeight="1">
      <c r="A420" s="404" t="s">
        <v>843</v>
      </c>
      <c r="B420" s="1139" t="s">
        <v>66</v>
      </c>
      <c r="C420" s="984" t="s">
        <v>839</v>
      </c>
      <c r="D420" s="985" t="s">
        <v>3877</v>
      </c>
      <c r="E420" s="1070">
        <v>1</v>
      </c>
      <c r="F420" s="1071"/>
      <c r="G420" s="1075">
        <v>675</v>
      </c>
      <c r="H420" s="164">
        <f>IF(G420="","",G420-G420*COMPASS!$AH$25)</f>
        <v>675</v>
      </c>
    </row>
    <row r="421" spans="1:8" ht="15" customHeight="1">
      <c r="A421" s="404" t="s">
        <v>513</v>
      </c>
      <c r="B421" s="1141" t="s">
        <v>66</v>
      </c>
      <c r="C421" s="425" t="s">
        <v>507</v>
      </c>
      <c r="D421" s="426" t="s">
        <v>3878</v>
      </c>
      <c r="E421" s="1076">
        <v>1</v>
      </c>
      <c r="F421" s="1077"/>
      <c r="G421" s="1075">
        <v>890</v>
      </c>
      <c r="H421" s="164">
        <f>IF(G421="","",G421-G421*COMPASS!$AH$25)</f>
        <v>890</v>
      </c>
    </row>
    <row r="422" spans="1:8" ht="15" customHeight="1">
      <c r="A422" s="413" t="s">
        <v>13866</v>
      </c>
      <c r="B422" s="429"/>
      <c r="C422" s="429"/>
      <c r="D422" s="429"/>
      <c r="E422" s="429"/>
      <c r="F422" s="1059"/>
      <c r="G422" s="1060"/>
      <c r="H422" s="164" t="str">
        <f>IF(G422="","",G422-G422*COMPASS!$AH$25)</f>
        <v/>
      </c>
    </row>
    <row r="423" spans="1:8" ht="15" customHeight="1">
      <c r="A423" s="404" t="s">
        <v>13895</v>
      </c>
      <c r="B423" s="1138" t="s">
        <v>25</v>
      </c>
      <c r="C423" s="426" t="s">
        <v>13867</v>
      </c>
      <c r="D423" s="426" t="s">
        <v>13868</v>
      </c>
      <c r="E423" s="1076">
        <v>1</v>
      </c>
      <c r="F423" s="1077"/>
      <c r="G423" s="1083">
        <v>365</v>
      </c>
      <c r="H423" s="164">
        <f>IF(G423="","",G423-G423*COMPASS!$AH$25)</f>
        <v>365</v>
      </c>
    </row>
    <row r="424" spans="1:8" ht="15" customHeight="1">
      <c r="A424" s="404" t="s">
        <v>13896</v>
      </c>
      <c r="B424" s="1138" t="s">
        <v>25</v>
      </c>
      <c r="C424" s="426" t="s">
        <v>13869</v>
      </c>
      <c r="D424" s="426" t="s">
        <v>13870</v>
      </c>
      <c r="E424" s="1076">
        <v>1</v>
      </c>
      <c r="F424" s="1077"/>
      <c r="G424" s="1083">
        <v>425</v>
      </c>
      <c r="H424" s="164">
        <f>IF(G424="","",G424-G424*COMPASS!$AH$25)</f>
        <v>425</v>
      </c>
    </row>
    <row r="425" spans="1:8" ht="15" customHeight="1">
      <c r="A425" s="413" t="s">
        <v>7774</v>
      </c>
      <c r="B425" s="429"/>
      <c r="C425" s="429"/>
      <c r="D425" s="429"/>
      <c r="E425" s="429"/>
      <c r="F425" s="1059"/>
      <c r="G425" s="1060"/>
      <c r="H425" s="164" t="str">
        <f>IF(G425="","",G425-G425*COMPASS!$AH$25)</f>
        <v/>
      </c>
    </row>
    <row r="426" spans="1:8" ht="15" customHeight="1">
      <c r="A426" s="404" t="s">
        <v>14535</v>
      </c>
      <c r="B426" s="1139" t="s">
        <v>25</v>
      </c>
      <c r="C426" s="426" t="s">
        <v>14474</v>
      </c>
      <c r="D426" s="426" t="s">
        <v>14475</v>
      </c>
      <c r="E426" s="1076">
        <v>1</v>
      </c>
      <c r="F426" s="1064" t="s">
        <v>12774</v>
      </c>
      <c r="G426" s="1058">
        <v>850</v>
      </c>
      <c r="H426" s="164">
        <f>IF(G426="","",G426-G426*COMPASS!$AH$25)</f>
        <v>850</v>
      </c>
    </row>
    <row r="427" spans="1:8" ht="15" customHeight="1">
      <c r="A427" s="404" t="s">
        <v>13723</v>
      </c>
      <c r="B427" s="1139" t="s">
        <v>51</v>
      </c>
      <c r="C427" s="426" t="s">
        <v>13702</v>
      </c>
      <c r="D427" s="426" t="s">
        <v>13703</v>
      </c>
      <c r="E427" s="1076">
        <v>1</v>
      </c>
      <c r="F427" s="1071"/>
      <c r="G427" s="1084">
        <v>494</v>
      </c>
      <c r="H427" s="164">
        <f>IF(G427="","",G427-G427*COMPASS!$AH$25)</f>
        <v>494</v>
      </c>
    </row>
    <row r="428" spans="1:8" ht="15" customHeight="1">
      <c r="A428" s="404" t="s">
        <v>13760</v>
      </c>
      <c r="B428" s="1139" t="s">
        <v>51</v>
      </c>
      <c r="C428" s="426" t="s">
        <v>13749</v>
      </c>
      <c r="D428" s="426" t="s">
        <v>13750</v>
      </c>
      <c r="E428" s="1076">
        <v>1</v>
      </c>
      <c r="F428" s="1071"/>
      <c r="G428" s="1084">
        <v>1205</v>
      </c>
      <c r="H428" s="164">
        <f>IF(G428="","",G428-G428*COMPASS!$AH$25)</f>
        <v>1205</v>
      </c>
    </row>
    <row r="429" spans="1:8" ht="15" customHeight="1">
      <c r="A429" s="404" t="s">
        <v>13761</v>
      </c>
      <c r="B429" s="1141" t="s">
        <v>66</v>
      </c>
      <c r="C429" s="425" t="s">
        <v>13751</v>
      </c>
      <c r="D429" s="425" t="s">
        <v>13752</v>
      </c>
      <c r="E429" s="1070">
        <v>1</v>
      </c>
      <c r="F429" s="989"/>
      <c r="G429" s="1075">
        <v>1205</v>
      </c>
      <c r="H429" s="164">
        <f>IF(G429="","",G429-G429*COMPASS!$AH$25)</f>
        <v>1205</v>
      </c>
    </row>
    <row r="430" spans="1:8" ht="15" customHeight="1">
      <c r="A430" s="413" t="s">
        <v>7775</v>
      </c>
      <c r="B430" s="429"/>
      <c r="C430" s="429"/>
      <c r="D430" s="429"/>
      <c r="E430" s="429"/>
      <c r="F430" s="1059"/>
      <c r="G430" s="1060"/>
      <c r="H430" s="164" t="str">
        <f>IF(G430="","",G430-G430*COMPASS!$AH$25)</f>
        <v/>
      </c>
    </row>
    <row r="431" spans="1:8" ht="15" customHeight="1">
      <c r="A431" s="404" t="s">
        <v>7776</v>
      </c>
      <c r="B431" s="1139" t="s">
        <v>25</v>
      </c>
      <c r="C431" s="426" t="s">
        <v>7777</v>
      </c>
      <c r="D431" s="976" t="s">
        <v>7778</v>
      </c>
      <c r="E431" s="1072">
        <v>1</v>
      </c>
      <c r="F431" s="991"/>
      <c r="G431" s="1073">
        <v>184</v>
      </c>
      <c r="H431" s="164">
        <f>IF(G431="","",G431-G431*COMPASS!$AH$25)</f>
        <v>184</v>
      </c>
    </row>
    <row r="432" spans="1:8" ht="15" customHeight="1">
      <c r="A432" s="404" t="s">
        <v>3570</v>
      </c>
      <c r="B432" s="1139" t="s">
        <v>51</v>
      </c>
      <c r="C432" s="426" t="s">
        <v>7694</v>
      </c>
      <c r="D432" s="976" t="s">
        <v>3891</v>
      </c>
      <c r="E432" s="1072">
        <v>1</v>
      </c>
      <c r="F432" s="1066"/>
      <c r="G432" s="1073">
        <v>276</v>
      </c>
      <c r="H432" s="164">
        <f>IF(G432="","",G432-G432*COMPASS!$AH$25)</f>
        <v>276</v>
      </c>
    </row>
    <row r="433" spans="1:8" ht="15" customHeight="1">
      <c r="A433" s="404" t="s">
        <v>7779</v>
      </c>
      <c r="B433" s="1139" t="s">
        <v>25</v>
      </c>
      <c r="C433" s="426" t="s">
        <v>7780</v>
      </c>
      <c r="D433" s="976" t="s">
        <v>7781</v>
      </c>
      <c r="E433" s="1072">
        <v>1</v>
      </c>
      <c r="F433" s="991"/>
      <c r="G433" s="1073">
        <v>280</v>
      </c>
      <c r="H433" s="164">
        <f>IF(G433="","",G433-G433*COMPASS!$AH$25)</f>
        <v>280</v>
      </c>
    </row>
    <row r="434" spans="1:8" ht="15" customHeight="1">
      <c r="A434" s="404" t="s">
        <v>3569</v>
      </c>
      <c r="B434" s="1139" t="s">
        <v>51</v>
      </c>
      <c r="C434" s="426" t="s">
        <v>7693</v>
      </c>
      <c r="D434" s="976" t="s">
        <v>3890</v>
      </c>
      <c r="E434" s="1072">
        <v>1</v>
      </c>
      <c r="F434" s="1066"/>
      <c r="G434" s="1073">
        <v>304</v>
      </c>
      <c r="H434" s="164">
        <f>IF(G434="","",G434-G434*COMPASS!$AH$25)</f>
        <v>304</v>
      </c>
    </row>
    <row r="435" spans="1:8" ht="15" customHeight="1">
      <c r="A435" s="404" t="s">
        <v>8972</v>
      </c>
      <c r="B435" s="1139" t="s">
        <v>51</v>
      </c>
      <c r="C435" s="425" t="s">
        <v>8945</v>
      </c>
      <c r="D435" s="976" t="s">
        <v>3898</v>
      </c>
      <c r="E435" s="1072">
        <v>1</v>
      </c>
      <c r="F435" s="1066"/>
      <c r="G435" s="1073">
        <v>184</v>
      </c>
      <c r="H435" s="164">
        <f>IF(G435="","",G435-G435*COMPASS!$AH$25)</f>
        <v>184</v>
      </c>
    </row>
    <row r="436" spans="1:8" ht="15" customHeight="1">
      <c r="A436" s="404" t="s">
        <v>3617</v>
      </c>
      <c r="B436" s="1139" t="s">
        <v>66</v>
      </c>
      <c r="C436" s="425" t="s">
        <v>7702</v>
      </c>
      <c r="D436" s="976" t="s">
        <v>3899</v>
      </c>
      <c r="E436" s="1072">
        <v>1</v>
      </c>
      <c r="F436" s="1066"/>
      <c r="G436" s="1069">
        <v>184</v>
      </c>
      <c r="H436" s="164">
        <f>IF(G436="","",G436-G436*COMPASS!$AH$25)</f>
        <v>184</v>
      </c>
    </row>
    <row r="437" spans="1:8" ht="15" customHeight="1">
      <c r="A437" s="404" t="s">
        <v>8973</v>
      </c>
      <c r="B437" s="1139" t="s">
        <v>51</v>
      </c>
      <c r="C437" s="425" t="s">
        <v>8946</v>
      </c>
      <c r="D437" s="976" t="s">
        <v>3899</v>
      </c>
      <c r="E437" s="1072">
        <v>1</v>
      </c>
      <c r="F437" s="1066"/>
      <c r="G437" s="1073">
        <v>184</v>
      </c>
      <c r="H437" s="164">
        <f>IF(G437="","",G437-G437*COMPASS!$AH$25)</f>
        <v>184</v>
      </c>
    </row>
    <row r="438" spans="1:8" ht="15" customHeight="1">
      <c r="A438" s="404" t="s">
        <v>8974</v>
      </c>
      <c r="B438" s="1139" t="s">
        <v>25</v>
      </c>
      <c r="C438" s="425" t="s">
        <v>8947</v>
      </c>
      <c r="D438" s="976" t="s">
        <v>3900</v>
      </c>
      <c r="E438" s="1072">
        <v>1</v>
      </c>
      <c r="F438" s="1066"/>
      <c r="G438" s="1073">
        <v>184</v>
      </c>
      <c r="H438" s="164">
        <f>IF(G438="","",G438-G438*COMPASS!$AH$25)</f>
        <v>184</v>
      </c>
    </row>
    <row r="439" spans="1:8" ht="15" customHeight="1">
      <c r="A439" s="404" t="s">
        <v>3616</v>
      </c>
      <c r="B439" s="1139" t="s">
        <v>66</v>
      </c>
      <c r="C439" s="425" t="s">
        <v>7701</v>
      </c>
      <c r="D439" s="976" t="s">
        <v>3897</v>
      </c>
      <c r="E439" s="1072">
        <v>1</v>
      </c>
      <c r="F439" s="1066"/>
      <c r="G439" s="1069">
        <v>276</v>
      </c>
      <c r="H439" s="164">
        <f>IF(G439="","",G439-G439*COMPASS!$AH$25)</f>
        <v>276</v>
      </c>
    </row>
    <row r="440" spans="1:8" ht="15" customHeight="1">
      <c r="A440" s="404" t="s">
        <v>8975</v>
      </c>
      <c r="B440" s="1139" t="s">
        <v>51</v>
      </c>
      <c r="C440" s="425" t="s">
        <v>8948</v>
      </c>
      <c r="D440" s="976" t="s">
        <v>3897</v>
      </c>
      <c r="E440" s="1072">
        <v>1</v>
      </c>
      <c r="F440" s="1066"/>
      <c r="G440" s="1073">
        <v>276</v>
      </c>
      <c r="H440" s="164">
        <f>IF(G440="","",G440-G440*COMPASS!$AH$25)</f>
        <v>276</v>
      </c>
    </row>
    <row r="441" spans="1:8" ht="15" customHeight="1">
      <c r="A441" s="404" t="s">
        <v>7782</v>
      </c>
      <c r="B441" s="1139" t="s">
        <v>25</v>
      </c>
      <c r="C441" s="426" t="s">
        <v>7783</v>
      </c>
      <c r="D441" s="976" t="s">
        <v>7784</v>
      </c>
      <c r="E441" s="1072">
        <v>1</v>
      </c>
      <c r="F441" s="991"/>
      <c r="G441" s="1062">
        <v>133.33000000000001</v>
      </c>
      <c r="H441" s="164">
        <f>IF(G441="","",G441-G441*COMPASS!$AH$25)</f>
        <v>133.33000000000001</v>
      </c>
    </row>
    <row r="442" spans="1:8" ht="15" customHeight="1">
      <c r="A442" s="404" t="s">
        <v>7785</v>
      </c>
      <c r="B442" s="1139" t="s">
        <v>51</v>
      </c>
      <c r="C442" s="426" t="s">
        <v>7786</v>
      </c>
      <c r="D442" s="976" t="s">
        <v>7787</v>
      </c>
      <c r="E442" s="1072">
        <v>1</v>
      </c>
      <c r="F442" s="991"/>
      <c r="G442" s="1062">
        <v>166</v>
      </c>
      <c r="H442" s="164">
        <f>IF(G442="","",G442-G442*COMPASS!$AH$25)</f>
        <v>166</v>
      </c>
    </row>
    <row r="443" spans="1:8" ht="15" customHeight="1">
      <c r="A443" s="404" t="s">
        <v>3571</v>
      </c>
      <c r="B443" s="1139" t="s">
        <v>51</v>
      </c>
      <c r="C443" s="426" t="s">
        <v>7695</v>
      </c>
      <c r="D443" s="976" t="s">
        <v>3892</v>
      </c>
      <c r="E443" s="1072">
        <v>1</v>
      </c>
      <c r="F443" s="1066"/>
      <c r="G443" s="1073">
        <v>248</v>
      </c>
      <c r="H443" s="164">
        <f>IF(G443="","",G443-G443*COMPASS!$AH$25)</f>
        <v>248</v>
      </c>
    </row>
    <row r="444" spans="1:8" ht="15" customHeight="1">
      <c r="A444" s="404" t="s">
        <v>3572</v>
      </c>
      <c r="B444" s="1139" t="s">
        <v>51</v>
      </c>
      <c r="C444" s="426" t="s">
        <v>7696</v>
      </c>
      <c r="D444" s="976" t="s">
        <v>3893</v>
      </c>
      <c r="E444" s="1072">
        <v>1</v>
      </c>
      <c r="F444" s="1066"/>
      <c r="G444" s="1073">
        <v>274</v>
      </c>
      <c r="H444" s="164">
        <f>IF(G444="","",G444-G444*COMPASS!$AH$25)</f>
        <v>274</v>
      </c>
    </row>
    <row r="445" spans="1:8" ht="15" customHeight="1">
      <c r="A445" s="404" t="s">
        <v>3618</v>
      </c>
      <c r="B445" s="1139" t="s">
        <v>66</v>
      </c>
      <c r="C445" s="425" t="s">
        <v>7703</v>
      </c>
      <c r="D445" s="976" t="s">
        <v>3903</v>
      </c>
      <c r="E445" s="1072">
        <v>1</v>
      </c>
      <c r="F445" s="1066"/>
      <c r="G445" s="1069">
        <v>166</v>
      </c>
      <c r="H445" s="164">
        <f>IF(G445="","",G445-G445*COMPASS!$AH$25)</f>
        <v>166</v>
      </c>
    </row>
    <row r="446" spans="1:8" ht="15" customHeight="1">
      <c r="A446" s="404" t="s">
        <v>8976</v>
      </c>
      <c r="B446" s="1139" t="s">
        <v>51</v>
      </c>
      <c r="C446" s="425" t="s">
        <v>8949</v>
      </c>
      <c r="D446" s="976" t="s">
        <v>3903</v>
      </c>
      <c r="E446" s="1072">
        <v>1</v>
      </c>
      <c r="F446" s="1066"/>
      <c r="G446" s="1073">
        <v>166</v>
      </c>
      <c r="H446" s="164">
        <f>IF(G446="","",G446-G446*COMPASS!$AH$25)</f>
        <v>166</v>
      </c>
    </row>
    <row r="447" spans="1:8" ht="15" customHeight="1">
      <c r="A447" s="404" t="s">
        <v>8977</v>
      </c>
      <c r="B447" s="1139" t="s">
        <v>25</v>
      </c>
      <c r="C447" s="425" t="s">
        <v>8950</v>
      </c>
      <c r="D447" s="976" t="s">
        <v>3904</v>
      </c>
      <c r="E447" s="1072">
        <v>1</v>
      </c>
      <c r="F447" s="1066"/>
      <c r="G447" s="1073">
        <v>166</v>
      </c>
      <c r="H447" s="164">
        <f>IF(G447="","",G447-G447*COMPASS!$AH$25)</f>
        <v>166</v>
      </c>
    </row>
    <row r="448" spans="1:8" ht="15" customHeight="1">
      <c r="A448" s="404" t="s">
        <v>8978</v>
      </c>
      <c r="B448" s="1139" t="s">
        <v>25</v>
      </c>
      <c r="C448" s="425" t="s">
        <v>8951</v>
      </c>
      <c r="D448" s="976" t="s">
        <v>3905</v>
      </c>
      <c r="E448" s="1072">
        <v>1</v>
      </c>
      <c r="F448" s="1066"/>
      <c r="G448" s="1073">
        <v>166</v>
      </c>
      <c r="H448" s="164">
        <f>IF(G448="","",G448-G448*COMPASS!$AH$25)</f>
        <v>166</v>
      </c>
    </row>
    <row r="449" spans="1:8" ht="15" customHeight="1">
      <c r="A449" s="404" t="s">
        <v>3619</v>
      </c>
      <c r="B449" s="1139" t="s">
        <v>66</v>
      </c>
      <c r="C449" s="425" t="s">
        <v>7704</v>
      </c>
      <c r="D449" s="976" t="s">
        <v>3906</v>
      </c>
      <c r="E449" s="1072">
        <v>1</v>
      </c>
      <c r="F449" s="1066"/>
      <c r="G449" s="1069">
        <v>248</v>
      </c>
      <c r="H449" s="164">
        <f>IF(G449="","",G449-G449*COMPASS!$AH$25)</f>
        <v>248</v>
      </c>
    </row>
    <row r="450" spans="1:8" ht="15" customHeight="1">
      <c r="A450" s="404" t="s">
        <v>8979</v>
      </c>
      <c r="B450" s="1139" t="s">
        <v>51</v>
      </c>
      <c r="C450" s="425" t="s">
        <v>8952</v>
      </c>
      <c r="D450" s="976" t="s">
        <v>3906</v>
      </c>
      <c r="E450" s="1072">
        <v>1</v>
      </c>
      <c r="F450" s="1066"/>
      <c r="G450" s="1073">
        <v>248</v>
      </c>
      <c r="H450" s="164">
        <f>IF(G450="","",G450-G450*COMPASS!$AH$25)</f>
        <v>248</v>
      </c>
    </row>
    <row r="451" spans="1:8" ht="15" customHeight="1">
      <c r="A451" s="404" t="s">
        <v>3573</v>
      </c>
      <c r="B451" s="1139" t="s">
        <v>51</v>
      </c>
      <c r="C451" s="426" t="s">
        <v>7697</v>
      </c>
      <c r="D451" s="976" t="s">
        <v>3894</v>
      </c>
      <c r="E451" s="1072">
        <v>1</v>
      </c>
      <c r="F451" s="1066"/>
      <c r="G451" s="1073">
        <v>276</v>
      </c>
      <c r="H451" s="164">
        <f>IF(G451="","",G451-G451*COMPASS!$AH$25)</f>
        <v>276</v>
      </c>
    </row>
    <row r="452" spans="1:8" ht="15" customHeight="1">
      <c r="A452" s="404" t="s">
        <v>7788</v>
      </c>
      <c r="B452" s="1139" t="s">
        <v>25</v>
      </c>
      <c r="C452" s="426" t="s">
        <v>7789</v>
      </c>
      <c r="D452" s="976" t="s">
        <v>7790</v>
      </c>
      <c r="E452" s="1072">
        <v>1</v>
      </c>
      <c r="F452" s="991"/>
      <c r="G452" s="1073">
        <v>280</v>
      </c>
      <c r="H452" s="164">
        <f>IF(G452="","",G452-G452*COMPASS!$AH$25)</f>
        <v>280</v>
      </c>
    </row>
    <row r="453" spans="1:8" ht="15" customHeight="1">
      <c r="A453" s="404" t="s">
        <v>3574</v>
      </c>
      <c r="B453" s="1139" t="s">
        <v>51</v>
      </c>
      <c r="C453" s="426" t="s">
        <v>7698</v>
      </c>
      <c r="D453" s="976" t="s">
        <v>3895</v>
      </c>
      <c r="E453" s="1072">
        <v>1</v>
      </c>
      <c r="F453" s="1066"/>
      <c r="G453" s="1073">
        <v>304</v>
      </c>
      <c r="H453" s="164">
        <f>IF(G453="","",G453-G453*COMPASS!$AH$25)</f>
        <v>304</v>
      </c>
    </row>
    <row r="454" spans="1:8" ht="15" customHeight="1">
      <c r="A454" s="404" t="s">
        <v>8980</v>
      </c>
      <c r="B454" s="1138" t="s">
        <v>25</v>
      </c>
      <c r="C454" s="425" t="s">
        <v>8953</v>
      </c>
      <c r="D454" s="976" t="s">
        <v>3907</v>
      </c>
      <c r="E454" s="1072">
        <v>1</v>
      </c>
      <c r="F454" s="1066"/>
      <c r="G454" s="1073">
        <v>184</v>
      </c>
      <c r="H454" s="164">
        <f>IF(G454="","",G454-G454*COMPASS!$AH$25)</f>
        <v>184</v>
      </c>
    </row>
    <row r="455" spans="1:8" ht="15" customHeight="1">
      <c r="A455" s="404" t="s">
        <v>8981</v>
      </c>
      <c r="B455" s="1139" t="s">
        <v>25</v>
      </c>
      <c r="C455" s="425" t="s">
        <v>8954</v>
      </c>
      <c r="D455" s="976" t="s">
        <v>3908</v>
      </c>
      <c r="E455" s="1072">
        <v>1</v>
      </c>
      <c r="F455" s="1066"/>
      <c r="G455" s="1073">
        <v>184</v>
      </c>
      <c r="H455" s="164">
        <f>IF(G455="","",G455-G455*COMPASS!$AH$25)</f>
        <v>184</v>
      </c>
    </row>
    <row r="456" spans="1:8" ht="15" customHeight="1">
      <c r="A456" s="404" t="s">
        <v>8982</v>
      </c>
      <c r="B456" s="1139" t="s">
        <v>25</v>
      </c>
      <c r="C456" s="425" t="s">
        <v>8955</v>
      </c>
      <c r="D456" s="976" t="s">
        <v>3909</v>
      </c>
      <c r="E456" s="1072">
        <v>1</v>
      </c>
      <c r="F456" s="1066"/>
      <c r="G456" s="1073">
        <v>184</v>
      </c>
      <c r="H456" s="164">
        <f>IF(G456="","",G456-G456*COMPASS!$AH$25)</f>
        <v>184</v>
      </c>
    </row>
    <row r="457" spans="1:8" ht="15" customHeight="1">
      <c r="A457" s="404" t="s">
        <v>8983</v>
      </c>
      <c r="B457" s="1139" t="s">
        <v>51</v>
      </c>
      <c r="C457" s="425" t="s">
        <v>8956</v>
      </c>
      <c r="D457" s="976" t="s">
        <v>4808</v>
      </c>
      <c r="E457" s="1072">
        <v>1</v>
      </c>
      <c r="F457" s="1066"/>
      <c r="G457" s="1073">
        <v>276</v>
      </c>
      <c r="H457" s="164">
        <f>IF(G457="","",G457-G457*COMPASS!$AH$25)</f>
        <v>276</v>
      </c>
    </row>
    <row r="458" spans="1:8" ht="15" customHeight="1">
      <c r="A458" s="404" t="s">
        <v>3576</v>
      </c>
      <c r="B458" s="1139" t="s">
        <v>51</v>
      </c>
      <c r="C458" s="426" t="s">
        <v>7700</v>
      </c>
      <c r="D458" s="976" t="s">
        <v>3896</v>
      </c>
      <c r="E458" s="1072">
        <v>1</v>
      </c>
      <c r="F458" s="1066"/>
      <c r="G458" s="1073">
        <v>166</v>
      </c>
      <c r="H458" s="164">
        <f>IF(G458="","",G458-G458*COMPASS!$AH$25)</f>
        <v>166</v>
      </c>
    </row>
    <row r="459" spans="1:8" ht="15" customHeight="1">
      <c r="A459" s="404" t="s">
        <v>3577</v>
      </c>
      <c r="B459" s="1139" t="s">
        <v>51</v>
      </c>
      <c r="C459" s="426" t="s">
        <v>3547</v>
      </c>
      <c r="D459" s="976" t="s">
        <v>3896</v>
      </c>
      <c r="E459" s="1072">
        <v>1</v>
      </c>
      <c r="F459" s="1066"/>
      <c r="G459" s="1073">
        <v>194</v>
      </c>
      <c r="H459" s="164">
        <f>IF(G459="","",G459-G459*COMPASS!$AH$25)</f>
        <v>194</v>
      </c>
    </row>
    <row r="460" spans="1:8" ht="15" customHeight="1">
      <c r="A460" s="404" t="s">
        <v>3575</v>
      </c>
      <c r="B460" s="1139" t="s">
        <v>51</v>
      </c>
      <c r="C460" s="426" t="s">
        <v>7699</v>
      </c>
      <c r="D460" s="976" t="s">
        <v>3896</v>
      </c>
      <c r="E460" s="1072">
        <v>1</v>
      </c>
      <c r="F460" s="991"/>
      <c r="G460" s="1073">
        <v>198</v>
      </c>
      <c r="H460" s="164">
        <f>IF(G460="","",G460-G460*COMPASS!$AH$25)</f>
        <v>198</v>
      </c>
    </row>
    <row r="461" spans="1:8" ht="15" customHeight="1">
      <c r="A461" s="404" t="s">
        <v>8984</v>
      </c>
      <c r="B461" s="1139" t="s">
        <v>51</v>
      </c>
      <c r="C461" s="425" t="s">
        <v>8957</v>
      </c>
      <c r="D461" s="976" t="s">
        <v>3901</v>
      </c>
      <c r="E461" s="1072">
        <v>1</v>
      </c>
      <c r="F461" s="1066"/>
      <c r="G461" s="1073">
        <v>166</v>
      </c>
      <c r="H461" s="164">
        <f>IF(G461="","",G461-G461*COMPASS!$AH$25)</f>
        <v>166</v>
      </c>
    </row>
    <row r="462" spans="1:8" ht="15" customHeight="1">
      <c r="A462" s="404" t="s">
        <v>8985</v>
      </c>
      <c r="B462" s="1139" t="s">
        <v>51</v>
      </c>
      <c r="C462" s="425" t="s">
        <v>8958</v>
      </c>
      <c r="D462" s="976" t="s">
        <v>3902</v>
      </c>
      <c r="E462" s="1072">
        <v>1</v>
      </c>
      <c r="F462" s="1066"/>
      <c r="G462" s="1073">
        <v>194</v>
      </c>
      <c r="H462" s="164">
        <f>IF(G462="","",G462-G462*COMPASS!$AH$25)</f>
        <v>194</v>
      </c>
    </row>
    <row r="463" spans="1:8" ht="15" customHeight="1">
      <c r="A463" s="404" t="s">
        <v>17330</v>
      </c>
      <c r="B463" s="1139" t="s">
        <v>51</v>
      </c>
      <c r="C463" s="425" t="s">
        <v>17252</v>
      </c>
      <c r="D463" s="976" t="s">
        <v>17253</v>
      </c>
      <c r="E463" s="1072">
        <v>1</v>
      </c>
      <c r="F463" s="989"/>
      <c r="G463" s="1058">
        <v>1270</v>
      </c>
      <c r="H463" s="164">
        <f>IF(G463="","",G463-G463*COMPASS!$AH$25)</f>
        <v>1270</v>
      </c>
    </row>
    <row r="464" spans="1:8" ht="15" customHeight="1">
      <c r="A464" s="404" t="s">
        <v>17331</v>
      </c>
      <c r="B464" s="1139" t="s">
        <v>51</v>
      </c>
      <c r="C464" s="425" t="s">
        <v>17254</v>
      </c>
      <c r="D464" s="976" t="s">
        <v>17255</v>
      </c>
      <c r="E464" s="1072">
        <v>1</v>
      </c>
      <c r="F464" s="989"/>
      <c r="G464" s="1058">
        <v>1470</v>
      </c>
      <c r="H464" s="164">
        <f>IF(G464="","",G464-G464*COMPASS!$AH$25)</f>
        <v>1470</v>
      </c>
    </row>
    <row r="465" spans="1:8" ht="15" customHeight="1">
      <c r="A465" s="413" t="s">
        <v>5283</v>
      </c>
      <c r="B465" s="429"/>
      <c r="C465" s="429"/>
      <c r="D465" s="429"/>
      <c r="E465" s="429"/>
      <c r="F465" s="1059"/>
      <c r="G465" s="1060"/>
      <c r="H465" s="164" t="str">
        <f>IF(G465="","",G465-G465*COMPASS!$AH$25)</f>
        <v/>
      </c>
    </row>
    <row r="466" spans="1:8" ht="15" customHeight="1">
      <c r="A466" s="404" t="s">
        <v>12756</v>
      </c>
      <c r="B466" s="1139" t="s">
        <v>51</v>
      </c>
      <c r="C466" s="426" t="s">
        <v>12721</v>
      </c>
      <c r="D466" s="976" t="s">
        <v>12722</v>
      </c>
      <c r="E466" s="1072">
        <v>1</v>
      </c>
      <c r="F466" s="989"/>
      <c r="G466" s="1073">
        <v>280</v>
      </c>
      <c r="H466" s="164">
        <f>IF(G466="","",G466-G466*COMPASS!$AH$25)</f>
        <v>280</v>
      </c>
    </row>
    <row r="467" spans="1:8" ht="15" customHeight="1">
      <c r="A467" s="404" t="s">
        <v>10150</v>
      </c>
      <c r="B467" s="1139" t="s">
        <v>66</v>
      </c>
      <c r="C467" s="426" t="s">
        <v>10118</v>
      </c>
      <c r="D467" s="976" t="s">
        <v>10119</v>
      </c>
      <c r="E467" s="1072">
        <v>1</v>
      </c>
      <c r="F467" s="989"/>
      <c r="G467" s="1069">
        <v>500</v>
      </c>
      <c r="H467" s="164">
        <f>IF(G467="","",G467-G467*COMPASS!$AH$25)</f>
        <v>500</v>
      </c>
    </row>
    <row r="468" spans="1:8" ht="15" customHeight="1">
      <c r="A468" s="977" t="s">
        <v>17833</v>
      </c>
      <c r="B468" s="1137" t="s">
        <v>51</v>
      </c>
      <c r="C468" s="981" t="s">
        <v>17834</v>
      </c>
      <c r="D468" s="981" t="s">
        <v>17835</v>
      </c>
      <c r="E468" s="1056">
        <v>1</v>
      </c>
      <c r="F468" s="1057"/>
      <c r="G468" s="1058">
        <v>580</v>
      </c>
      <c r="H468" s="164">
        <f>IF(G468="","",G468-G468*COMPASS!$AH$25)</f>
        <v>580</v>
      </c>
    </row>
    <row r="469" spans="1:8" ht="15" customHeight="1">
      <c r="A469" s="404" t="s">
        <v>12757</v>
      </c>
      <c r="B469" s="1139" t="s">
        <v>51</v>
      </c>
      <c r="C469" s="426" t="s">
        <v>12723</v>
      </c>
      <c r="D469" s="976" t="s">
        <v>12724</v>
      </c>
      <c r="E469" s="1072">
        <v>1</v>
      </c>
      <c r="F469" s="989"/>
      <c r="G469" s="1073">
        <v>330</v>
      </c>
      <c r="H469" s="164">
        <f>IF(G469="","",G469-G469*COMPASS!$AH$25)</f>
        <v>330</v>
      </c>
    </row>
    <row r="470" spans="1:8" ht="15" customHeight="1">
      <c r="A470" s="404" t="s">
        <v>10151</v>
      </c>
      <c r="B470" s="1139" t="s">
        <v>66</v>
      </c>
      <c r="C470" s="426" t="s">
        <v>10120</v>
      </c>
      <c r="D470" s="976" t="s">
        <v>10121</v>
      </c>
      <c r="E470" s="1072">
        <v>1</v>
      </c>
      <c r="F470" s="989"/>
      <c r="G470" s="1069">
        <v>550</v>
      </c>
      <c r="H470" s="164">
        <f>IF(G470="","",G470-G470*COMPASS!$AH$25)</f>
        <v>550</v>
      </c>
    </row>
    <row r="471" spans="1:8" ht="15" customHeight="1">
      <c r="A471" s="977" t="s">
        <v>17836</v>
      </c>
      <c r="B471" s="1139" t="s">
        <v>51</v>
      </c>
      <c r="C471" s="981" t="s">
        <v>17837</v>
      </c>
      <c r="D471" s="981" t="s">
        <v>17838</v>
      </c>
      <c r="E471" s="1056">
        <v>1</v>
      </c>
      <c r="F471" s="1057"/>
      <c r="G471" s="1058">
        <v>630</v>
      </c>
      <c r="H471" s="164">
        <f>IF(G471="","",G471-G471*COMPASS!$AH$25)</f>
        <v>630</v>
      </c>
    </row>
    <row r="472" spans="1:8" ht="15" customHeight="1">
      <c r="A472" s="404" t="s">
        <v>13724</v>
      </c>
      <c r="B472" s="1139" t="s">
        <v>51</v>
      </c>
      <c r="C472" s="426" t="s">
        <v>13704</v>
      </c>
      <c r="D472" s="976" t="s">
        <v>13705</v>
      </c>
      <c r="E472" s="1072">
        <v>1</v>
      </c>
      <c r="F472" s="989"/>
      <c r="G472" s="1073">
        <v>650</v>
      </c>
      <c r="H472" s="164">
        <f>IF(G472="","",G472-G472*COMPASS!$AH$25)</f>
        <v>650</v>
      </c>
    </row>
    <row r="473" spans="1:8" ht="15" customHeight="1">
      <c r="A473" s="404" t="s">
        <v>13725</v>
      </c>
      <c r="B473" s="1139" t="s">
        <v>66</v>
      </c>
      <c r="C473" s="426" t="s">
        <v>13706</v>
      </c>
      <c r="D473" s="976" t="s">
        <v>13707</v>
      </c>
      <c r="E473" s="1072">
        <v>1</v>
      </c>
      <c r="F473" s="989"/>
      <c r="G473" s="1069">
        <v>845</v>
      </c>
      <c r="H473" s="164">
        <f>IF(G473="","",G473-G473*COMPASS!$AH$25)</f>
        <v>845</v>
      </c>
    </row>
    <row r="474" spans="1:8" ht="15" customHeight="1">
      <c r="A474" s="977" t="s">
        <v>17839</v>
      </c>
      <c r="B474" s="1137" t="s">
        <v>51</v>
      </c>
      <c r="C474" s="981" t="s">
        <v>17840</v>
      </c>
      <c r="D474" s="981" t="s">
        <v>17841</v>
      </c>
      <c r="E474" s="1056">
        <v>1</v>
      </c>
      <c r="F474" s="1057"/>
      <c r="G474" s="1058">
        <v>911</v>
      </c>
      <c r="H474" s="164">
        <f>IF(G474="","",G474-G474*COMPASS!$AH$25)</f>
        <v>911</v>
      </c>
    </row>
    <row r="475" spans="1:8" ht="15" customHeight="1">
      <c r="A475" s="404" t="s">
        <v>13726</v>
      </c>
      <c r="B475" s="1139" t="s">
        <v>51</v>
      </c>
      <c r="C475" s="426" t="s">
        <v>13708</v>
      </c>
      <c r="D475" s="976" t="s">
        <v>13705</v>
      </c>
      <c r="E475" s="1072">
        <v>1</v>
      </c>
      <c r="F475" s="989"/>
      <c r="G475" s="1073">
        <v>1110</v>
      </c>
      <c r="H475" s="164">
        <f>IF(G475="","",G475-G475*COMPASS!$AH$25)</f>
        <v>1110</v>
      </c>
    </row>
    <row r="476" spans="1:8" ht="15" customHeight="1">
      <c r="A476" s="404" t="s">
        <v>13727</v>
      </c>
      <c r="B476" s="1139" t="s">
        <v>66</v>
      </c>
      <c r="C476" s="426" t="s">
        <v>13709</v>
      </c>
      <c r="D476" s="976" t="s">
        <v>13707</v>
      </c>
      <c r="E476" s="1072">
        <v>1</v>
      </c>
      <c r="F476" s="989"/>
      <c r="G476" s="1069">
        <v>1305</v>
      </c>
      <c r="H476" s="164">
        <f>IF(G476="","",G476-G476*COMPASS!$AH$25)</f>
        <v>1305</v>
      </c>
    </row>
    <row r="477" spans="1:8" ht="15" customHeight="1">
      <c r="A477" s="977" t="s">
        <v>17842</v>
      </c>
      <c r="B477" s="1137" t="s">
        <v>51</v>
      </c>
      <c r="C477" s="981" t="s">
        <v>17843</v>
      </c>
      <c r="D477" s="981" t="s">
        <v>17844</v>
      </c>
      <c r="E477" s="1056">
        <v>1</v>
      </c>
      <c r="F477" s="1057"/>
      <c r="G477" s="1058">
        <v>1371</v>
      </c>
      <c r="H477" s="164">
        <f>IF(G477="","",G477-G477*COMPASS!$AH$25)</f>
        <v>1371</v>
      </c>
    </row>
    <row r="478" spans="1:8" ht="15" customHeight="1">
      <c r="A478" s="404" t="s">
        <v>12758</v>
      </c>
      <c r="B478" s="1139" t="s">
        <v>7544</v>
      </c>
      <c r="C478" s="426" t="s">
        <v>12725</v>
      </c>
      <c r="D478" s="976" t="s">
        <v>10122</v>
      </c>
      <c r="E478" s="1072">
        <v>1</v>
      </c>
      <c r="F478" s="989"/>
      <c r="G478" s="1073">
        <v>880</v>
      </c>
      <c r="H478" s="164">
        <f>IF(G478="","",G478-G478*COMPASS!$AH$25)</f>
        <v>880</v>
      </c>
    </row>
    <row r="479" spans="1:8" ht="15" customHeight="1">
      <c r="A479" s="977" t="s">
        <v>17845</v>
      </c>
      <c r="B479" s="1137" t="s">
        <v>51</v>
      </c>
      <c r="C479" s="981" t="s">
        <v>17846</v>
      </c>
      <c r="D479" s="981" t="s">
        <v>17847</v>
      </c>
      <c r="E479" s="1056">
        <v>1</v>
      </c>
      <c r="F479" s="1057"/>
      <c r="G479" s="1058">
        <v>1180</v>
      </c>
      <c r="H479" s="164">
        <f>IF(G479="","",G479-G479*COMPASS!$AH$25)</f>
        <v>1180</v>
      </c>
    </row>
    <row r="480" spans="1:8" ht="15" customHeight="1">
      <c r="A480" s="404" t="s">
        <v>12759</v>
      </c>
      <c r="B480" s="1139" t="s">
        <v>66</v>
      </c>
      <c r="C480" s="426" t="s">
        <v>12726</v>
      </c>
      <c r="D480" s="976" t="s">
        <v>12727</v>
      </c>
      <c r="E480" s="1072">
        <v>1</v>
      </c>
      <c r="F480" s="1066"/>
      <c r="G480" s="1069">
        <v>940</v>
      </c>
      <c r="H480" s="164">
        <f>IF(G480="","",G480-G480*COMPASS!$AH$25)</f>
        <v>940</v>
      </c>
    </row>
    <row r="481" spans="1:8" ht="15" customHeight="1">
      <c r="A481" s="404" t="s">
        <v>10152</v>
      </c>
      <c r="B481" s="1139" t="s">
        <v>66</v>
      </c>
      <c r="C481" s="426" t="s">
        <v>10123</v>
      </c>
      <c r="D481" s="976" t="s">
        <v>10124</v>
      </c>
      <c r="E481" s="1072">
        <v>1</v>
      </c>
      <c r="F481" s="989"/>
      <c r="G481" s="1069">
        <v>1160</v>
      </c>
      <c r="H481" s="164">
        <f>IF(G481="","",G481-G481*COMPASS!$AH$25)</f>
        <v>1160</v>
      </c>
    </row>
    <row r="482" spans="1:8" ht="15" customHeight="1">
      <c r="A482" s="404" t="s">
        <v>1855</v>
      </c>
      <c r="B482" s="1141" t="s">
        <v>66</v>
      </c>
      <c r="C482" s="984" t="s">
        <v>1852</v>
      </c>
      <c r="D482" s="985" t="s">
        <v>3910</v>
      </c>
      <c r="E482" s="1070">
        <v>1</v>
      </c>
      <c r="F482" s="1071"/>
      <c r="G482" s="1069">
        <v>143</v>
      </c>
      <c r="H482" s="164">
        <f>IF(G482="","",G482-G482*COMPASS!$AH$25)</f>
        <v>143</v>
      </c>
    </row>
    <row r="483" spans="1:8" ht="15" customHeight="1">
      <c r="A483" s="404" t="s">
        <v>3254</v>
      </c>
      <c r="B483" s="1141" t="s">
        <v>66</v>
      </c>
      <c r="C483" s="425" t="s">
        <v>3213</v>
      </c>
      <c r="D483" s="976" t="s">
        <v>3911</v>
      </c>
      <c r="E483" s="1061">
        <v>1</v>
      </c>
      <c r="F483" s="989"/>
      <c r="G483" s="1069">
        <v>545</v>
      </c>
      <c r="H483" s="164">
        <f>IF(G483="","",G483-G483*COMPASS!$AH$25)</f>
        <v>545</v>
      </c>
    </row>
    <row r="484" spans="1:8" ht="15" customHeight="1">
      <c r="A484" s="404" t="s">
        <v>1858</v>
      </c>
      <c r="B484" s="1139" t="s">
        <v>66</v>
      </c>
      <c r="C484" s="984" t="s">
        <v>1853</v>
      </c>
      <c r="D484" s="985" t="s">
        <v>3912</v>
      </c>
      <c r="E484" s="1070">
        <v>1</v>
      </c>
      <c r="F484" s="1071"/>
      <c r="G484" s="1069">
        <v>410</v>
      </c>
      <c r="H484" s="164">
        <f>IF(G484="","",G484-G484*COMPASS!$AH$25)</f>
        <v>410</v>
      </c>
    </row>
    <row r="485" spans="1:8" ht="15" customHeight="1">
      <c r="A485" s="404" t="s">
        <v>533</v>
      </c>
      <c r="B485" s="1141" t="s">
        <v>66</v>
      </c>
      <c r="C485" s="425" t="s">
        <v>522</v>
      </c>
      <c r="D485" s="426" t="s">
        <v>3943</v>
      </c>
      <c r="E485" s="1076">
        <v>1</v>
      </c>
      <c r="F485" s="1077"/>
      <c r="G485" s="1075">
        <v>1350</v>
      </c>
      <c r="H485" s="164">
        <f>IF(G485="","",G485-G485*COMPASS!$AH$25)</f>
        <v>1350</v>
      </c>
    </row>
    <row r="486" spans="1:8" ht="15" customHeight="1">
      <c r="A486" s="413" t="s">
        <v>12314</v>
      </c>
      <c r="B486" s="429"/>
      <c r="C486" s="429"/>
      <c r="D486" s="429"/>
      <c r="E486" s="429"/>
      <c r="F486" s="1059"/>
      <c r="G486" s="1060"/>
      <c r="H486" s="164" t="str">
        <f>IF(G486="","",G486-G486*COMPASS!$AH$25)</f>
        <v/>
      </c>
    </row>
    <row r="487" spans="1:8" ht="15" customHeight="1">
      <c r="A487" s="404" t="s">
        <v>12410</v>
      </c>
      <c r="B487" s="1139" t="s">
        <v>25</v>
      </c>
      <c r="C487" s="425" t="s">
        <v>12315</v>
      </c>
      <c r="D487" s="426" t="s">
        <v>12316</v>
      </c>
      <c r="E487" s="1076">
        <v>1</v>
      </c>
      <c r="F487" s="989"/>
      <c r="G487" s="1084">
        <v>1180</v>
      </c>
      <c r="H487" s="164">
        <f>IF(G487="","",G487-G487*COMPASS!$AH$25)</f>
        <v>1180</v>
      </c>
    </row>
    <row r="488" spans="1:8" ht="15" customHeight="1">
      <c r="A488" s="404" t="s">
        <v>12411</v>
      </c>
      <c r="B488" s="1139" t="s">
        <v>25</v>
      </c>
      <c r="C488" s="425" t="s">
        <v>12317</v>
      </c>
      <c r="D488" s="426" t="s">
        <v>12318</v>
      </c>
      <c r="E488" s="1076">
        <v>1</v>
      </c>
      <c r="F488" s="989"/>
      <c r="G488" s="1083">
        <v>21</v>
      </c>
      <c r="H488" s="164">
        <f>IF(G488="","",G488-G488*COMPASS!$AH$25)</f>
        <v>21</v>
      </c>
    </row>
    <row r="489" spans="1:8" ht="15" customHeight="1">
      <c r="A489" s="404" t="s">
        <v>12412</v>
      </c>
      <c r="B489" s="1139" t="s">
        <v>25</v>
      </c>
      <c r="C489" s="425" t="s">
        <v>12319</v>
      </c>
      <c r="D489" s="426" t="s">
        <v>12320</v>
      </c>
      <c r="E489" s="1076">
        <v>1</v>
      </c>
      <c r="F489" s="989"/>
      <c r="G489" s="1083">
        <v>29</v>
      </c>
      <c r="H489" s="164">
        <f>IF(G489="","",G489-G489*COMPASS!$AH$25)</f>
        <v>29</v>
      </c>
    </row>
    <row r="490" spans="1:8" ht="15" customHeight="1">
      <c r="A490" s="404" t="s">
        <v>12413</v>
      </c>
      <c r="B490" s="1139" t="s">
        <v>25</v>
      </c>
      <c r="C490" s="425" t="s">
        <v>12321</v>
      </c>
      <c r="D490" s="426" t="s">
        <v>12322</v>
      </c>
      <c r="E490" s="1076">
        <v>1</v>
      </c>
      <c r="F490" s="989"/>
      <c r="G490" s="1084">
        <v>100</v>
      </c>
      <c r="H490" s="164">
        <f>IF(G490="","",G490-G490*COMPASS!$AH$25)</f>
        <v>100</v>
      </c>
    </row>
    <row r="491" spans="1:8" ht="15" customHeight="1">
      <c r="A491" s="413" t="s">
        <v>420</v>
      </c>
      <c r="B491" s="429"/>
      <c r="C491" s="429"/>
      <c r="D491" s="429"/>
      <c r="E491" s="429"/>
      <c r="F491" s="1059"/>
      <c r="G491" s="1060"/>
      <c r="H491" s="164" t="str">
        <f>IF(G491="","",G491-G491*COMPASS!$AH$25)</f>
        <v/>
      </c>
    </row>
    <row r="492" spans="1:8" ht="15" customHeight="1">
      <c r="A492" s="404" t="s">
        <v>457</v>
      </c>
      <c r="B492" s="1141" t="s">
        <v>66</v>
      </c>
      <c r="C492" s="425" t="s">
        <v>421</v>
      </c>
      <c r="D492" s="426" t="s">
        <v>3913</v>
      </c>
      <c r="E492" s="1076">
        <v>1</v>
      </c>
      <c r="F492" s="1077"/>
      <c r="G492" s="1075">
        <v>555</v>
      </c>
      <c r="H492" s="164">
        <f>IF(G492="","",G492-G492*COMPASS!$AH$25)</f>
        <v>555</v>
      </c>
    </row>
    <row r="493" spans="1:8" ht="15" customHeight="1">
      <c r="A493" s="404" t="s">
        <v>463</v>
      </c>
      <c r="B493" s="1141" t="s">
        <v>66</v>
      </c>
      <c r="C493" s="425" t="s">
        <v>427</v>
      </c>
      <c r="D493" s="426" t="s">
        <v>3923</v>
      </c>
      <c r="E493" s="1076">
        <v>1</v>
      </c>
      <c r="F493" s="1077"/>
      <c r="G493" s="1075">
        <v>255</v>
      </c>
      <c r="H493" s="164">
        <f>IF(G493="","",G493-G493*COMPASS!$AH$25)</f>
        <v>255</v>
      </c>
    </row>
    <row r="494" spans="1:8" ht="15" customHeight="1">
      <c r="A494" s="404" t="s">
        <v>527</v>
      </c>
      <c r="B494" s="1141" t="s">
        <v>66</v>
      </c>
      <c r="C494" s="984" t="s">
        <v>516</v>
      </c>
      <c r="D494" s="985" t="s">
        <v>3924</v>
      </c>
      <c r="E494" s="1070">
        <v>1</v>
      </c>
      <c r="F494" s="1071"/>
      <c r="G494" s="1075">
        <v>141</v>
      </c>
      <c r="H494" s="164">
        <f>IF(G494="","",G494-G494*COMPASS!$AH$25)</f>
        <v>141</v>
      </c>
    </row>
    <row r="495" spans="1:8" ht="15" customHeight="1">
      <c r="A495" s="404" t="s">
        <v>464</v>
      </c>
      <c r="B495" s="1141" t="s">
        <v>66</v>
      </c>
      <c r="C495" s="425" t="s">
        <v>428</v>
      </c>
      <c r="D495" s="426" t="s">
        <v>3925</v>
      </c>
      <c r="E495" s="1076">
        <v>1</v>
      </c>
      <c r="F495" s="1077"/>
      <c r="G495" s="1075">
        <v>300</v>
      </c>
      <c r="H495" s="164">
        <f>IF(G495="","",G495-G495*COMPASS!$AH$25)</f>
        <v>300</v>
      </c>
    </row>
    <row r="496" spans="1:8" ht="15" customHeight="1">
      <c r="A496" s="404" t="s">
        <v>469</v>
      </c>
      <c r="B496" s="1141" t="s">
        <v>66</v>
      </c>
      <c r="C496" s="425" t="s">
        <v>470</v>
      </c>
      <c r="D496" s="426" t="s">
        <v>3926</v>
      </c>
      <c r="E496" s="1076">
        <v>1</v>
      </c>
      <c r="F496" s="1077"/>
      <c r="G496" s="1075">
        <v>410</v>
      </c>
      <c r="H496" s="164">
        <f>IF(G496="","",G496-G496*COMPASS!$AH$25)</f>
        <v>410</v>
      </c>
    </row>
    <row r="497" spans="1:8" ht="15" customHeight="1">
      <c r="A497" s="404" t="s">
        <v>465</v>
      </c>
      <c r="B497" s="1141" t="s">
        <v>66</v>
      </c>
      <c r="C497" s="425" t="s">
        <v>429</v>
      </c>
      <c r="D497" s="426" t="s">
        <v>3927</v>
      </c>
      <c r="E497" s="1076">
        <v>1</v>
      </c>
      <c r="F497" s="1077"/>
      <c r="G497" s="1075">
        <v>165</v>
      </c>
      <c r="H497" s="164">
        <f>IF(G497="","",G497-G497*COMPASS!$AH$25)</f>
        <v>165</v>
      </c>
    </row>
    <row r="498" spans="1:8" ht="15" customHeight="1">
      <c r="A498" s="404" t="s">
        <v>466</v>
      </c>
      <c r="B498" s="1141" t="s">
        <v>66</v>
      </c>
      <c r="C498" s="425" t="s">
        <v>430</v>
      </c>
      <c r="D498" s="426" t="s">
        <v>3928</v>
      </c>
      <c r="E498" s="1076">
        <v>1</v>
      </c>
      <c r="F498" s="1077"/>
      <c r="G498" s="1075">
        <v>460</v>
      </c>
      <c r="H498" s="164">
        <f>IF(G498="","",G498-G498*COMPASS!$AH$25)</f>
        <v>460</v>
      </c>
    </row>
    <row r="499" spans="1:8" ht="15" customHeight="1">
      <c r="A499" s="404" t="s">
        <v>467</v>
      </c>
      <c r="B499" s="1141" t="s">
        <v>66</v>
      </c>
      <c r="C499" s="425" t="s">
        <v>431</v>
      </c>
      <c r="D499" s="426" t="s">
        <v>3942</v>
      </c>
      <c r="E499" s="1076">
        <v>1</v>
      </c>
      <c r="F499" s="1077"/>
      <c r="G499" s="1075">
        <v>706</v>
      </c>
      <c r="H499" s="164">
        <f>IF(G499="","",G499-G499*COMPASS!$AH$25)</f>
        <v>706</v>
      </c>
    </row>
    <row r="500" spans="1:8" ht="15" customHeight="1">
      <c r="A500" s="413" t="s">
        <v>7791</v>
      </c>
      <c r="B500" s="429"/>
      <c r="C500" s="429"/>
      <c r="D500" s="429"/>
      <c r="E500" s="429"/>
      <c r="F500" s="1059"/>
      <c r="G500" s="1060"/>
      <c r="H500" s="164" t="str">
        <f>IF(G500="","",G500-G500*COMPASS!$AH$25)</f>
        <v/>
      </c>
    </row>
    <row r="501" spans="1:8" ht="15" customHeight="1">
      <c r="A501" s="404" t="s">
        <v>3612</v>
      </c>
      <c r="B501" s="1138" t="s">
        <v>25</v>
      </c>
      <c r="C501" s="426" t="s">
        <v>3601</v>
      </c>
      <c r="D501" s="976" t="s">
        <v>3829</v>
      </c>
      <c r="E501" s="1072">
        <v>1</v>
      </c>
      <c r="F501" s="991"/>
      <c r="G501" s="1073">
        <v>214</v>
      </c>
      <c r="H501" s="164">
        <f>IF(G501="","",G501-G501*COMPASS!$AH$25)</f>
        <v>214</v>
      </c>
    </row>
    <row r="502" spans="1:8" ht="15" customHeight="1">
      <c r="A502" s="404" t="s">
        <v>9700</v>
      </c>
      <c r="B502" s="1138" t="s">
        <v>25</v>
      </c>
      <c r="C502" s="426" t="s">
        <v>9685</v>
      </c>
      <c r="D502" s="976" t="s">
        <v>9686</v>
      </c>
      <c r="E502" s="1072">
        <v>1</v>
      </c>
      <c r="F502" s="991"/>
      <c r="G502" s="1073">
        <v>214</v>
      </c>
      <c r="H502" s="164">
        <f>IF(G502="","",G502-G502*COMPASS!$AH$25)</f>
        <v>214</v>
      </c>
    </row>
    <row r="503" spans="1:8" ht="15" customHeight="1">
      <c r="A503" s="404" t="s">
        <v>3613</v>
      </c>
      <c r="B503" s="1139" t="s">
        <v>25</v>
      </c>
      <c r="C503" s="426" t="s">
        <v>3602</v>
      </c>
      <c r="D503" s="976" t="s">
        <v>3830</v>
      </c>
      <c r="E503" s="1072">
        <v>1</v>
      </c>
      <c r="F503" s="991"/>
      <c r="G503" s="1073">
        <v>214</v>
      </c>
      <c r="H503" s="164">
        <f>IF(G503="","",G503-G503*COMPASS!$AH$25)</f>
        <v>214</v>
      </c>
    </row>
    <row r="504" spans="1:8" ht="15" customHeight="1">
      <c r="A504" s="404" t="s">
        <v>9701</v>
      </c>
      <c r="B504" s="1139" t="s">
        <v>25</v>
      </c>
      <c r="C504" s="426" t="s">
        <v>9687</v>
      </c>
      <c r="D504" s="976" t="s">
        <v>9686</v>
      </c>
      <c r="E504" s="1072">
        <v>1</v>
      </c>
      <c r="F504" s="991"/>
      <c r="G504" s="1073">
        <v>214</v>
      </c>
      <c r="H504" s="164">
        <f>IF(G504="","",G504-G504*COMPASS!$AH$25)</f>
        <v>214</v>
      </c>
    </row>
    <row r="505" spans="1:8" ht="15" customHeight="1">
      <c r="A505" s="404" t="s">
        <v>18051</v>
      </c>
      <c r="B505" s="1139" t="s">
        <v>25</v>
      </c>
      <c r="C505" s="426" t="s">
        <v>17986</v>
      </c>
      <c r="D505" s="976" t="s">
        <v>17987</v>
      </c>
      <c r="E505" s="1072">
        <v>1</v>
      </c>
      <c r="F505" s="991"/>
      <c r="G505" s="1073">
        <v>275</v>
      </c>
      <c r="H505" s="164">
        <f>IF(G505="","",G505-G505*COMPASS!$AH$25)</f>
        <v>275</v>
      </c>
    </row>
    <row r="506" spans="1:8" ht="15" customHeight="1">
      <c r="A506" s="404" t="s">
        <v>18052</v>
      </c>
      <c r="B506" s="1139" t="s">
        <v>25</v>
      </c>
      <c r="C506" s="426" t="s">
        <v>17988</v>
      </c>
      <c r="D506" s="976" t="s">
        <v>17989</v>
      </c>
      <c r="E506" s="1072">
        <v>1</v>
      </c>
      <c r="F506" s="991"/>
      <c r="G506" s="1073">
        <v>275</v>
      </c>
      <c r="H506" s="164">
        <f>IF(G506="","",G506-G506*COMPASS!$AH$25)</f>
        <v>275</v>
      </c>
    </row>
    <row r="507" spans="1:8" ht="15" customHeight="1">
      <c r="A507" s="404" t="s">
        <v>3614</v>
      </c>
      <c r="B507" s="1139" t="s">
        <v>51</v>
      </c>
      <c r="C507" s="426" t="s">
        <v>3603</v>
      </c>
      <c r="D507" s="976" t="s">
        <v>3831</v>
      </c>
      <c r="E507" s="1072">
        <v>1</v>
      </c>
      <c r="F507" s="991"/>
      <c r="G507" s="1073">
        <v>214</v>
      </c>
      <c r="H507" s="164">
        <f>IF(G507="","",G507-G507*COMPASS!$AH$25)</f>
        <v>214</v>
      </c>
    </row>
    <row r="508" spans="1:8" ht="15" customHeight="1">
      <c r="A508" s="404" t="s">
        <v>9702</v>
      </c>
      <c r="B508" s="1139" t="s">
        <v>25</v>
      </c>
      <c r="C508" s="426" t="s">
        <v>9688</v>
      </c>
      <c r="D508" s="976" t="s">
        <v>9689</v>
      </c>
      <c r="E508" s="1072">
        <v>1</v>
      </c>
      <c r="F508" s="991"/>
      <c r="G508" s="1073">
        <v>214</v>
      </c>
      <c r="H508" s="164">
        <f>IF(G508="","",G508-G508*COMPASS!$AH$25)</f>
        <v>214</v>
      </c>
    </row>
    <row r="509" spans="1:8" ht="15" customHeight="1">
      <c r="A509" s="404" t="s">
        <v>3615</v>
      </c>
      <c r="B509" s="1139" t="s">
        <v>25</v>
      </c>
      <c r="C509" s="426" t="s">
        <v>3604</v>
      </c>
      <c r="D509" s="976" t="s">
        <v>3832</v>
      </c>
      <c r="E509" s="1072">
        <v>1</v>
      </c>
      <c r="F509" s="991"/>
      <c r="G509" s="1073">
        <v>214</v>
      </c>
      <c r="H509" s="164">
        <f>IF(G509="","",G509-G509*COMPASS!$AH$25)</f>
        <v>214</v>
      </c>
    </row>
    <row r="510" spans="1:8" ht="15" customHeight="1">
      <c r="A510" s="404" t="s">
        <v>9703</v>
      </c>
      <c r="B510" s="1139" t="s">
        <v>25</v>
      </c>
      <c r="C510" s="426" t="s">
        <v>9690</v>
      </c>
      <c r="D510" s="976" t="s">
        <v>9691</v>
      </c>
      <c r="E510" s="1072">
        <v>1</v>
      </c>
      <c r="F510" s="991"/>
      <c r="G510" s="1073">
        <v>214</v>
      </c>
      <c r="H510" s="164">
        <f>IF(G510="","",G510-G510*COMPASS!$AH$25)</f>
        <v>214</v>
      </c>
    </row>
    <row r="511" spans="1:8" ht="15" customHeight="1">
      <c r="A511" s="404" t="s">
        <v>4771</v>
      </c>
      <c r="B511" s="1139" t="s">
        <v>25</v>
      </c>
      <c r="C511" s="426" t="s">
        <v>4772</v>
      </c>
      <c r="D511" s="976" t="s">
        <v>4773</v>
      </c>
      <c r="E511" s="1072">
        <v>1</v>
      </c>
      <c r="F511" s="991"/>
      <c r="G511" s="1073">
        <v>287</v>
      </c>
      <c r="H511" s="164">
        <f>IF(G511="","",G511-G511*COMPASS!$AH$25)</f>
        <v>287</v>
      </c>
    </row>
    <row r="512" spans="1:8" ht="15" customHeight="1">
      <c r="A512" s="404" t="s">
        <v>9704</v>
      </c>
      <c r="B512" s="1139" t="s">
        <v>25</v>
      </c>
      <c r="C512" s="426" t="s">
        <v>9692</v>
      </c>
      <c r="D512" s="976" t="s">
        <v>9693</v>
      </c>
      <c r="E512" s="1072">
        <v>1</v>
      </c>
      <c r="F512" s="991"/>
      <c r="G512" s="1073">
        <v>287</v>
      </c>
      <c r="H512" s="164">
        <f>IF(G512="","",G512-G512*COMPASS!$AH$25)</f>
        <v>287</v>
      </c>
    </row>
    <row r="513" spans="1:8" ht="15" customHeight="1">
      <c r="A513" s="404" t="s">
        <v>5103</v>
      </c>
      <c r="B513" s="1139" t="s">
        <v>25</v>
      </c>
      <c r="C513" s="426" t="s">
        <v>5104</v>
      </c>
      <c r="D513" s="976" t="s">
        <v>5252</v>
      </c>
      <c r="E513" s="1072">
        <v>1</v>
      </c>
      <c r="F513" s="991"/>
      <c r="G513" s="1073">
        <v>250</v>
      </c>
      <c r="H513" s="164">
        <f>IF(G513="","",G513-G513*COMPASS!$AH$25)</f>
        <v>250</v>
      </c>
    </row>
    <row r="514" spans="1:8" ht="15" customHeight="1">
      <c r="A514" s="404" t="s">
        <v>5107</v>
      </c>
      <c r="B514" s="1139" t="s">
        <v>25</v>
      </c>
      <c r="C514" s="426" t="s">
        <v>5108</v>
      </c>
      <c r="D514" s="976" t="s">
        <v>5254</v>
      </c>
      <c r="E514" s="1072">
        <v>1</v>
      </c>
      <c r="F514" s="991"/>
      <c r="G514" s="1073">
        <v>250</v>
      </c>
      <c r="H514" s="164">
        <f>IF(G514="","",G514-G514*COMPASS!$AH$25)</f>
        <v>250</v>
      </c>
    </row>
    <row r="515" spans="1:8" ht="15" customHeight="1">
      <c r="A515" s="404" t="s">
        <v>14536</v>
      </c>
      <c r="B515" s="1139" t="s">
        <v>25</v>
      </c>
      <c r="C515" s="426" t="s">
        <v>14476</v>
      </c>
      <c r="D515" s="976" t="s">
        <v>14477</v>
      </c>
      <c r="E515" s="1072">
        <v>1</v>
      </c>
      <c r="F515" s="1064" t="s">
        <v>12774</v>
      </c>
      <c r="G515" s="1058">
        <v>270</v>
      </c>
      <c r="H515" s="164">
        <f>IF(G515="","",G515-G515*COMPASS!$AH$25)</f>
        <v>270</v>
      </c>
    </row>
    <row r="516" spans="1:8" ht="15" customHeight="1">
      <c r="A516" s="404" t="s">
        <v>14537</v>
      </c>
      <c r="B516" s="1139" t="s">
        <v>25</v>
      </c>
      <c r="C516" s="426" t="s">
        <v>14478</v>
      </c>
      <c r="D516" s="976" t="s">
        <v>14479</v>
      </c>
      <c r="E516" s="1072">
        <v>1</v>
      </c>
      <c r="F516" s="1064" t="s">
        <v>12774</v>
      </c>
      <c r="G516" s="1058">
        <v>270</v>
      </c>
      <c r="H516" s="164">
        <f>IF(G516="","",G516-G516*COMPASS!$AH$25)</f>
        <v>270</v>
      </c>
    </row>
    <row r="517" spans="1:8" ht="15" customHeight="1">
      <c r="A517" s="404" t="s">
        <v>5105</v>
      </c>
      <c r="B517" s="1139" t="s">
        <v>25</v>
      </c>
      <c r="C517" s="426" t="s">
        <v>5106</v>
      </c>
      <c r="D517" s="976" t="s">
        <v>5253</v>
      </c>
      <c r="E517" s="1072">
        <v>1</v>
      </c>
      <c r="F517" s="991"/>
      <c r="G517" s="1073">
        <v>250</v>
      </c>
      <c r="H517" s="164">
        <f>IF(G517="","",G517-G517*COMPASS!$AH$25)</f>
        <v>250</v>
      </c>
    </row>
    <row r="518" spans="1:8" ht="15" customHeight="1">
      <c r="A518" s="404" t="s">
        <v>5031</v>
      </c>
      <c r="B518" s="1138" t="s">
        <v>66</v>
      </c>
      <c r="C518" s="425" t="s">
        <v>5016</v>
      </c>
      <c r="D518" s="976" t="s">
        <v>8791</v>
      </c>
      <c r="E518" s="1061">
        <v>1</v>
      </c>
      <c r="F518" s="989"/>
      <c r="G518" s="1069">
        <v>78</v>
      </c>
      <c r="H518" s="164">
        <f>IF(G518="","",G518-G518*COMPASS!$AH$25)</f>
        <v>78</v>
      </c>
    </row>
    <row r="519" spans="1:8" ht="15" customHeight="1">
      <c r="A519" s="404" t="s">
        <v>5030</v>
      </c>
      <c r="B519" s="1138" t="s">
        <v>66</v>
      </c>
      <c r="C519" s="425" t="s">
        <v>5015</v>
      </c>
      <c r="D519" s="976" t="s">
        <v>8792</v>
      </c>
      <c r="E519" s="1061">
        <v>1</v>
      </c>
      <c r="F519" s="989"/>
      <c r="G519" s="1069">
        <v>65</v>
      </c>
      <c r="H519" s="164">
        <f>IF(G519="","",G519-G519*COMPASS!$AH$25)</f>
        <v>65</v>
      </c>
    </row>
    <row r="520" spans="1:8" ht="15" customHeight="1">
      <c r="A520" s="404" t="s">
        <v>5029</v>
      </c>
      <c r="B520" s="1138" t="s">
        <v>66</v>
      </c>
      <c r="C520" s="425" t="s">
        <v>5014</v>
      </c>
      <c r="D520" s="976" t="s">
        <v>8793</v>
      </c>
      <c r="E520" s="1061">
        <v>1</v>
      </c>
      <c r="F520" s="989"/>
      <c r="G520" s="1069">
        <v>65</v>
      </c>
      <c r="H520" s="164">
        <f>IF(G520="","",G520-G520*COMPASS!$AH$25)</f>
        <v>65</v>
      </c>
    </row>
    <row r="521" spans="1:8" ht="15" customHeight="1">
      <c r="A521" s="404" t="s">
        <v>5028</v>
      </c>
      <c r="B521" s="1138" t="s">
        <v>66</v>
      </c>
      <c r="C521" s="425" t="s">
        <v>5013</v>
      </c>
      <c r="D521" s="976" t="s">
        <v>8794</v>
      </c>
      <c r="E521" s="1061">
        <v>1</v>
      </c>
      <c r="F521" s="989"/>
      <c r="G521" s="1069">
        <v>65</v>
      </c>
      <c r="H521" s="164">
        <f>IF(G521="","",G521-G521*COMPASS!$AH$25)</f>
        <v>65</v>
      </c>
    </row>
    <row r="522" spans="1:8" ht="15" customHeight="1">
      <c r="A522" s="404" t="s">
        <v>5128</v>
      </c>
      <c r="B522" s="1138" t="s">
        <v>25</v>
      </c>
      <c r="C522" s="425" t="s">
        <v>5129</v>
      </c>
      <c r="D522" s="976" t="s">
        <v>8795</v>
      </c>
      <c r="E522" s="1061">
        <v>1</v>
      </c>
      <c r="F522" s="989"/>
      <c r="G522" s="1062">
        <v>60</v>
      </c>
      <c r="H522" s="164">
        <f>IF(G522="","",G522-G522*COMPASS!$AH$25)</f>
        <v>60</v>
      </c>
    </row>
    <row r="523" spans="1:8" ht="15" customHeight="1">
      <c r="A523" s="404" t="s">
        <v>5130</v>
      </c>
      <c r="B523" s="1138" t="s">
        <v>25</v>
      </c>
      <c r="C523" s="425" t="s">
        <v>5131</v>
      </c>
      <c r="D523" s="976" t="s">
        <v>8796</v>
      </c>
      <c r="E523" s="1061">
        <v>1</v>
      </c>
      <c r="F523" s="989"/>
      <c r="G523" s="1062">
        <v>60</v>
      </c>
      <c r="H523" s="164">
        <f>IF(G523="","",G523-G523*COMPASS!$AH$25)</f>
        <v>60</v>
      </c>
    </row>
    <row r="524" spans="1:8" ht="15" customHeight="1">
      <c r="A524" s="404" t="s">
        <v>5132</v>
      </c>
      <c r="B524" s="1138" t="s">
        <v>25</v>
      </c>
      <c r="C524" s="425" t="s">
        <v>5133</v>
      </c>
      <c r="D524" s="976" t="s">
        <v>8797</v>
      </c>
      <c r="E524" s="1061">
        <v>1</v>
      </c>
      <c r="F524" s="989"/>
      <c r="G524" s="1062">
        <v>60</v>
      </c>
      <c r="H524" s="164">
        <f>IF(G524="","",G524-G524*COMPASS!$AH$25)</f>
        <v>60</v>
      </c>
    </row>
    <row r="525" spans="1:8" ht="15" customHeight="1">
      <c r="A525" s="404" t="s">
        <v>5134</v>
      </c>
      <c r="B525" s="1138" t="s">
        <v>25</v>
      </c>
      <c r="C525" s="425" t="s">
        <v>5135</v>
      </c>
      <c r="D525" s="976" t="s">
        <v>8798</v>
      </c>
      <c r="E525" s="1061">
        <v>1</v>
      </c>
      <c r="F525" s="989"/>
      <c r="G525" s="1062">
        <v>83</v>
      </c>
      <c r="H525" s="164">
        <f>IF(G525="","",G525-G525*COMPASS!$AH$25)</f>
        <v>83</v>
      </c>
    </row>
    <row r="526" spans="1:8" ht="15" customHeight="1">
      <c r="A526" s="404" t="s">
        <v>5136</v>
      </c>
      <c r="B526" s="1138" t="s">
        <v>51</v>
      </c>
      <c r="C526" s="425" t="s">
        <v>5137</v>
      </c>
      <c r="D526" s="976" t="s">
        <v>9591</v>
      </c>
      <c r="E526" s="1061">
        <v>1</v>
      </c>
      <c r="F526" s="989"/>
      <c r="G526" s="1062">
        <v>116</v>
      </c>
      <c r="H526" s="164">
        <f>IF(G526="","",G526-G526*COMPASS!$AH$25)</f>
        <v>116</v>
      </c>
    </row>
    <row r="527" spans="1:8" ht="15" customHeight="1">
      <c r="A527" s="404" t="s">
        <v>5138</v>
      </c>
      <c r="B527" s="1138" t="s">
        <v>51</v>
      </c>
      <c r="C527" s="425" t="s">
        <v>5139</v>
      </c>
      <c r="D527" s="976" t="s">
        <v>8799</v>
      </c>
      <c r="E527" s="1061">
        <v>1</v>
      </c>
      <c r="F527" s="989"/>
      <c r="G527" s="1062">
        <v>116</v>
      </c>
      <c r="H527" s="164">
        <f>IF(G527="","",G527-G527*COMPASS!$AH$25)</f>
        <v>116</v>
      </c>
    </row>
    <row r="528" spans="1:8" ht="15" customHeight="1">
      <c r="A528" s="404" t="s">
        <v>5140</v>
      </c>
      <c r="B528" s="1138" t="s">
        <v>51</v>
      </c>
      <c r="C528" s="425" t="s">
        <v>5141</v>
      </c>
      <c r="D528" s="976" t="s">
        <v>8800</v>
      </c>
      <c r="E528" s="1061">
        <v>1</v>
      </c>
      <c r="F528" s="989"/>
      <c r="G528" s="1062">
        <v>116</v>
      </c>
      <c r="H528" s="164">
        <f>IF(G528="","",G528-G528*COMPASS!$AH$25)</f>
        <v>116</v>
      </c>
    </row>
    <row r="529" spans="1:8" ht="15" customHeight="1">
      <c r="A529" s="404" t="s">
        <v>5110</v>
      </c>
      <c r="B529" s="1138" t="s">
        <v>25</v>
      </c>
      <c r="C529" s="425" t="s">
        <v>5111</v>
      </c>
      <c r="D529" s="976" t="s">
        <v>8801</v>
      </c>
      <c r="E529" s="1061">
        <v>1</v>
      </c>
      <c r="F529" s="989"/>
      <c r="G529" s="1062">
        <v>60</v>
      </c>
      <c r="H529" s="164">
        <f>IF(G529="","",G529-G529*COMPASS!$AH$25)</f>
        <v>60</v>
      </c>
    </row>
    <row r="530" spans="1:8" ht="15" customHeight="1">
      <c r="A530" s="404" t="s">
        <v>5112</v>
      </c>
      <c r="B530" s="1138" t="s">
        <v>25</v>
      </c>
      <c r="C530" s="425" t="s">
        <v>5113</v>
      </c>
      <c r="D530" s="976" t="s">
        <v>8802</v>
      </c>
      <c r="E530" s="1061">
        <v>1</v>
      </c>
      <c r="F530" s="989"/>
      <c r="G530" s="1062">
        <v>60</v>
      </c>
      <c r="H530" s="164">
        <f>IF(G530="","",G530-G530*COMPASS!$AH$25)</f>
        <v>60</v>
      </c>
    </row>
    <row r="531" spans="1:8" ht="15" customHeight="1">
      <c r="A531" s="404" t="s">
        <v>5114</v>
      </c>
      <c r="B531" s="1138" t="s">
        <v>25</v>
      </c>
      <c r="C531" s="425" t="s">
        <v>5115</v>
      </c>
      <c r="D531" s="976" t="s">
        <v>8803</v>
      </c>
      <c r="E531" s="1061">
        <v>1</v>
      </c>
      <c r="F531" s="989"/>
      <c r="G531" s="1062">
        <v>60</v>
      </c>
      <c r="H531" s="164">
        <f>IF(G531="","",G531-G531*COMPASS!$AH$25)</f>
        <v>60</v>
      </c>
    </row>
    <row r="532" spans="1:8" ht="15" customHeight="1">
      <c r="A532" s="404" t="s">
        <v>5116</v>
      </c>
      <c r="B532" s="1138" t="s">
        <v>25</v>
      </c>
      <c r="C532" s="425" t="s">
        <v>5117</v>
      </c>
      <c r="D532" s="976" t="s">
        <v>8804</v>
      </c>
      <c r="E532" s="1061">
        <v>1</v>
      </c>
      <c r="F532" s="989"/>
      <c r="G532" s="1062">
        <v>60</v>
      </c>
      <c r="H532" s="164">
        <f>IF(G532="","",G532-G532*COMPASS!$AH$25)</f>
        <v>60</v>
      </c>
    </row>
    <row r="533" spans="1:8" ht="15" customHeight="1">
      <c r="A533" s="404" t="s">
        <v>5118</v>
      </c>
      <c r="B533" s="1138" t="s">
        <v>25</v>
      </c>
      <c r="C533" s="425" t="s">
        <v>5119</v>
      </c>
      <c r="D533" s="976" t="s">
        <v>8805</v>
      </c>
      <c r="E533" s="1061">
        <v>1</v>
      </c>
      <c r="F533" s="989"/>
      <c r="G533" s="1062">
        <v>60</v>
      </c>
      <c r="H533" s="164">
        <f>IF(G533="","",G533-G533*COMPASS!$AH$25)</f>
        <v>60</v>
      </c>
    </row>
    <row r="534" spans="1:8" ht="15" customHeight="1">
      <c r="A534" s="404" t="s">
        <v>5120</v>
      </c>
      <c r="B534" s="1138" t="s">
        <v>51</v>
      </c>
      <c r="C534" s="425" t="s">
        <v>5121</v>
      </c>
      <c r="D534" s="976" t="s">
        <v>8806</v>
      </c>
      <c r="E534" s="1061">
        <v>1</v>
      </c>
      <c r="F534" s="989"/>
      <c r="G534" s="1062">
        <v>116</v>
      </c>
      <c r="H534" s="164">
        <f>IF(G534="","",G534-G534*COMPASS!$AH$25)</f>
        <v>116</v>
      </c>
    </row>
    <row r="535" spans="1:8" ht="15" customHeight="1">
      <c r="A535" s="404" t="s">
        <v>5122</v>
      </c>
      <c r="B535" s="1138" t="s">
        <v>51</v>
      </c>
      <c r="C535" s="425" t="s">
        <v>5123</v>
      </c>
      <c r="D535" s="976" t="s">
        <v>8807</v>
      </c>
      <c r="E535" s="1061">
        <v>1</v>
      </c>
      <c r="F535" s="989"/>
      <c r="G535" s="1062">
        <v>116</v>
      </c>
      <c r="H535" s="164">
        <f>IF(G535="","",G535-G535*COMPASS!$AH$25)</f>
        <v>116</v>
      </c>
    </row>
    <row r="536" spans="1:8" ht="15" customHeight="1">
      <c r="A536" s="404" t="s">
        <v>5124</v>
      </c>
      <c r="B536" s="1138" t="s">
        <v>25</v>
      </c>
      <c r="C536" s="425" t="s">
        <v>5125</v>
      </c>
      <c r="D536" s="976" t="s">
        <v>8808</v>
      </c>
      <c r="E536" s="1061">
        <v>1</v>
      </c>
      <c r="F536" s="989"/>
      <c r="G536" s="1062">
        <v>116</v>
      </c>
      <c r="H536" s="164">
        <f>IF(G536="","",G536-G536*COMPASS!$AH$25)</f>
        <v>116</v>
      </c>
    </row>
    <row r="537" spans="1:8" ht="15" customHeight="1">
      <c r="A537" s="404" t="s">
        <v>592</v>
      </c>
      <c r="B537" s="1138" t="s">
        <v>66</v>
      </c>
      <c r="C537" s="984" t="s">
        <v>433</v>
      </c>
      <c r="D537" s="985" t="s">
        <v>3946</v>
      </c>
      <c r="E537" s="1070">
        <v>1</v>
      </c>
      <c r="F537" s="1071"/>
      <c r="G537" s="1075">
        <v>60</v>
      </c>
      <c r="H537" s="164">
        <f>IF(G537="","",G537-G537*COMPASS!$AH$25)</f>
        <v>60</v>
      </c>
    </row>
    <row r="538" spans="1:8" ht="15" customHeight="1">
      <c r="A538" s="404" t="s">
        <v>534</v>
      </c>
      <c r="B538" s="1138" t="s">
        <v>51</v>
      </c>
      <c r="C538" s="425" t="s">
        <v>523</v>
      </c>
      <c r="D538" s="426" t="s">
        <v>3947</v>
      </c>
      <c r="E538" s="1070">
        <v>1</v>
      </c>
      <c r="F538" s="1071"/>
      <c r="G538" s="1068">
        <v>195</v>
      </c>
      <c r="H538" s="164">
        <f>IF(G538="","",G538-G538*COMPASS!$AH$25)</f>
        <v>195</v>
      </c>
    </row>
    <row r="539" spans="1:8" ht="15" customHeight="1">
      <c r="A539" s="404" t="s">
        <v>535</v>
      </c>
      <c r="B539" s="1138" t="s">
        <v>25</v>
      </c>
      <c r="C539" s="425" t="s">
        <v>524</v>
      </c>
      <c r="D539" s="426" t="s">
        <v>3948</v>
      </c>
      <c r="E539" s="1070">
        <v>1</v>
      </c>
      <c r="F539" s="1071"/>
      <c r="G539" s="1068">
        <v>232</v>
      </c>
      <c r="H539" s="164">
        <f>IF(G539="","",G539-G539*COMPASS!$AH$25)</f>
        <v>232</v>
      </c>
    </row>
    <row r="540" spans="1:8" ht="15" customHeight="1">
      <c r="A540" s="404" t="s">
        <v>3621</v>
      </c>
      <c r="B540" s="1139" t="s">
        <v>25</v>
      </c>
      <c r="C540" s="426" t="s">
        <v>3606</v>
      </c>
      <c r="D540" s="426" t="s">
        <v>8809</v>
      </c>
      <c r="E540" s="1085">
        <v>1</v>
      </c>
      <c r="F540" s="1086"/>
      <c r="G540" s="1087">
        <v>246</v>
      </c>
      <c r="H540" s="164">
        <f>IF(G540="","",G540-G540*COMPASS!$AH$25)</f>
        <v>246</v>
      </c>
    </row>
    <row r="541" spans="1:8" ht="15" customHeight="1">
      <c r="A541" s="404" t="s">
        <v>7792</v>
      </c>
      <c r="B541" s="1138" t="s">
        <v>25</v>
      </c>
      <c r="C541" s="426" t="s">
        <v>7793</v>
      </c>
      <c r="D541" s="426" t="s">
        <v>9910</v>
      </c>
      <c r="E541" s="1085">
        <v>1</v>
      </c>
      <c r="F541" s="1071"/>
      <c r="G541" s="1087">
        <v>280</v>
      </c>
      <c r="H541" s="164">
        <f>IF(G541="","",G541-G541*COMPASS!$AH$25)</f>
        <v>280</v>
      </c>
    </row>
    <row r="542" spans="1:8" ht="15" customHeight="1">
      <c r="A542" s="404" t="s">
        <v>10011</v>
      </c>
      <c r="B542" s="1138" t="s">
        <v>25</v>
      </c>
      <c r="C542" s="426" t="s">
        <v>9911</v>
      </c>
      <c r="D542" s="426" t="s">
        <v>9912</v>
      </c>
      <c r="E542" s="1085">
        <v>1</v>
      </c>
      <c r="F542" s="1071"/>
      <c r="G542" s="1087">
        <v>180</v>
      </c>
      <c r="H542" s="164">
        <f>IF(G542="","",G542-G542*COMPASS!$AH$25)</f>
        <v>180</v>
      </c>
    </row>
    <row r="543" spans="1:8" ht="15" customHeight="1">
      <c r="A543" s="404" t="s">
        <v>12539</v>
      </c>
      <c r="B543" s="1138" t="s">
        <v>25</v>
      </c>
      <c r="C543" s="426" t="s">
        <v>12489</v>
      </c>
      <c r="D543" s="426" t="s">
        <v>12490</v>
      </c>
      <c r="E543" s="1085">
        <v>1</v>
      </c>
      <c r="F543" s="1071"/>
      <c r="G543" s="1087">
        <v>230</v>
      </c>
      <c r="H543" s="164">
        <f>IF(G543="","",G543-G543*COMPASS!$AH$25)</f>
        <v>230</v>
      </c>
    </row>
    <row r="544" spans="1:8" ht="15" customHeight="1">
      <c r="A544" s="404" t="s">
        <v>12540</v>
      </c>
      <c r="B544" s="1138" t="s">
        <v>25</v>
      </c>
      <c r="C544" s="426" t="s">
        <v>12491</v>
      </c>
      <c r="D544" s="426" t="s">
        <v>12492</v>
      </c>
      <c r="E544" s="1085">
        <v>1</v>
      </c>
      <c r="F544" s="1071"/>
      <c r="G544" s="1087">
        <v>470</v>
      </c>
      <c r="H544" s="164">
        <f>IF(G544="","",G544-G544*COMPASS!$AH$25)</f>
        <v>470</v>
      </c>
    </row>
    <row r="545" spans="1:8" ht="15" customHeight="1">
      <c r="A545" s="404" t="s">
        <v>10018</v>
      </c>
      <c r="B545" s="1138" t="s">
        <v>25</v>
      </c>
      <c r="C545" s="426" t="s">
        <v>9927</v>
      </c>
      <c r="D545" s="426" t="s">
        <v>9928</v>
      </c>
      <c r="E545" s="1085">
        <v>1</v>
      </c>
      <c r="F545" s="1077"/>
      <c r="G545" s="1088">
        <v>360</v>
      </c>
      <c r="H545" s="164">
        <f>IF(G545="","",G545-G545*COMPASS!$AH$25)</f>
        <v>360</v>
      </c>
    </row>
    <row r="546" spans="1:8" ht="15" customHeight="1">
      <c r="A546" s="404" t="s">
        <v>10012</v>
      </c>
      <c r="B546" s="1138" t="s">
        <v>25</v>
      </c>
      <c r="C546" s="426" t="s">
        <v>9913</v>
      </c>
      <c r="D546" s="426" t="s">
        <v>9914</v>
      </c>
      <c r="E546" s="1085">
        <v>1</v>
      </c>
      <c r="F546" s="1071"/>
      <c r="G546" s="1088">
        <v>210</v>
      </c>
      <c r="H546" s="164">
        <f>IF(G546="","",G546-G546*COMPASS!$AH$25)</f>
        <v>210</v>
      </c>
    </row>
    <row r="547" spans="1:8" ht="15" customHeight="1">
      <c r="A547" s="404" t="s">
        <v>10013</v>
      </c>
      <c r="B547" s="1138" t="s">
        <v>25</v>
      </c>
      <c r="C547" s="426" t="s">
        <v>9915</v>
      </c>
      <c r="D547" s="426" t="s">
        <v>9916</v>
      </c>
      <c r="E547" s="1085">
        <v>1</v>
      </c>
      <c r="F547" s="1071"/>
      <c r="G547" s="1088">
        <v>360</v>
      </c>
      <c r="H547" s="164">
        <f>IF(G547="","",G547-G547*COMPASS!$AH$25)</f>
        <v>360</v>
      </c>
    </row>
    <row r="548" spans="1:8" ht="15" customHeight="1">
      <c r="A548" s="404" t="s">
        <v>10014</v>
      </c>
      <c r="B548" s="1138" t="s">
        <v>25</v>
      </c>
      <c r="C548" s="426" t="s">
        <v>9917</v>
      </c>
      <c r="D548" s="426" t="s">
        <v>9918</v>
      </c>
      <c r="E548" s="1085">
        <v>1</v>
      </c>
      <c r="F548" s="1071"/>
      <c r="G548" s="1088">
        <v>220</v>
      </c>
      <c r="H548" s="164">
        <f>IF(G548="","",G548-G548*COMPASS!$AH$25)</f>
        <v>220</v>
      </c>
    </row>
    <row r="549" spans="1:8" ht="15" customHeight="1">
      <c r="A549" s="404" t="s">
        <v>10015</v>
      </c>
      <c r="B549" s="1138" t="s">
        <v>25</v>
      </c>
      <c r="C549" s="426" t="s">
        <v>9919</v>
      </c>
      <c r="D549" s="426" t="s">
        <v>9920</v>
      </c>
      <c r="E549" s="1085">
        <v>1</v>
      </c>
      <c r="F549" s="1071"/>
      <c r="G549" s="1088">
        <v>400</v>
      </c>
      <c r="H549" s="164">
        <f>IF(G549="","",G549-G549*COMPASS!$AH$25)</f>
        <v>400</v>
      </c>
    </row>
    <row r="550" spans="1:8" ht="15" customHeight="1">
      <c r="A550" s="404" t="s">
        <v>10016</v>
      </c>
      <c r="B550" s="1138" t="s">
        <v>25</v>
      </c>
      <c r="C550" s="426" t="s">
        <v>9921</v>
      </c>
      <c r="D550" s="426" t="s">
        <v>9922</v>
      </c>
      <c r="E550" s="1085">
        <v>1</v>
      </c>
      <c r="F550" s="1071"/>
      <c r="G550" s="1088">
        <v>360</v>
      </c>
      <c r="H550" s="164">
        <f>IF(G550="","",G550-G550*COMPASS!$AH$25)</f>
        <v>360</v>
      </c>
    </row>
    <row r="551" spans="1:8" ht="15" customHeight="1">
      <c r="A551" s="404" t="s">
        <v>10017</v>
      </c>
      <c r="B551" s="1138" t="s">
        <v>25</v>
      </c>
      <c r="C551" s="426" t="s">
        <v>9923</v>
      </c>
      <c r="D551" s="426" t="s">
        <v>9924</v>
      </c>
      <c r="E551" s="1085">
        <v>1</v>
      </c>
      <c r="F551" s="1071"/>
      <c r="G551" s="1088">
        <v>360</v>
      </c>
      <c r="H551" s="164">
        <f>IF(G551="","",G551-G551*COMPASS!$AH$25)</f>
        <v>360</v>
      </c>
    </row>
    <row r="552" spans="1:8" ht="15" customHeight="1">
      <c r="A552" s="404" t="s">
        <v>6057</v>
      </c>
      <c r="B552" s="1138" t="s">
        <v>25</v>
      </c>
      <c r="C552" s="426" t="s">
        <v>9925</v>
      </c>
      <c r="D552" s="426" t="s">
        <v>9926</v>
      </c>
      <c r="E552" s="1085">
        <v>1</v>
      </c>
      <c r="F552" s="1077"/>
      <c r="G552" s="1088">
        <v>337</v>
      </c>
      <c r="H552" s="164">
        <f>IF(G552="","",G552-G552*COMPASS!$AH$25)</f>
        <v>337</v>
      </c>
    </row>
    <row r="553" spans="1:8" ht="15" customHeight="1">
      <c r="A553" s="404" t="s">
        <v>10019</v>
      </c>
      <c r="B553" s="1138" t="s">
        <v>25</v>
      </c>
      <c r="C553" s="426" t="s">
        <v>9929</v>
      </c>
      <c r="D553" s="426" t="s">
        <v>9930</v>
      </c>
      <c r="E553" s="1085">
        <v>1</v>
      </c>
      <c r="F553" s="1071"/>
      <c r="G553" s="1087">
        <v>300</v>
      </c>
      <c r="H553" s="164">
        <f>IF(G553="","",G553-G553*COMPASS!$AH$25)</f>
        <v>300</v>
      </c>
    </row>
    <row r="554" spans="1:8" ht="15" customHeight="1">
      <c r="A554" s="413" t="s">
        <v>43</v>
      </c>
      <c r="B554" s="429"/>
      <c r="C554" s="429"/>
      <c r="D554" s="429"/>
      <c r="E554" s="429"/>
      <c r="F554" s="1089"/>
      <c r="G554" s="1060"/>
      <c r="H554" s="164" t="str">
        <f>IF(G554="","",G554-G554*COMPASS!$AH$25)</f>
        <v/>
      </c>
    </row>
    <row r="555" spans="1:8" ht="15" customHeight="1">
      <c r="A555" s="977" t="s">
        <v>14538</v>
      </c>
      <c r="B555" s="1137" t="s">
        <v>25</v>
      </c>
      <c r="C555" s="994" t="s">
        <v>14480</v>
      </c>
      <c r="D555" s="1090" t="s">
        <v>14481</v>
      </c>
      <c r="E555" s="1091">
        <v>1</v>
      </c>
      <c r="F555" s="990"/>
      <c r="G555" s="1092">
        <v>64</v>
      </c>
      <c r="H555" s="164">
        <f>IF(G555="","",G555-G555*COMPASS!$AH$25)</f>
        <v>64</v>
      </c>
    </row>
    <row r="556" spans="1:8" ht="15" customHeight="1">
      <c r="A556" s="977" t="s">
        <v>14541</v>
      </c>
      <c r="B556" s="1145" t="s">
        <v>25</v>
      </c>
      <c r="C556" s="1093" t="s">
        <v>14486</v>
      </c>
      <c r="D556" s="1094" t="s">
        <v>14487</v>
      </c>
      <c r="E556" s="1095">
        <v>1</v>
      </c>
      <c r="F556" s="1096"/>
      <c r="G556" s="1058">
        <v>103</v>
      </c>
      <c r="H556" s="164">
        <f>IF(G556="","",G556-G556*COMPASS!$AH$25)</f>
        <v>103</v>
      </c>
    </row>
    <row r="557" spans="1:8" ht="15" customHeight="1">
      <c r="A557" s="977" t="s">
        <v>13730</v>
      </c>
      <c r="B557" s="1140" t="s">
        <v>66</v>
      </c>
      <c r="C557" s="1093" t="s">
        <v>13714</v>
      </c>
      <c r="D557" s="1093" t="s">
        <v>13715</v>
      </c>
      <c r="E557" s="1097">
        <v>1</v>
      </c>
      <c r="F557" s="1098"/>
      <c r="G557" s="1099">
        <v>32</v>
      </c>
      <c r="H557" s="164">
        <f>IF(G557="","",G557-G557*COMPASS!$AH$25)</f>
        <v>32</v>
      </c>
    </row>
    <row r="558" spans="1:8" ht="15" customHeight="1">
      <c r="A558" s="404" t="s">
        <v>9471</v>
      </c>
      <c r="B558" s="1139" t="s">
        <v>25</v>
      </c>
      <c r="C558" s="425" t="s">
        <v>9450</v>
      </c>
      <c r="D558" s="976" t="s">
        <v>9451</v>
      </c>
      <c r="E558" s="1100">
        <v>1</v>
      </c>
      <c r="F558" s="991"/>
      <c r="G558" s="1101">
        <v>410</v>
      </c>
      <c r="H558" s="164">
        <f>IF(G558="","",G558-G558*COMPASS!$AH$25)</f>
        <v>410</v>
      </c>
    </row>
    <row r="559" spans="1:8" ht="15" customHeight="1">
      <c r="A559" s="404" t="s">
        <v>7801</v>
      </c>
      <c r="B559" s="1139" t="s">
        <v>25</v>
      </c>
      <c r="C559" s="426" t="s">
        <v>7802</v>
      </c>
      <c r="D559" s="1102" t="s">
        <v>7803</v>
      </c>
      <c r="E559" s="1100">
        <v>1</v>
      </c>
      <c r="F559" s="991"/>
      <c r="G559" s="1101">
        <v>46</v>
      </c>
      <c r="H559" s="164">
        <f>IF(G559="","",G559-G559*COMPASS!$AH$25)</f>
        <v>46</v>
      </c>
    </row>
    <row r="560" spans="1:8" ht="15" customHeight="1">
      <c r="A560" s="404" t="s">
        <v>14540</v>
      </c>
      <c r="B560" s="1139" t="s">
        <v>25</v>
      </c>
      <c r="C560" s="426" t="s">
        <v>14484</v>
      </c>
      <c r="D560" s="1102" t="s">
        <v>14485</v>
      </c>
      <c r="E560" s="1100">
        <v>1</v>
      </c>
      <c r="F560" s="989"/>
      <c r="G560" s="1101">
        <v>50</v>
      </c>
      <c r="H560" s="164">
        <f>IF(G560="","",G560-G560*COMPASS!$AH$25)</f>
        <v>50</v>
      </c>
    </row>
    <row r="561" spans="1:8" ht="15" customHeight="1">
      <c r="A561" s="404" t="s">
        <v>12550</v>
      </c>
      <c r="B561" s="1139" t="s">
        <v>25</v>
      </c>
      <c r="C561" s="426" t="s">
        <v>12510</v>
      </c>
      <c r="D561" s="1102" t="s">
        <v>12511</v>
      </c>
      <c r="E561" s="1100">
        <v>1</v>
      </c>
      <c r="F561" s="1077"/>
      <c r="G561" s="1101">
        <v>35</v>
      </c>
      <c r="H561" s="164">
        <f>IF(G561="","",G561-G561*COMPASS!$AH$25)</f>
        <v>35</v>
      </c>
    </row>
    <row r="562" spans="1:8" ht="15" customHeight="1">
      <c r="A562" s="404" t="s">
        <v>12552</v>
      </c>
      <c r="B562" s="1139" t="s">
        <v>25</v>
      </c>
      <c r="C562" s="426" t="s">
        <v>12514</v>
      </c>
      <c r="D562" s="1102" t="s">
        <v>12515</v>
      </c>
      <c r="E562" s="1100">
        <v>1</v>
      </c>
      <c r="F562" s="1077"/>
      <c r="G562" s="1101">
        <v>35</v>
      </c>
      <c r="H562" s="164">
        <f>IF(G562="","",G562-G562*COMPASS!$AH$25)</f>
        <v>35</v>
      </c>
    </row>
    <row r="563" spans="1:8" ht="15" customHeight="1">
      <c r="A563" s="404" t="s">
        <v>12551</v>
      </c>
      <c r="B563" s="1139" t="s">
        <v>25</v>
      </c>
      <c r="C563" s="426" t="s">
        <v>12512</v>
      </c>
      <c r="D563" s="1102" t="s">
        <v>12513</v>
      </c>
      <c r="E563" s="1100">
        <v>1</v>
      </c>
      <c r="F563" s="1077"/>
      <c r="G563" s="1101">
        <v>35</v>
      </c>
      <c r="H563" s="164">
        <f>IF(G563="","",G563-G563*COMPASS!$AH$25)</f>
        <v>35</v>
      </c>
    </row>
    <row r="564" spans="1:8" ht="15" customHeight="1">
      <c r="A564" s="404" t="s">
        <v>7804</v>
      </c>
      <c r="B564" s="1139" t="s">
        <v>25</v>
      </c>
      <c r="C564" s="426" t="s">
        <v>7805</v>
      </c>
      <c r="D564" s="1102" t="s">
        <v>7806</v>
      </c>
      <c r="E564" s="1100">
        <v>1</v>
      </c>
      <c r="F564" s="989"/>
      <c r="G564" s="1101">
        <v>46</v>
      </c>
      <c r="H564" s="164">
        <f>IF(G564="","",G564-G564*COMPASS!$AH$25)</f>
        <v>46</v>
      </c>
    </row>
    <row r="565" spans="1:8" ht="15" customHeight="1">
      <c r="A565" s="404" t="s">
        <v>17848</v>
      </c>
      <c r="B565" s="1138" t="s">
        <v>25</v>
      </c>
      <c r="C565" s="975" t="s">
        <v>17849</v>
      </c>
      <c r="D565" s="975" t="s">
        <v>17850</v>
      </c>
      <c r="E565" s="1103">
        <v>1</v>
      </c>
      <c r="F565" s="1104"/>
      <c r="G565" s="1101">
        <v>135</v>
      </c>
      <c r="H565" s="164">
        <f>IF(G565="","",G565-G565*COMPASS!$AH$25)</f>
        <v>135</v>
      </c>
    </row>
    <row r="566" spans="1:8" ht="15" customHeight="1">
      <c r="A566" s="404" t="s">
        <v>17851</v>
      </c>
      <c r="B566" s="1138" t="s">
        <v>25</v>
      </c>
      <c r="C566" s="975" t="s">
        <v>17852</v>
      </c>
      <c r="D566" s="975" t="s">
        <v>17853</v>
      </c>
      <c r="E566" s="1103">
        <v>1</v>
      </c>
      <c r="F566" s="1104"/>
      <c r="G566" s="1101">
        <v>99</v>
      </c>
      <c r="H566" s="164">
        <f>IF(G566="","",G566-G566*COMPASS!$AH$25)</f>
        <v>99</v>
      </c>
    </row>
    <row r="567" spans="1:8" ht="15" customHeight="1">
      <c r="A567" s="404" t="s">
        <v>17739</v>
      </c>
      <c r="B567" s="1141" t="s">
        <v>51</v>
      </c>
      <c r="C567" s="425" t="s">
        <v>17655</v>
      </c>
      <c r="D567" s="426" t="s">
        <v>17656</v>
      </c>
      <c r="E567" s="1105">
        <v>1</v>
      </c>
      <c r="F567" s="1077"/>
      <c r="G567" s="1101">
        <v>20</v>
      </c>
      <c r="H567" s="164">
        <f>IF(G567="","",G567-G567*COMPASS!$AH$25)</f>
        <v>20</v>
      </c>
    </row>
    <row r="568" spans="1:8" ht="15" customHeight="1">
      <c r="A568" s="404" t="s">
        <v>17741</v>
      </c>
      <c r="B568" s="1141" t="s">
        <v>51</v>
      </c>
      <c r="C568" s="425" t="s">
        <v>17659</v>
      </c>
      <c r="D568" s="426" t="s">
        <v>17660</v>
      </c>
      <c r="E568" s="1105">
        <v>1</v>
      </c>
      <c r="F568" s="1077"/>
      <c r="G568" s="1101">
        <v>20</v>
      </c>
      <c r="H568" s="164">
        <f>IF(G568="","",G568-G568*COMPASS!$AH$25)</f>
        <v>20</v>
      </c>
    </row>
    <row r="569" spans="1:8" ht="15" customHeight="1">
      <c r="A569" s="404" t="s">
        <v>17747</v>
      </c>
      <c r="B569" s="1141" t="s">
        <v>51</v>
      </c>
      <c r="C569" s="1106" t="s">
        <v>17671</v>
      </c>
      <c r="D569" s="1107" t="s">
        <v>17672</v>
      </c>
      <c r="E569" s="1103">
        <v>1</v>
      </c>
      <c r="F569" s="1071"/>
      <c r="G569" s="1108">
        <v>70</v>
      </c>
      <c r="H569" s="164">
        <f>IF(G569="","",G569-G569*COMPASS!$AH$25)</f>
        <v>70</v>
      </c>
    </row>
    <row r="570" spans="1:8" ht="15" customHeight="1">
      <c r="A570" s="404" t="s">
        <v>17748</v>
      </c>
      <c r="B570" s="1141" t="s">
        <v>51</v>
      </c>
      <c r="C570" s="1106" t="s">
        <v>17673</v>
      </c>
      <c r="D570" s="1107" t="s">
        <v>17674</v>
      </c>
      <c r="E570" s="1103">
        <v>1</v>
      </c>
      <c r="F570" s="1071"/>
      <c r="G570" s="1108">
        <v>70</v>
      </c>
      <c r="H570" s="164">
        <f>IF(G570="","",G570-G570*COMPASS!$AH$25)</f>
        <v>70</v>
      </c>
    </row>
    <row r="571" spans="1:8" ht="15" customHeight="1">
      <c r="A571" s="404" t="s">
        <v>17738</v>
      </c>
      <c r="B571" s="1141" t="s">
        <v>51</v>
      </c>
      <c r="C571" s="425" t="s">
        <v>17653</v>
      </c>
      <c r="D571" s="426" t="s">
        <v>17654</v>
      </c>
      <c r="E571" s="1105">
        <v>1</v>
      </c>
      <c r="F571" s="1077"/>
      <c r="G571" s="1101">
        <v>49</v>
      </c>
      <c r="H571" s="164">
        <f>IF(G571="","",G571-G571*COMPASS!$AH$25)</f>
        <v>49</v>
      </c>
    </row>
    <row r="572" spans="1:8" ht="15" customHeight="1">
      <c r="A572" s="404" t="s">
        <v>17737</v>
      </c>
      <c r="B572" s="1141" t="s">
        <v>51</v>
      </c>
      <c r="C572" s="425" t="s">
        <v>17651</v>
      </c>
      <c r="D572" s="426" t="s">
        <v>17652</v>
      </c>
      <c r="E572" s="1070">
        <v>1</v>
      </c>
      <c r="F572" s="1077"/>
      <c r="G572" s="1062">
        <v>70</v>
      </c>
      <c r="H572" s="164">
        <f>IF(G572="","",G572-G572*COMPASS!$AH$25)</f>
        <v>70</v>
      </c>
    </row>
    <row r="573" spans="1:8" ht="15" customHeight="1">
      <c r="A573" s="404" t="s">
        <v>3259</v>
      </c>
      <c r="B573" s="1138" t="s">
        <v>25</v>
      </c>
      <c r="C573" s="425" t="s">
        <v>3218</v>
      </c>
      <c r="D573" s="976" t="s">
        <v>3952</v>
      </c>
      <c r="E573" s="1061">
        <v>1</v>
      </c>
      <c r="F573" s="1109"/>
      <c r="G573" s="1062">
        <v>1076</v>
      </c>
      <c r="H573" s="164">
        <f>IF(G573="","",G573-G573*COMPASS!$AH$25)</f>
        <v>1076</v>
      </c>
    </row>
    <row r="574" spans="1:8" ht="15" customHeight="1">
      <c r="A574" s="404" t="s">
        <v>3260</v>
      </c>
      <c r="B574" s="1138" t="s">
        <v>25</v>
      </c>
      <c r="C574" s="425" t="s">
        <v>3219</v>
      </c>
      <c r="D574" s="976" t="s">
        <v>3934</v>
      </c>
      <c r="E574" s="1061">
        <v>1</v>
      </c>
      <c r="F574" s="1109"/>
      <c r="G574" s="1062">
        <v>592</v>
      </c>
      <c r="H574" s="164">
        <f>IF(G574="","",G574-G574*COMPASS!$AH$25)</f>
        <v>592</v>
      </c>
    </row>
    <row r="575" spans="1:8" ht="15" customHeight="1">
      <c r="A575" s="404" t="s">
        <v>3261</v>
      </c>
      <c r="B575" s="1138" t="s">
        <v>25</v>
      </c>
      <c r="C575" s="425" t="s">
        <v>3220</v>
      </c>
      <c r="D575" s="976" t="s">
        <v>3953</v>
      </c>
      <c r="E575" s="1061">
        <v>1</v>
      </c>
      <c r="F575" s="989"/>
      <c r="G575" s="1062">
        <v>1076</v>
      </c>
      <c r="H575" s="164">
        <f>IF(G575="","",G575-G575*COMPASS!$AH$25)</f>
        <v>1076</v>
      </c>
    </row>
    <row r="576" spans="1:8" ht="15" customHeight="1">
      <c r="A576" s="404" t="s">
        <v>3253</v>
      </c>
      <c r="B576" s="1139" t="s">
        <v>25</v>
      </c>
      <c r="C576" s="426" t="s">
        <v>3212</v>
      </c>
      <c r="D576" s="976" t="s">
        <v>3873</v>
      </c>
      <c r="E576" s="1072">
        <v>1</v>
      </c>
      <c r="F576" s="991"/>
      <c r="G576" s="1062">
        <v>26</v>
      </c>
      <c r="H576" s="164">
        <f>IF(G576="","",G576-G576*COMPASS!$AH$25)</f>
        <v>26</v>
      </c>
    </row>
    <row r="577" spans="1:8" ht="15" customHeight="1">
      <c r="A577" s="404" t="s">
        <v>14542</v>
      </c>
      <c r="B577" s="1139" t="s">
        <v>25</v>
      </c>
      <c r="C577" s="985" t="s">
        <v>14488</v>
      </c>
      <c r="D577" s="985" t="s">
        <v>14489</v>
      </c>
      <c r="E577" s="1076">
        <v>1</v>
      </c>
      <c r="F577" s="1110"/>
      <c r="G577" s="1083">
        <v>22</v>
      </c>
      <c r="H577" s="164">
        <f>IF(G577="","",G577-G577*COMPASS!$AH$25)</f>
        <v>22</v>
      </c>
    </row>
    <row r="578" spans="1:8" ht="15" customHeight="1">
      <c r="A578" s="404" t="s">
        <v>9756</v>
      </c>
      <c r="B578" s="1139" t="s">
        <v>25</v>
      </c>
      <c r="C578" s="426" t="s">
        <v>9744</v>
      </c>
      <c r="D578" s="1102" t="s">
        <v>9931</v>
      </c>
      <c r="E578" s="1072">
        <v>1</v>
      </c>
      <c r="F578" s="1077"/>
      <c r="G578" s="1062">
        <v>39</v>
      </c>
      <c r="H578" s="164">
        <f>IF(G578="","",G578-G578*COMPASS!$AH$25)</f>
        <v>39</v>
      </c>
    </row>
    <row r="579" spans="1:8" ht="15" customHeight="1">
      <c r="A579" s="404" t="s">
        <v>12542</v>
      </c>
      <c r="B579" s="1138" t="s">
        <v>25</v>
      </c>
      <c r="C579" s="984" t="s">
        <v>12495</v>
      </c>
      <c r="D579" s="985" t="s">
        <v>12496</v>
      </c>
      <c r="E579" s="1070">
        <v>1</v>
      </c>
      <c r="F579" s="1077"/>
      <c r="G579" s="1083">
        <v>39</v>
      </c>
      <c r="H579" s="164">
        <f>IF(G579="","",G579-G579*COMPASS!$AH$25)</f>
        <v>39</v>
      </c>
    </row>
    <row r="580" spans="1:8" ht="15" customHeight="1">
      <c r="A580" s="404" t="s">
        <v>17740</v>
      </c>
      <c r="B580" s="1141" t="s">
        <v>51</v>
      </c>
      <c r="C580" s="425" t="s">
        <v>17657</v>
      </c>
      <c r="D580" s="426" t="s">
        <v>17658</v>
      </c>
      <c r="E580" s="1070">
        <v>1</v>
      </c>
      <c r="F580" s="1077"/>
      <c r="G580" s="1062">
        <v>20</v>
      </c>
      <c r="H580" s="164">
        <f>IF(G580="","",G580-G580*COMPASS!$AH$25)</f>
        <v>20</v>
      </c>
    </row>
    <row r="581" spans="1:8" ht="15" customHeight="1">
      <c r="A581" s="404" t="s">
        <v>3043</v>
      </c>
      <c r="B581" s="1139" t="s">
        <v>51</v>
      </c>
      <c r="C581" s="985" t="s">
        <v>3031</v>
      </c>
      <c r="D581" s="985" t="s">
        <v>3871</v>
      </c>
      <c r="E581" s="1076">
        <v>1</v>
      </c>
      <c r="F581" s="1077"/>
      <c r="G581" s="1062">
        <v>46</v>
      </c>
      <c r="H581" s="164">
        <f>IF(G581="","",G581-G581*COMPASS!$AH$25)</f>
        <v>46</v>
      </c>
    </row>
    <row r="582" spans="1:8" ht="15" customHeight="1">
      <c r="A582" s="404" t="s">
        <v>7684</v>
      </c>
      <c r="B582" s="1141" t="s">
        <v>51</v>
      </c>
      <c r="C582" s="985" t="s">
        <v>7685</v>
      </c>
      <c r="D582" s="985" t="s">
        <v>7686</v>
      </c>
      <c r="E582" s="1076">
        <v>1</v>
      </c>
      <c r="F582" s="1077"/>
      <c r="G582" s="1083">
        <v>49</v>
      </c>
      <c r="H582" s="164">
        <f>IF(G582="","",G582-G582*COMPASS!$AH$25)</f>
        <v>49</v>
      </c>
    </row>
    <row r="583" spans="1:8" ht="15" customHeight="1">
      <c r="A583" s="404" t="s">
        <v>17349</v>
      </c>
      <c r="B583" s="1139" t="s">
        <v>51</v>
      </c>
      <c r="C583" s="985" t="s">
        <v>17289</v>
      </c>
      <c r="D583" s="985" t="s">
        <v>17290</v>
      </c>
      <c r="E583" s="1076">
        <v>1</v>
      </c>
      <c r="F583" s="1077"/>
      <c r="G583" s="1062">
        <v>49</v>
      </c>
      <c r="H583" s="164">
        <f>IF(G583="","",G583-G583*COMPASS!$AH$25)</f>
        <v>49</v>
      </c>
    </row>
    <row r="584" spans="1:8" ht="15" customHeight="1">
      <c r="A584" s="404" t="s">
        <v>18053</v>
      </c>
      <c r="B584" s="1139" t="s">
        <v>25</v>
      </c>
      <c r="C584" s="985" t="s">
        <v>17990</v>
      </c>
      <c r="D584" s="985" t="s">
        <v>17991</v>
      </c>
      <c r="E584" s="1076">
        <v>1</v>
      </c>
      <c r="F584" s="1074"/>
      <c r="G584" s="1062">
        <v>76</v>
      </c>
      <c r="H584" s="164">
        <f>IF(G584="","",G584-G584*COMPASS!$AH$25)</f>
        <v>76</v>
      </c>
    </row>
    <row r="585" spans="1:8" ht="15" customHeight="1">
      <c r="A585" s="404" t="s">
        <v>10023</v>
      </c>
      <c r="B585" s="1139" t="s">
        <v>25</v>
      </c>
      <c r="C585" s="985" t="s">
        <v>9938</v>
      </c>
      <c r="D585" s="985" t="s">
        <v>9939</v>
      </c>
      <c r="E585" s="1076">
        <v>1</v>
      </c>
      <c r="F585" s="1077"/>
      <c r="G585" s="1062">
        <v>75</v>
      </c>
      <c r="H585" s="164">
        <f>IF(G585="","",G585-G585*COMPASS!$AH$25)</f>
        <v>75</v>
      </c>
    </row>
    <row r="586" spans="1:8" ht="15" customHeight="1">
      <c r="A586" s="404" t="s">
        <v>12543</v>
      </c>
      <c r="B586" s="1138" t="s">
        <v>25</v>
      </c>
      <c r="C586" s="984" t="s">
        <v>12497</v>
      </c>
      <c r="D586" s="985" t="s">
        <v>12730</v>
      </c>
      <c r="E586" s="1070">
        <v>1</v>
      </c>
      <c r="F586" s="1071"/>
      <c r="G586" s="1083">
        <v>20</v>
      </c>
      <c r="H586" s="164">
        <f>IF(G586="","",G586-G586*COMPASS!$AH$25)</f>
        <v>20</v>
      </c>
    </row>
    <row r="587" spans="1:8" ht="15" customHeight="1">
      <c r="A587" s="404" t="s">
        <v>17919</v>
      </c>
      <c r="B587" s="1141" t="s">
        <v>51</v>
      </c>
      <c r="C587" s="1111" t="s">
        <v>17874</v>
      </c>
      <c r="D587" s="1107" t="s">
        <v>17875</v>
      </c>
      <c r="E587" s="1061">
        <v>1</v>
      </c>
      <c r="F587" s="989"/>
      <c r="G587" s="1112">
        <v>20</v>
      </c>
      <c r="H587" s="164">
        <f>IF(G587="","",G587-G587*COMPASS!$AH$25)</f>
        <v>20</v>
      </c>
    </row>
    <row r="588" spans="1:8" ht="15" customHeight="1">
      <c r="A588" s="404" t="s">
        <v>17744</v>
      </c>
      <c r="B588" s="1141" t="s">
        <v>51</v>
      </c>
      <c r="C588" s="1106" t="s">
        <v>17665</v>
      </c>
      <c r="D588" s="1113" t="s">
        <v>17666</v>
      </c>
      <c r="E588" s="1061">
        <v>1</v>
      </c>
      <c r="F588" s="1071"/>
      <c r="G588" s="1112">
        <v>30</v>
      </c>
      <c r="H588" s="164">
        <f>IF(G588="","",G588-G588*COMPASS!$AH$25)</f>
        <v>30</v>
      </c>
    </row>
    <row r="589" spans="1:8" ht="15" customHeight="1">
      <c r="A589" s="404" t="s">
        <v>9098</v>
      </c>
      <c r="B589" s="1139" t="s">
        <v>25</v>
      </c>
      <c r="C589" s="426" t="s">
        <v>9071</v>
      </c>
      <c r="D589" s="978" t="s">
        <v>9072</v>
      </c>
      <c r="E589" s="1072">
        <v>1</v>
      </c>
      <c r="F589" s="991"/>
      <c r="G589" s="1062">
        <v>20</v>
      </c>
      <c r="H589" s="164">
        <f>IF(G589="","",G589-G589*COMPASS!$AH$25)</f>
        <v>20</v>
      </c>
    </row>
    <row r="590" spans="1:8" ht="15" customHeight="1">
      <c r="A590" s="404" t="s">
        <v>9758</v>
      </c>
      <c r="B590" s="1139" t="s">
        <v>25</v>
      </c>
      <c r="C590" s="426" t="s">
        <v>9747</v>
      </c>
      <c r="D590" s="1114" t="s">
        <v>9748</v>
      </c>
      <c r="E590" s="1076">
        <v>1</v>
      </c>
      <c r="F590" s="1110"/>
      <c r="G590" s="1062">
        <v>46</v>
      </c>
      <c r="H590" s="164">
        <f>IF(G590="","",G590-G590*COMPASS!$AH$25)</f>
        <v>46</v>
      </c>
    </row>
    <row r="591" spans="1:8" ht="15" customHeight="1">
      <c r="A591" s="404" t="s">
        <v>10020</v>
      </c>
      <c r="B591" s="1141" t="s">
        <v>66</v>
      </c>
      <c r="C591" s="975" t="s">
        <v>9932</v>
      </c>
      <c r="D591" s="1114" t="s">
        <v>9933</v>
      </c>
      <c r="E591" s="1061">
        <v>1</v>
      </c>
      <c r="F591" s="989"/>
      <c r="G591" s="1075">
        <v>8</v>
      </c>
      <c r="H591" s="164">
        <f>IF(G591="","",G591-G591*COMPASS!$AH$25)</f>
        <v>8</v>
      </c>
    </row>
    <row r="592" spans="1:8" ht="15" customHeight="1">
      <c r="A592" s="404" t="s">
        <v>17336</v>
      </c>
      <c r="B592" s="1141" t="s">
        <v>51</v>
      </c>
      <c r="C592" s="985" t="s">
        <v>17264</v>
      </c>
      <c r="D592" s="1115" t="s">
        <v>17265</v>
      </c>
      <c r="E592" s="1076">
        <v>1</v>
      </c>
      <c r="F592" s="1077"/>
      <c r="G592" s="1062">
        <v>34</v>
      </c>
      <c r="H592" s="164">
        <f>IF(G592="","",G592-G592*COMPASS!$AH$25)</f>
        <v>34</v>
      </c>
    </row>
    <row r="593" spans="1:8" ht="15" customHeight="1">
      <c r="A593" s="404" t="s">
        <v>3583</v>
      </c>
      <c r="B593" s="1141" t="s">
        <v>51</v>
      </c>
      <c r="C593" s="985" t="s">
        <v>3553</v>
      </c>
      <c r="D593" s="1115" t="s">
        <v>3936</v>
      </c>
      <c r="E593" s="1076">
        <v>1</v>
      </c>
      <c r="F593" s="1077"/>
      <c r="G593" s="1062">
        <v>19</v>
      </c>
      <c r="H593" s="164">
        <f>IF(G593="","",G593-G593*COMPASS!$AH$25)</f>
        <v>19</v>
      </c>
    </row>
    <row r="594" spans="1:8" ht="15" customHeight="1">
      <c r="A594" s="404" t="s">
        <v>7708</v>
      </c>
      <c r="B594" s="1139" t="s">
        <v>25</v>
      </c>
      <c r="C594" s="985" t="s">
        <v>7709</v>
      </c>
      <c r="D594" s="1115" t="s">
        <v>8811</v>
      </c>
      <c r="E594" s="1076">
        <v>1</v>
      </c>
      <c r="F594" s="1077"/>
      <c r="G594" s="1062">
        <v>19</v>
      </c>
      <c r="H594" s="164">
        <f>IF(G594="","",G594-G594*COMPASS!$AH$25)</f>
        <v>19</v>
      </c>
    </row>
    <row r="595" spans="1:8" ht="15" customHeight="1">
      <c r="A595" s="404" t="s">
        <v>3249</v>
      </c>
      <c r="B595" s="1139" t="s">
        <v>51</v>
      </c>
      <c r="C595" s="426" t="s">
        <v>3208</v>
      </c>
      <c r="D595" s="1114" t="s">
        <v>3857</v>
      </c>
      <c r="E595" s="1072">
        <v>1</v>
      </c>
      <c r="F595" s="991"/>
      <c r="G595" s="1062">
        <v>22</v>
      </c>
      <c r="H595" s="164">
        <f>IF(G595="","",G595-G595*COMPASS!$AH$25)</f>
        <v>22</v>
      </c>
    </row>
    <row r="596" spans="1:8" ht="15" customHeight="1">
      <c r="A596" s="404" t="s">
        <v>7807</v>
      </c>
      <c r="B596" s="1139" t="s">
        <v>25</v>
      </c>
      <c r="C596" s="426" t="s">
        <v>7808</v>
      </c>
      <c r="D596" s="978" t="s">
        <v>7809</v>
      </c>
      <c r="E596" s="1072">
        <v>1</v>
      </c>
      <c r="F596" s="991"/>
      <c r="G596" s="1062">
        <v>21</v>
      </c>
      <c r="H596" s="164">
        <f>IF(G596="","",G596-G596*COMPASS!$AH$25)</f>
        <v>21</v>
      </c>
    </row>
    <row r="597" spans="1:8" ht="15" customHeight="1">
      <c r="A597" s="404" t="s">
        <v>9757</v>
      </c>
      <c r="B597" s="1138" t="s">
        <v>25</v>
      </c>
      <c r="C597" s="426" t="s">
        <v>9745</v>
      </c>
      <c r="D597" s="1114" t="s">
        <v>9746</v>
      </c>
      <c r="E597" s="1072">
        <v>1</v>
      </c>
      <c r="F597" s="991"/>
      <c r="G597" s="1062">
        <v>32</v>
      </c>
      <c r="H597" s="164">
        <f>IF(G597="","",G597-G597*COMPASS!$AH$25)</f>
        <v>32</v>
      </c>
    </row>
    <row r="598" spans="1:8" ht="15" customHeight="1">
      <c r="A598" s="404" t="s">
        <v>18054</v>
      </c>
      <c r="B598" s="1138" t="s">
        <v>25</v>
      </c>
      <c r="C598" s="426" t="s">
        <v>17992</v>
      </c>
      <c r="D598" s="1114" t="s">
        <v>17993</v>
      </c>
      <c r="E598" s="1072">
        <v>1</v>
      </c>
      <c r="F598" s="991"/>
      <c r="G598" s="1062">
        <v>65</v>
      </c>
      <c r="H598" s="164">
        <f>IF(G598="","",G598-G598*COMPASS!$AH$25)</f>
        <v>65</v>
      </c>
    </row>
    <row r="599" spans="1:8" ht="15" customHeight="1">
      <c r="A599" s="404" t="s">
        <v>5035</v>
      </c>
      <c r="B599" s="1139" t="s">
        <v>25</v>
      </c>
      <c r="C599" s="426" t="s">
        <v>5021</v>
      </c>
      <c r="D599" s="1116" t="s">
        <v>5149</v>
      </c>
      <c r="E599" s="1072">
        <v>1</v>
      </c>
      <c r="F599" s="991"/>
      <c r="G599" s="1073">
        <v>34</v>
      </c>
      <c r="H599" s="164">
        <f>IF(G599="","",G599-G599*COMPASS!$AH$25)</f>
        <v>34</v>
      </c>
    </row>
    <row r="600" spans="1:8" ht="15" customHeight="1">
      <c r="A600" s="404" t="s">
        <v>7826</v>
      </c>
      <c r="B600" s="1139" t="s">
        <v>25</v>
      </c>
      <c r="C600" s="426" t="s">
        <v>7827</v>
      </c>
      <c r="D600" s="975" t="s">
        <v>8812</v>
      </c>
      <c r="E600" s="1072">
        <v>1</v>
      </c>
      <c r="F600" s="991"/>
      <c r="G600" s="1062">
        <v>60</v>
      </c>
      <c r="H600" s="164">
        <f>IF(G600="","",G600-G600*COMPASS!$AH$25)</f>
        <v>60</v>
      </c>
    </row>
    <row r="601" spans="1:8" ht="15" customHeight="1">
      <c r="A601" s="404" t="s">
        <v>7719</v>
      </c>
      <c r="B601" s="1139" t="s">
        <v>25</v>
      </c>
      <c r="C601" s="426" t="s">
        <v>7720</v>
      </c>
      <c r="D601" s="975" t="s">
        <v>8812</v>
      </c>
      <c r="E601" s="1072">
        <v>1</v>
      </c>
      <c r="F601" s="991"/>
      <c r="G601" s="1073">
        <v>34</v>
      </c>
      <c r="H601" s="164">
        <f>IF(G601="","",G601-G601*COMPASS!$AH$25)</f>
        <v>34</v>
      </c>
    </row>
    <row r="602" spans="1:8" ht="15" customHeight="1">
      <c r="A602" s="404" t="s">
        <v>7828</v>
      </c>
      <c r="B602" s="1139" t="s">
        <v>51</v>
      </c>
      <c r="C602" s="426" t="s">
        <v>7829</v>
      </c>
      <c r="D602" s="975" t="s">
        <v>8812</v>
      </c>
      <c r="E602" s="1072">
        <v>1</v>
      </c>
      <c r="F602" s="991"/>
      <c r="G602" s="1062">
        <v>60</v>
      </c>
      <c r="H602" s="164">
        <f>IF(G602="","",G602-G602*COMPASS!$AH$25)</f>
        <v>60</v>
      </c>
    </row>
    <row r="603" spans="1:8" ht="15" customHeight="1">
      <c r="A603" s="404" t="s">
        <v>17338</v>
      </c>
      <c r="B603" s="1138" t="s">
        <v>51</v>
      </c>
      <c r="C603" s="426" t="s">
        <v>17268</v>
      </c>
      <c r="D603" s="976" t="s">
        <v>17269</v>
      </c>
      <c r="E603" s="1072">
        <v>1</v>
      </c>
      <c r="F603" s="1077"/>
      <c r="G603" s="1062">
        <v>35</v>
      </c>
      <c r="H603" s="164">
        <f>IF(G603="","",G603-G603*COMPASS!$AH$25)</f>
        <v>35</v>
      </c>
    </row>
    <row r="604" spans="1:8" ht="15" customHeight="1">
      <c r="A604" s="404" t="s">
        <v>18055</v>
      </c>
      <c r="B604" s="1141" t="s">
        <v>51</v>
      </c>
      <c r="C604" s="425" t="s">
        <v>17994</v>
      </c>
      <c r="D604" s="426" t="s">
        <v>17995</v>
      </c>
      <c r="E604" s="1070">
        <v>1</v>
      </c>
      <c r="F604" s="1077" t="s">
        <v>188</v>
      </c>
      <c r="G604" s="1062">
        <v>139</v>
      </c>
      <c r="H604" s="164">
        <f>IF(G604="","",G604-G604*COMPASS!$AH$25)</f>
        <v>139</v>
      </c>
    </row>
    <row r="605" spans="1:8" ht="15" customHeight="1">
      <c r="A605" s="404" t="s">
        <v>17337</v>
      </c>
      <c r="B605" s="1138" t="s">
        <v>51</v>
      </c>
      <c r="C605" s="426" t="s">
        <v>17266</v>
      </c>
      <c r="D605" s="1116" t="s">
        <v>17267</v>
      </c>
      <c r="E605" s="1072">
        <v>1</v>
      </c>
      <c r="F605" s="991"/>
      <c r="G605" s="1062">
        <v>49</v>
      </c>
      <c r="H605" s="164">
        <f>IF(G605="","",G605-G605*COMPASS!$AH$25)</f>
        <v>49</v>
      </c>
    </row>
    <row r="606" spans="1:8" ht="15" customHeight="1">
      <c r="A606" s="404" t="s">
        <v>17736</v>
      </c>
      <c r="B606" s="1141" t="s">
        <v>51</v>
      </c>
      <c r="C606" s="425" t="s">
        <v>17649</v>
      </c>
      <c r="D606" s="1117" t="s">
        <v>17650</v>
      </c>
      <c r="E606" s="1070">
        <v>1</v>
      </c>
      <c r="F606" s="1077"/>
      <c r="G606" s="1062">
        <v>65</v>
      </c>
      <c r="H606" s="164">
        <f>IF(G606="","",G606-G606*COMPASS!$AH$25)</f>
        <v>65</v>
      </c>
    </row>
    <row r="607" spans="1:8" ht="15" customHeight="1">
      <c r="A607" s="404" t="s">
        <v>17345</v>
      </c>
      <c r="B607" s="1139" t="s">
        <v>25</v>
      </c>
      <c r="C607" s="426" t="s">
        <v>17281</v>
      </c>
      <c r="D607" s="976" t="s">
        <v>17282</v>
      </c>
      <c r="E607" s="1076">
        <v>1</v>
      </c>
      <c r="F607" s="1118"/>
      <c r="G607" s="1062">
        <v>80</v>
      </c>
      <c r="H607" s="164">
        <f>IF(G607="","",G607-G607*COMPASS!$AH$25)</f>
        <v>80</v>
      </c>
    </row>
    <row r="608" spans="1:8" ht="15" customHeight="1">
      <c r="A608" s="404" t="s">
        <v>17340</v>
      </c>
      <c r="B608" s="1138" t="s">
        <v>51</v>
      </c>
      <c r="C608" s="426" t="s">
        <v>17272</v>
      </c>
      <c r="D608" s="976" t="s">
        <v>17273</v>
      </c>
      <c r="E608" s="1072">
        <v>1</v>
      </c>
      <c r="F608" s="1118"/>
      <c r="G608" s="1062">
        <v>45</v>
      </c>
      <c r="H608" s="164">
        <f>IF(G608="","",G608-G608*COMPASS!$AH$25)</f>
        <v>45</v>
      </c>
    </row>
    <row r="609" spans="1:8" ht="15" customHeight="1">
      <c r="A609" s="404" t="s">
        <v>17745</v>
      </c>
      <c r="B609" s="1141" t="s">
        <v>51</v>
      </c>
      <c r="C609" s="1106" t="s">
        <v>17667</v>
      </c>
      <c r="D609" s="1107" t="s">
        <v>17668</v>
      </c>
      <c r="E609" s="1061">
        <v>1</v>
      </c>
      <c r="F609" s="1119"/>
      <c r="G609" s="1112">
        <v>40</v>
      </c>
      <c r="H609" s="164">
        <f>IF(G609="","",G609-G609*COMPASS!$AH$25)</f>
        <v>40</v>
      </c>
    </row>
    <row r="610" spans="1:8" ht="15" customHeight="1">
      <c r="A610" s="404" t="s">
        <v>9659</v>
      </c>
      <c r="B610" s="1139" t="s">
        <v>25</v>
      </c>
      <c r="C610" s="985" t="s">
        <v>9640</v>
      </c>
      <c r="D610" s="985" t="s">
        <v>9641</v>
      </c>
      <c r="E610" s="1076">
        <v>1</v>
      </c>
      <c r="F610" s="1077"/>
      <c r="G610" s="1062">
        <v>255</v>
      </c>
      <c r="H610" s="164">
        <f>IF(G610="","",G610-G610*COMPASS!$AH$25)</f>
        <v>255</v>
      </c>
    </row>
    <row r="611" spans="1:8" ht="15" customHeight="1">
      <c r="A611" s="404" t="s">
        <v>9609</v>
      </c>
      <c r="B611" s="1138" t="s">
        <v>51</v>
      </c>
      <c r="C611" s="975" t="s">
        <v>9592</v>
      </c>
      <c r="D611" s="976" t="s">
        <v>9593</v>
      </c>
      <c r="E611" s="1061">
        <v>1</v>
      </c>
      <c r="F611" s="989"/>
      <c r="G611" s="1062">
        <v>60</v>
      </c>
      <c r="H611" s="164">
        <f>IF(G611="","",G611-G611*COMPASS!$AH$25)</f>
        <v>60</v>
      </c>
    </row>
    <row r="612" spans="1:8" ht="15" customHeight="1">
      <c r="A612" s="404" t="s">
        <v>9611</v>
      </c>
      <c r="B612" s="1138" t="s">
        <v>25</v>
      </c>
      <c r="C612" s="975" t="s">
        <v>9596</v>
      </c>
      <c r="D612" s="976" t="s">
        <v>9597</v>
      </c>
      <c r="E612" s="1061">
        <v>1</v>
      </c>
      <c r="F612" s="989"/>
      <c r="G612" s="1062">
        <v>110</v>
      </c>
      <c r="H612" s="164">
        <f>IF(G612="","",G612-G612*COMPASS!$AH$25)</f>
        <v>110</v>
      </c>
    </row>
    <row r="613" spans="1:8" ht="15" customHeight="1">
      <c r="A613" s="404" t="s">
        <v>9658</v>
      </c>
      <c r="B613" s="1139" t="s">
        <v>25</v>
      </c>
      <c r="C613" s="426" t="s">
        <v>9638</v>
      </c>
      <c r="D613" s="426" t="s">
        <v>9639</v>
      </c>
      <c r="E613" s="1076">
        <v>1</v>
      </c>
      <c r="F613" s="1077"/>
      <c r="G613" s="1062">
        <v>435</v>
      </c>
      <c r="H613" s="164">
        <f>IF(G613="","",G613-G613*COMPASS!$AH$25)</f>
        <v>435</v>
      </c>
    </row>
    <row r="614" spans="1:8" ht="15" customHeight="1">
      <c r="A614" s="404" t="s">
        <v>17746</v>
      </c>
      <c r="B614" s="1141" t="s">
        <v>51</v>
      </c>
      <c r="C614" s="1106" t="s">
        <v>17669</v>
      </c>
      <c r="D614" s="1107" t="s">
        <v>17670</v>
      </c>
      <c r="E614" s="1061">
        <v>1</v>
      </c>
      <c r="F614" s="1071"/>
      <c r="G614" s="1112">
        <v>410</v>
      </c>
      <c r="H614" s="164">
        <f>IF(G614="","",G614-G614*COMPASS!$AH$25)</f>
        <v>410</v>
      </c>
    </row>
    <row r="615" spans="1:8" ht="15" customHeight="1">
      <c r="A615" s="404" t="s">
        <v>14543</v>
      </c>
      <c r="B615" s="1138" t="s">
        <v>25</v>
      </c>
      <c r="C615" s="975" t="s">
        <v>14490</v>
      </c>
      <c r="D615" s="976" t="s">
        <v>14491</v>
      </c>
      <c r="E615" s="1061">
        <v>1</v>
      </c>
      <c r="F615" s="1077"/>
      <c r="G615" s="1062">
        <v>70</v>
      </c>
      <c r="H615" s="164">
        <f>IF(G615="","",G615-G615*COMPASS!$AH$25)</f>
        <v>70</v>
      </c>
    </row>
    <row r="616" spans="1:8" ht="15" customHeight="1">
      <c r="A616" s="404" t="s">
        <v>9610</v>
      </c>
      <c r="B616" s="1138" t="s">
        <v>51</v>
      </c>
      <c r="C616" s="975" t="s">
        <v>9594</v>
      </c>
      <c r="D616" s="976" t="s">
        <v>9595</v>
      </c>
      <c r="E616" s="1061">
        <v>1</v>
      </c>
      <c r="F616" s="989"/>
      <c r="G616" s="1062">
        <v>140</v>
      </c>
      <c r="H616" s="164">
        <f>IF(G616="","",G616-G616*COMPASS!$AH$25)</f>
        <v>140</v>
      </c>
    </row>
    <row r="617" spans="1:8" ht="15" customHeight="1">
      <c r="A617" s="404" t="s">
        <v>14459</v>
      </c>
      <c r="B617" s="1138" t="s">
        <v>25</v>
      </c>
      <c r="C617" s="975" t="s">
        <v>14449</v>
      </c>
      <c r="D617" s="976" t="s">
        <v>14450</v>
      </c>
      <c r="E617" s="1061">
        <v>1</v>
      </c>
      <c r="F617" s="989"/>
      <c r="G617" s="1062">
        <v>49</v>
      </c>
      <c r="H617" s="164">
        <f>IF(G617="","",G617-G617*COMPASS!$AH$25)</f>
        <v>49</v>
      </c>
    </row>
    <row r="618" spans="1:8" ht="15" customHeight="1">
      <c r="A618" s="404" t="s">
        <v>3330</v>
      </c>
      <c r="B618" s="1139" t="s">
        <v>25</v>
      </c>
      <c r="C618" s="426" t="s">
        <v>3329</v>
      </c>
      <c r="D618" s="976" t="s">
        <v>3856</v>
      </c>
      <c r="E618" s="1072">
        <v>1</v>
      </c>
      <c r="F618" s="991"/>
      <c r="G618" s="1062">
        <v>16</v>
      </c>
      <c r="H618" s="164">
        <f>IF(G618="","",G618-G618*COMPASS!$AH$25)</f>
        <v>16</v>
      </c>
    </row>
    <row r="619" spans="1:8" ht="15" customHeight="1">
      <c r="A619" s="404" t="s">
        <v>10022</v>
      </c>
      <c r="B619" s="1139" t="s">
        <v>25</v>
      </c>
      <c r="C619" s="426" t="s">
        <v>9936</v>
      </c>
      <c r="D619" s="976" t="s">
        <v>9937</v>
      </c>
      <c r="E619" s="1072">
        <v>1</v>
      </c>
      <c r="F619" s="1110"/>
      <c r="G619" s="1062">
        <v>46</v>
      </c>
      <c r="H619" s="164">
        <f>IF(G619="","",G619-G619*COMPASS!$AH$25)</f>
        <v>46</v>
      </c>
    </row>
    <row r="620" spans="1:8" ht="15" customHeight="1">
      <c r="A620" s="404" t="s">
        <v>12567</v>
      </c>
      <c r="B620" s="1138" t="s">
        <v>25</v>
      </c>
      <c r="C620" s="426" t="s">
        <v>12561</v>
      </c>
      <c r="D620" s="975" t="s">
        <v>8812</v>
      </c>
      <c r="E620" s="1072">
        <v>1</v>
      </c>
      <c r="F620" s="1120"/>
      <c r="G620" s="1062">
        <v>73</v>
      </c>
      <c r="H620" s="164">
        <f>IF(G620="","",G620-G620*COMPASS!$AH$25)</f>
        <v>73</v>
      </c>
    </row>
    <row r="621" spans="1:8" ht="15" customHeight="1">
      <c r="A621" s="404" t="s">
        <v>7669</v>
      </c>
      <c r="B621" s="1138" t="s">
        <v>25</v>
      </c>
      <c r="C621" s="426" t="s">
        <v>7670</v>
      </c>
      <c r="D621" s="976" t="s">
        <v>7671</v>
      </c>
      <c r="E621" s="1072">
        <v>1</v>
      </c>
      <c r="F621" s="1121"/>
      <c r="G621" s="1062">
        <v>46</v>
      </c>
      <c r="H621" s="164">
        <f>IF(G621="","",G621-G621*COMPASS!$AH$25)</f>
        <v>46</v>
      </c>
    </row>
    <row r="622" spans="1:8" ht="15" customHeight="1">
      <c r="A622" s="404" t="s">
        <v>7810</v>
      </c>
      <c r="B622" s="1139" t="s">
        <v>25</v>
      </c>
      <c r="C622" s="426" t="s">
        <v>7811</v>
      </c>
      <c r="D622" s="1102" t="s">
        <v>7812</v>
      </c>
      <c r="E622" s="1072">
        <v>1</v>
      </c>
      <c r="F622" s="991"/>
      <c r="G622" s="1062">
        <v>28</v>
      </c>
      <c r="H622" s="164">
        <f>IF(G622="","",G622-G622*COMPASS!$AH$25)</f>
        <v>28</v>
      </c>
    </row>
    <row r="623" spans="1:8" ht="15" customHeight="1">
      <c r="A623" s="404" t="s">
        <v>3584</v>
      </c>
      <c r="B623" s="1139" t="s">
        <v>51</v>
      </c>
      <c r="C623" s="985" t="s">
        <v>3554</v>
      </c>
      <c r="D623" s="1115" t="s">
        <v>3937</v>
      </c>
      <c r="E623" s="1076">
        <v>1</v>
      </c>
      <c r="F623" s="1086"/>
      <c r="G623" s="1062">
        <v>21</v>
      </c>
      <c r="H623" s="164">
        <f>IF(G623="","",G623-G623*COMPASS!$AH$25)</f>
        <v>21</v>
      </c>
    </row>
    <row r="624" spans="1:8" ht="15" customHeight="1">
      <c r="A624" s="404" t="s">
        <v>17339</v>
      </c>
      <c r="B624" s="1138" t="s">
        <v>51</v>
      </c>
      <c r="C624" s="426" t="s">
        <v>17270</v>
      </c>
      <c r="D624" s="976" t="s">
        <v>17271</v>
      </c>
      <c r="E624" s="1072">
        <v>1</v>
      </c>
      <c r="F624" s="1077"/>
      <c r="G624" s="1062">
        <v>130</v>
      </c>
      <c r="H624" s="164">
        <f>IF(G624="","",G624-G624*COMPASS!$AH$25)</f>
        <v>130</v>
      </c>
    </row>
    <row r="625" spans="1:8" ht="15" customHeight="1">
      <c r="A625" s="404" t="s">
        <v>18056</v>
      </c>
      <c r="B625" s="1138" t="s">
        <v>51</v>
      </c>
      <c r="C625" s="426" t="s">
        <v>17996</v>
      </c>
      <c r="D625" s="976" t="s">
        <v>17997</v>
      </c>
      <c r="E625" s="1072">
        <v>1</v>
      </c>
      <c r="F625" s="1077" t="s">
        <v>188</v>
      </c>
      <c r="G625" s="1062">
        <v>170</v>
      </c>
      <c r="H625" s="164">
        <f>IF(G625="","",G625-G625*COMPASS!$AH$25)</f>
        <v>170</v>
      </c>
    </row>
    <row r="626" spans="1:8" ht="15" customHeight="1">
      <c r="A626" s="404" t="s">
        <v>14460</v>
      </c>
      <c r="B626" s="1139" t="s">
        <v>25</v>
      </c>
      <c r="C626" s="985" t="s">
        <v>14451</v>
      </c>
      <c r="D626" s="985" t="s">
        <v>14450</v>
      </c>
      <c r="E626" s="1076">
        <v>1</v>
      </c>
      <c r="F626" s="1067"/>
      <c r="G626" s="1062">
        <v>79</v>
      </c>
      <c r="H626" s="164">
        <f>IF(G626="","",G626-G626*COMPASS!$AH$25)</f>
        <v>79</v>
      </c>
    </row>
    <row r="627" spans="1:8" ht="15" customHeight="1">
      <c r="A627" s="404" t="s">
        <v>7710</v>
      </c>
      <c r="B627" s="1139" t="s">
        <v>25</v>
      </c>
      <c r="C627" s="985" t="s">
        <v>7711</v>
      </c>
      <c r="D627" s="985" t="s">
        <v>7712</v>
      </c>
      <c r="E627" s="1076">
        <v>1</v>
      </c>
      <c r="F627" s="1077"/>
      <c r="G627" s="1062">
        <v>46</v>
      </c>
      <c r="H627" s="164">
        <f>IF(G627="","",G627-G627*COMPASS!$AH$25)</f>
        <v>46</v>
      </c>
    </row>
    <row r="628" spans="1:8" ht="15" customHeight="1">
      <c r="A628" s="404" t="s">
        <v>7813</v>
      </c>
      <c r="B628" s="1139" t="s">
        <v>25</v>
      </c>
      <c r="C628" s="985" t="s">
        <v>7814</v>
      </c>
      <c r="D628" s="985" t="s">
        <v>7712</v>
      </c>
      <c r="E628" s="1076">
        <v>1</v>
      </c>
      <c r="F628" s="1077"/>
      <c r="G628" s="1062">
        <v>28</v>
      </c>
      <c r="H628" s="164">
        <f>IF(G628="","",G628-G628*COMPASS!$AH$25)</f>
        <v>28</v>
      </c>
    </row>
    <row r="629" spans="1:8" ht="15" customHeight="1">
      <c r="A629" s="404" t="s">
        <v>17332</v>
      </c>
      <c r="B629" s="1139" t="s">
        <v>25</v>
      </c>
      <c r="C629" s="985" t="s">
        <v>17256</v>
      </c>
      <c r="D629" s="985" t="s">
        <v>17257</v>
      </c>
      <c r="E629" s="1076">
        <v>1</v>
      </c>
      <c r="F629" s="1077"/>
      <c r="G629" s="1062">
        <v>150</v>
      </c>
      <c r="H629" s="164">
        <f>IF(G629="","",G629-G629*COMPASS!$AH$25)</f>
        <v>150</v>
      </c>
    </row>
    <row r="630" spans="1:8" ht="15" customHeight="1">
      <c r="A630" s="404" t="s">
        <v>17917</v>
      </c>
      <c r="B630" s="1141" t="s">
        <v>51</v>
      </c>
      <c r="C630" s="1111" t="s">
        <v>17872</v>
      </c>
      <c r="D630" s="1107" t="s">
        <v>17856</v>
      </c>
      <c r="E630" s="1061">
        <v>1</v>
      </c>
      <c r="F630" s="989"/>
      <c r="G630" s="1112">
        <v>49</v>
      </c>
      <c r="H630" s="164">
        <f>IF(G630="","",G630-G630*COMPASS!$AH$25)</f>
        <v>49</v>
      </c>
    </row>
    <row r="631" spans="1:8" ht="15" customHeight="1">
      <c r="A631" s="404" t="s">
        <v>13897</v>
      </c>
      <c r="B631" s="1139" t="s">
        <v>25</v>
      </c>
      <c r="C631" s="985" t="s">
        <v>13871</v>
      </c>
      <c r="D631" s="985" t="s">
        <v>13872</v>
      </c>
      <c r="E631" s="1076">
        <v>1</v>
      </c>
      <c r="F631" s="1122"/>
      <c r="G631" s="1062">
        <v>46</v>
      </c>
      <c r="H631" s="164">
        <f>IF(G631="","",G631-G631*COMPASS!$AH$25)</f>
        <v>46</v>
      </c>
    </row>
    <row r="632" spans="1:8" ht="15" customHeight="1">
      <c r="A632" s="404" t="s">
        <v>13729</v>
      </c>
      <c r="B632" s="1138" t="s">
        <v>25</v>
      </c>
      <c r="C632" s="425" t="s">
        <v>13712</v>
      </c>
      <c r="D632" s="976" t="s">
        <v>13713</v>
      </c>
      <c r="E632" s="1061">
        <v>1</v>
      </c>
      <c r="F632" s="989"/>
      <c r="G632" s="1062">
        <v>40</v>
      </c>
      <c r="H632" s="164">
        <f>IF(G632="","",G632-G632*COMPASS!$AH$25)</f>
        <v>40</v>
      </c>
    </row>
    <row r="633" spans="1:8" ht="15" customHeight="1">
      <c r="A633" s="404" t="s">
        <v>17854</v>
      </c>
      <c r="B633" s="1138" t="s">
        <v>25</v>
      </c>
      <c r="C633" s="975" t="s">
        <v>17855</v>
      </c>
      <c r="D633" s="975" t="s">
        <v>17856</v>
      </c>
      <c r="E633" s="1061">
        <v>1</v>
      </c>
      <c r="F633" s="1104"/>
      <c r="G633" s="1062">
        <v>75</v>
      </c>
      <c r="H633" s="164">
        <f>IF(G633="","",G633-G633*COMPASS!$AH$25)</f>
        <v>75</v>
      </c>
    </row>
    <row r="634" spans="1:8" ht="15" customHeight="1">
      <c r="A634" s="404" t="s">
        <v>5142</v>
      </c>
      <c r="B634" s="1141" t="s">
        <v>66</v>
      </c>
      <c r="C634" s="425" t="s">
        <v>5143</v>
      </c>
      <c r="D634" s="976" t="s">
        <v>5144</v>
      </c>
      <c r="E634" s="1061">
        <v>1</v>
      </c>
      <c r="F634" s="989"/>
      <c r="G634" s="1069">
        <v>54</v>
      </c>
      <c r="H634" s="164">
        <f>IF(G634="","",G634-G634*COMPASS!$AH$25)</f>
        <v>54</v>
      </c>
    </row>
    <row r="635" spans="1:8" ht="15" customHeight="1">
      <c r="A635" s="404" t="s">
        <v>8765</v>
      </c>
      <c r="B635" s="1138" t="s">
        <v>51</v>
      </c>
      <c r="C635" s="425" t="s">
        <v>8766</v>
      </c>
      <c r="D635" s="976" t="s">
        <v>8767</v>
      </c>
      <c r="E635" s="1061">
        <v>1</v>
      </c>
      <c r="F635" s="1123"/>
      <c r="G635" s="1062">
        <v>64</v>
      </c>
      <c r="H635" s="164">
        <f>IF(G635="","",G635-G635*COMPASS!$AH$25)</f>
        <v>64</v>
      </c>
    </row>
    <row r="636" spans="1:8" ht="15" customHeight="1">
      <c r="A636" s="404" t="s">
        <v>455</v>
      </c>
      <c r="B636" s="1138" t="s">
        <v>25</v>
      </c>
      <c r="C636" s="426" t="s">
        <v>417</v>
      </c>
      <c r="D636" s="426" t="s">
        <v>3870</v>
      </c>
      <c r="E636" s="1076">
        <v>1</v>
      </c>
      <c r="F636" s="1077"/>
      <c r="G636" s="1062">
        <v>48</v>
      </c>
      <c r="H636" s="164">
        <f>IF(G636="","",G636-G636*COMPASS!$AH$25)</f>
        <v>48</v>
      </c>
    </row>
    <row r="637" spans="1:8" ht="15" customHeight="1">
      <c r="A637" s="404" t="s">
        <v>7681</v>
      </c>
      <c r="B637" s="1139" t="s">
        <v>25</v>
      </c>
      <c r="C637" s="426" t="s">
        <v>7682</v>
      </c>
      <c r="D637" s="426" t="s">
        <v>7683</v>
      </c>
      <c r="E637" s="1076">
        <v>1</v>
      </c>
      <c r="F637" s="1077"/>
      <c r="G637" s="1062">
        <v>48</v>
      </c>
      <c r="H637" s="164">
        <f>IF(G637="","",G637-G637*COMPASS!$AH$25)</f>
        <v>48</v>
      </c>
    </row>
    <row r="638" spans="1:8" ht="15" customHeight="1">
      <c r="A638" s="404" t="s">
        <v>17333</v>
      </c>
      <c r="B638" s="1138" t="s">
        <v>51</v>
      </c>
      <c r="C638" s="425" t="s">
        <v>17258</v>
      </c>
      <c r="D638" s="976" t="s">
        <v>17259</v>
      </c>
      <c r="E638" s="1061">
        <v>1</v>
      </c>
      <c r="F638" s="1077"/>
      <c r="G638" s="1062">
        <v>50</v>
      </c>
      <c r="H638" s="164">
        <f>IF(G638="","",G638-G638*COMPASS!$AH$25)</f>
        <v>50</v>
      </c>
    </row>
    <row r="639" spans="1:8" ht="15" customHeight="1">
      <c r="A639" s="404" t="s">
        <v>449</v>
      </c>
      <c r="B639" s="1139" t="s">
        <v>51</v>
      </c>
      <c r="C639" s="426" t="s">
        <v>411</v>
      </c>
      <c r="D639" s="426" t="s">
        <v>3864</v>
      </c>
      <c r="E639" s="1076">
        <v>1</v>
      </c>
      <c r="F639" s="1077"/>
      <c r="G639" s="1062">
        <v>44</v>
      </c>
      <c r="H639" s="164">
        <f>IF(G639="","",G639-G639*COMPASS!$AH$25)</f>
        <v>44</v>
      </c>
    </row>
    <row r="640" spans="1:8" ht="15" customHeight="1">
      <c r="A640" s="404" t="s">
        <v>17344</v>
      </c>
      <c r="B640" s="1138" t="s">
        <v>51</v>
      </c>
      <c r="C640" s="426" t="s">
        <v>17279</v>
      </c>
      <c r="D640" s="1124" t="s">
        <v>17280</v>
      </c>
      <c r="E640" s="1076">
        <v>1</v>
      </c>
      <c r="F640" s="1077"/>
      <c r="G640" s="1062">
        <v>90</v>
      </c>
      <c r="H640" s="164">
        <f>IF(G640="","",G640-G640*COMPASS!$AH$25)</f>
        <v>90</v>
      </c>
    </row>
    <row r="641" spans="1:8" ht="15" customHeight="1">
      <c r="A641" s="404" t="s">
        <v>17341</v>
      </c>
      <c r="B641" s="1138" t="s">
        <v>51</v>
      </c>
      <c r="C641" s="426" t="s">
        <v>17274</v>
      </c>
      <c r="D641" s="1125" t="s">
        <v>17648</v>
      </c>
      <c r="E641" s="1072">
        <v>1</v>
      </c>
      <c r="F641" s="1077"/>
      <c r="G641" s="1062">
        <v>65</v>
      </c>
      <c r="H641" s="164">
        <f>IF(G641="","",G641-G641*COMPASS!$AH$25)</f>
        <v>65</v>
      </c>
    </row>
    <row r="642" spans="1:8" ht="15" customHeight="1">
      <c r="A642" s="404" t="s">
        <v>17920</v>
      </c>
      <c r="B642" s="1141" t="s">
        <v>51</v>
      </c>
      <c r="C642" s="1111" t="s">
        <v>17876</v>
      </c>
      <c r="D642" s="1126" t="s">
        <v>17877</v>
      </c>
      <c r="E642" s="1061">
        <v>1</v>
      </c>
      <c r="F642" s="989"/>
      <c r="G642" s="1112">
        <v>279</v>
      </c>
      <c r="H642" s="164">
        <f>IF(G642="","",G642-G642*COMPASS!$AH$25)</f>
        <v>279</v>
      </c>
    </row>
    <row r="643" spans="1:8" ht="15" customHeight="1">
      <c r="A643" s="977" t="s">
        <v>18057</v>
      </c>
      <c r="B643" s="1141" t="s">
        <v>51</v>
      </c>
      <c r="C643" s="1127" t="s">
        <v>17998</v>
      </c>
      <c r="D643" s="1126" t="s">
        <v>17999</v>
      </c>
      <c r="E643" s="1056">
        <v>1</v>
      </c>
      <c r="F643" s="1082" t="s">
        <v>188</v>
      </c>
      <c r="G643" s="1058">
        <v>400</v>
      </c>
      <c r="H643" s="164">
        <f>IF(G643="","",G643-G643*COMPASS!$AH$25)</f>
        <v>400</v>
      </c>
    </row>
    <row r="644" spans="1:8" ht="15" customHeight="1">
      <c r="A644" s="404" t="s">
        <v>7838</v>
      </c>
      <c r="B644" s="1139" t="s">
        <v>51</v>
      </c>
      <c r="C644" s="426" t="s">
        <v>7839</v>
      </c>
      <c r="D644" s="1124" t="s">
        <v>7840</v>
      </c>
      <c r="E644" s="1061">
        <v>1</v>
      </c>
      <c r="F644" s="989"/>
      <c r="G644" s="1062">
        <v>46</v>
      </c>
      <c r="H644" s="164">
        <f>IF(G644="","",G644-G644*COMPASS!$AH$25)</f>
        <v>46</v>
      </c>
    </row>
    <row r="645" spans="1:8" ht="15" customHeight="1">
      <c r="A645" s="404" t="s">
        <v>17335</v>
      </c>
      <c r="B645" s="1138" t="s">
        <v>51</v>
      </c>
      <c r="C645" s="425" t="s">
        <v>17262</v>
      </c>
      <c r="D645" s="1125" t="s">
        <v>17263</v>
      </c>
      <c r="E645" s="1061">
        <v>1</v>
      </c>
      <c r="F645" s="1077"/>
      <c r="G645" s="1062">
        <v>180</v>
      </c>
      <c r="H645" s="164">
        <f>IF(G645="","",G645-G645*COMPASS!$AH$25)</f>
        <v>180</v>
      </c>
    </row>
    <row r="646" spans="1:8" ht="15" customHeight="1">
      <c r="A646" s="404" t="s">
        <v>450</v>
      </c>
      <c r="B646" s="1141" t="s">
        <v>66</v>
      </c>
      <c r="C646" s="425" t="s">
        <v>412</v>
      </c>
      <c r="D646" s="1124" t="s">
        <v>3865</v>
      </c>
      <c r="E646" s="1076">
        <v>1</v>
      </c>
      <c r="F646" s="1077"/>
      <c r="G646" s="1075">
        <v>22</v>
      </c>
      <c r="H646" s="164">
        <f>IF(G646="","",G646-G646*COMPASS!$AH$25)</f>
        <v>22</v>
      </c>
    </row>
    <row r="647" spans="1:8" ht="15" customHeight="1">
      <c r="A647" s="404" t="s">
        <v>5033</v>
      </c>
      <c r="B647" s="1139" t="s">
        <v>51</v>
      </c>
      <c r="C647" s="426" t="s">
        <v>3034</v>
      </c>
      <c r="D647" s="426" t="s">
        <v>3929</v>
      </c>
      <c r="E647" s="1076">
        <v>1</v>
      </c>
      <c r="F647" s="1086"/>
      <c r="G647" s="1062">
        <v>22</v>
      </c>
      <c r="H647" s="164">
        <f>IF(G647="","",G647-G647*COMPASS!$AH$25)</f>
        <v>22</v>
      </c>
    </row>
    <row r="648" spans="1:8" ht="15" customHeight="1">
      <c r="A648" s="404" t="s">
        <v>528</v>
      </c>
      <c r="B648" s="1139" t="s">
        <v>51</v>
      </c>
      <c r="C648" s="426" t="s">
        <v>517</v>
      </c>
      <c r="D648" s="426" t="s">
        <v>3930</v>
      </c>
      <c r="E648" s="1076">
        <v>1</v>
      </c>
      <c r="F648" s="1077"/>
      <c r="G648" s="1062">
        <v>26</v>
      </c>
      <c r="H648" s="164">
        <f>IF(G648="","",G648-G648*COMPASS!$AH$25)</f>
        <v>26</v>
      </c>
    </row>
    <row r="649" spans="1:8" ht="15" customHeight="1">
      <c r="A649" s="404" t="s">
        <v>529</v>
      </c>
      <c r="B649" s="1139" t="s">
        <v>25</v>
      </c>
      <c r="C649" s="426" t="s">
        <v>518</v>
      </c>
      <c r="D649" s="426" t="s">
        <v>3931</v>
      </c>
      <c r="E649" s="1076">
        <v>1</v>
      </c>
      <c r="F649" s="1077"/>
      <c r="G649" s="1062">
        <v>22</v>
      </c>
      <c r="H649" s="164">
        <f>IF(G649="","",G649-G649*COMPASS!$AH$25)</f>
        <v>22</v>
      </c>
    </row>
    <row r="650" spans="1:8" ht="15" customHeight="1">
      <c r="A650" s="404" t="s">
        <v>3250</v>
      </c>
      <c r="B650" s="1139" t="s">
        <v>25</v>
      </c>
      <c r="C650" s="426" t="s">
        <v>3209</v>
      </c>
      <c r="D650" s="976" t="s">
        <v>3858</v>
      </c>
      <c r="E650" s="1072">
        <v>1</v>
      </c>
      <c r="F650" s="991"/>
      <c r="G650" s="1062">
        <v>22</v>
      </c>
      <c r="H650" s="164">
        <f>IF(G650="","",G650-G650*COMPASS!$AH$25)</f>
        <v>22</v>
      </c>
    </row>
    <row r="651" spans="1:8" ht="15" customHeight="1">
      <c r="A651" s="404" t="s">
        <v>5037</v>
      </c>
      <c r="B651" s="1139" t="s">
        <v>25</v>
      </c>
      <c r="C651" s="426" t="s">
        <v>5023</v>
      </c>
      <c r="D651" s="1102" t="s">
        <v>5150</v>
      </c>
      <c r="E651" s="1072">
        <v>1</v>
      </c>
      <c r="F651" s="991"/>
      <c r="G651" s="1062">
        <v>447</v>
      </c>
      <c r="H651" s="164">
        <f>IF(G651="","",G651-G651*COMPASS!$AH$25)</f>
        <v>447</v>
      </c>
    </row>
    <row r="652" spans="1:8" ht="15" customHeight="1">
      <c r="A652" s="404" t="s">
        <v>7815</v>
      </c>
      <c r="B652" s="1139" t="s">
        <v>25</v>
      </c>
      <c r="C652" s="426" t="s">
        <v>7816</v>
      </c>
      <c r="D652" s="426" t="s">
        <v>7817</v>
      </c>
      <c r="E652" s="1076">
        <v>1</v>
      </c>
      <c r="F652" s="1086"/>
      <c r="G652" s="1062">
        <v>46</v>
      </c>
      <c r="H652" s="164">
        <f>IF(G652="","",G652-G652*COMPASS!$AH$25)</f>
        <v>46</v>
      </c>
    </row>
    <row r="653" spans="1:8" ht="15" customHeight="1">
      <c r="A653" s="404" t="s">
        <v>7818</v>
      </c>
      <c r="B653" s="1139" t="s">
        <v>25</v>
      </c>
      <c r="C653" s="426" t="s">
        <v>7819</v>
      </c>
      <c r="D653" s="426" t="s">
        <v>7820</v>
      </c>
      <c r="E653" s="1076">
        <v>1</v>
      </c>
      <c r="F653" s="1086"/>
      <c r="G653" s="1062">
        <v>22</v>
      </c>
      <c r="H653" s="164">
        <f>IF(G653="","",G653-G653*COMPASS!$AH$25)</f>
        <v>22</v>
      </c>
    </row>
    <row r="654" spans="1:8" ht="15" customHeight="1">
      <c r="A654" s="404" t="s">
        <v>8768</v>
      </c>
      <c r="B654" s="1139" t="s">
        <v>25</v>
      </c>
      <c r="C654" s="426" t="s">
        <v>8769</v>
      </c>
      <c r="D654" s="976" t="s">
        <v>8770</v>
      </c>
      <c r="E654" s="1072">
        <v>1</v>
      </c>
      <c r="F654" s="991"/>
      <c r="G654" s="1062">
        <v>19</v>
      </c>
      <c r="H654" s="164">
        <f>IF(G654="","",G654-G654*COMPASS!$AH$25)</f>
        <v>19</v>
      </c>
    </row>
    <row r="655" spans="1:8" ht="15" customHeight="1">
      <c r="A655" s="404" t="s">
        <v>10155</v>
      </c>
      <c r="B655" s="1139" t="s">
        <v>51</v>
      </c>
      <c r="C655" s="426" t="s">
        <v>10129</v>
      </c>
      <c r="D655" s="426" t="s">
        <v>10130</v>
      </c>
      <c r="E655" s="1076">
        <v>1</v>
      </c>
      <c r="F655" s="989"/>
      <c r="G655" s="1062">
        <v>68</v>
      </c>
      <c r="H655" s="164">
        <f>IF(G655="","",G655-G655*COMPASS!$AH$25)</f>
        <v>68</v>
      </c>
    </row>
    <row r="656" spans="1:8" ht="15" customHeight="1">
      <c r="A656" s="404" t="s">
        <v>3579</v>
      </c>
      <c r="B656" s="1139" t="s">
        <v>25</v>
      </c>
      <c r="C656" s="985" t="s">
        <v>3549</v>
      </c>
      <c r="D656" s="985" t="s">
        <v>3933</v>
      </c>
      <c r="E656" s="1076">
        <v>1</v>
      </c>
      <c r="F656" s="991"/>
      <c r="G656" s="1062">
        <v>138</v>
      </c>
      <c r="H656" s="164">
        <f>IF(G656="","",G656-G656*COMPASS!$AH$25)</f>
        <v>138</v>
      </c>
    </row>
    <row r="657" spans="1:8" ht="15" customHeight="1">
      <c r="A657" s="404" t="s">
        <v>7676</v>
      </c>
      <c r="B657" s="1141" t="s">
        <v>66</v>
      </c>
      <c r="C657" s="426" t="s">
        <v>7677</v>
      </c>
      <c r="D657" s="426" t="s">
        <v>7678</v>
      </c>
      <c r="E657" s="1076">
        <v>1</v>
      </c>
      <c r="F657" s="1077"/>
      <c r="G657" s="1075">
        <v>37</v>
      </c>
      <c r="H657" s="164">
        <f>IF(G657="","",G657-G657*COMPASS!$AH$25)</f>
        <v>37</v>
      </c>
    </row>
    <row r="658" spans="1:8" ht="15" customHeight="1">
      <c r="A658" s="404" t="s">
        <v>10156</v>
      </c>
      <c r="B658" s="1141" t="s">
        <v>51</v>
      </c>
      <c r="C658" s="426" t="s">
        <v>10131</v>
      </c>
      <c r="D658" s="1117" t="s">
        <v>7678</v>
      </c>
      <c r="E658" s="1076">
        <v>1</v>
      </c>
      <c r="F658" s="989"/>
      <c r="G658" s="1062">
        <v>68</v>
      </c>
      <c r="H658" s="164">
        <f>IF(G658="","",G658-G658*COMPASS!$AH$25)</f>
        <v>68</v>
      </c>
    </row>
    <row r="659" spans="1:8" ht="15" customHeight="1">
      <c r="A659" s="404" t="s">
        <v>454</v>
      </c>
      <c r="B659" s="1139" t="s">
        <v>25</v>
      </c>
      <c r="C659" s="985" t="s">
        <v>416</v>
      </c>
      <c r="D659" s="1128" t="s">
        <v>3869</v>
      </c>
      <c r="E659" s="1076">
        <v>1</v>
      </c>
      <c r="F659" s="1077"/>
      <c r="G659" s="1062">
        <v>172</v>
      </c>
      <c r="H659" s="164">
        <f>IF(G659="","",G659-G659*COMPASS!$AH$25)</f>
        <v>172</v>
      </c>
    </row>
    <row r="660" spans="1:8" ht="15" customHeight="1">
      <c r="A660" s="404" t="s">
        <v>7679</v>
      </c>
      <c r="B660" s="1139" t="s">
        <v>25</v>
      </c>
      <c r="C660" s="985" t="s">
        <v>7680</v>
      </c>
      <c r="D660" s="1128" t="s">
        <v>3869</v>
      </c>
      <c r="E660" s="1076">
        <v>1</v>
      </c>
      <c r="F660" s="1077"/>
      <c r="G660" s="1062">
        <v>172</v>
      </c>
      <c r="H660" s="164">
        <f>IF(G660="","",G660-G660*COMPASS!$AH$25)</f>
        <v>172</v>
      </c>
    </row>
    <row r="661" spans="1:8" ht="15" customHeight="1">
      <c r="A661" s="404" t="s">
        <v>5953</v>
      </c>
      <c r="B661" s="1139" t="s">
        <v>25</v>
      </c>
      <c r="C661" s="426" t="s">
        <v>5954</v>
      </c>
      <c r="D661" s="1124" t="s">
        <v>7672</v>
      </c>
      <c r="E661" s="1076">
        <v>1</v>
      </c>
      <c r="F661" s="1077"/>
      <c r="G661" s="1083">
        <v>282</v>
      </c>
      <c r="H661" s="164">
        <f>IF(G661="","",G661-G661*COMPASS!$AH$25)</f>
        <v>282</v>
      </c>
    </row>
    <row r="662" spans="1:8" ht="15" customHeight="1">
      <c r="A662" s="404" t="s">
        <v>7673</v>
      </c>
      <c r="B662" s="1139" t="s">
        <v>25</v>
      </c>
      <c r="C662" s="426" t="s">
        <v>7674</v>
      </c>
      <c r="D662" s="1124" t="s">
        <v>7675</v>
      </c>
      <c r="E662" s="1076">
        <v>1</v>
      </c>
      <c r="F662" s="1077"/>
      <c r="G662" s="1083">
        <v>282</v>
      </c>
      <c r="H662" s="164">
        <f>IF(G662="","",G662-G662*COMPASS!$AH$25)</f>
        <v>282</v>
      </c>
    </row>
    <row r="663" spans="1:8" ht="15" customHeight="1">
      <c r="A663" s="404" t="s">
        <v>7847</v>
      </c>
      <c r="B663" s="1139" t="s">
        <v>25</v>
      </c>
      <c r="C663" s="985" t="s">
        <v>7848</v>
      </c>
      <c r="D663" s="985" t="s">
        <v>7849</v>
      </c>
      <c r="E663" s="1076">
        <v>1</v>
      </c>
      <c r="F663" s="1086"/>
      <c r="G663" s="1062">
        <v>58</v>
      </c>
      <c r="H663" s="164">
        <f>IF(G663="","",G663-G663*COMPASS!$AH$25)</f>
        <v>58</v>
      </c>
    </row>
    <row r="664" spans="1:8" ht="15" customHeight="1">
      <c r="A664" s="404" t="s">
        <v>453</v>
      </c>
      <c r="B664" s="1141" t="s">
        <v>66</v>
      </c>
      <c r="C664" s="426" t="s">
        <v>415</v>
      </c>
      <c r="D664" s="426" t="s">
        <v>3868</v>
      </c>
      <c r="E664" s="1076">
        <v>1</v>
      </c>
      <c r="F664" s="1077"/>
      <c r="G664" s="1075">
        <v>37</v>
      </c>
      <c r="H664" s="164">
        <f>IF(G664="","",G664-G664*COMPASS!$AH$25)</f>
        <v>37</v>
      </c>
    </row>
    <row r="665" spans="1:8" ht="15" customHeight="1">
      <c r="A665" s="404" t="s">
        <v>10153</v>
      </c>
      <c r="B665" s="1139" t="s">
        <v>51</v>
      </c>
      <c r="C665" s="426" t="s">
        <v>10125</v>
      </c>
      <c r="D665" s="426" t="s">
        <v>10126</v>
      </c>
      <c r="E665" s="1076">
        <v>1</v>
      </c>
      <c r="F665" s="989"/>
      <c r="G665" s="1062">
        <v>52</v>
      </c>
      <c r="H665" s="164">
        <f>IF(G665="","",G665-G665*COMPASS!$AH$25)</f>
        <v>52</v>
      </c>
    </row>
    <row r="666" spans="1:8" ht="15" customHeight="1">
      <c r="A666" s="404" t="s">
        <v>3581</v>
      </c>
      <c r="B666" s="1139" t="s">
        <v>25</v>
      </c>
      <c r="C666" s="985" t="s">
        <v>3551</v>
      </c>
      <c r="D666" s="985" t="s">
        <v>3934</v>
      </c>
      <c r="E666" s="1076">
        <v>1</v>
      </c>
      <c r="F666" s="991"/>
      <c r="G666" s="1062">
        <v>99</v>
      </c>
      <c r="H666" s="164">
        <f>IF(G666="","",G666-G666*COMPASS!$AH$25)</f>
        <v>99</v>
      </c>
    </row>
    <row r="667" spans="1:8" ht="15" customHeight="1">
      <c r="A667" s="404" t="s">
        <v>10154</v>
      </c>
      <c r="B667" s="1141" t="s">
        <v>66</v>
      </c>
      <c r="C667" s="426" t="s">
        <v>10127</v>
      </c>
      <c r="D667" s="426" t="s">
        <v>10128</v>
      </c>
      <c r="E667" s="1076">
        <v>1</v>
      </c>
      <c r="F667" s="989"/>
      <c r="G667" s="1075">
        <v>44</v>
      </c>
      <c r="H667" s="164">
        <f>IF(G667="","",G667-G667*COMPASS!$AH$25)</f>
        <v>44</v>
      </c>
    </row>
    <row r="668" spans="1:8" ht="15" customHeight="1">
      <c r="A668" s="404" t="s">
        <v>17334</v>
      </c>
      <c r="B668" s="1138" t="s">
        <v>51</v>
      </c>
      <c r="C668" s="425" t="s">
        <v>17260</v>
      </c>
      <c r="D668" s="976" t="s">
        <v>17261</v>
      </c>
      <c r="E668" s="1061">
        <v>1</v>
      </c>
      <c r="F668" s="1077"/>
      <c r="G668" s="1062">
        <v>79</v>
      </c>
      <c r="H668" s="164">
        <f>IF(G668="","",G668-G668*COMPASS!$AH$25)</f>
        <v>79</v>
      </c>
    </row>
    <row r="669" spans="1:8" ht="15" customHeight="1">
      <c r="A669" s="404" t="s">
        <v>512</v>
      </c>
      <c r="B669" s="1141" t="s">
        <v>66</v>
      </c>
      <c r="C669" s="984" t="s">
        <v>506</v>
      </c>
      <c r="D669" s="985" t="s">
        <v>3876</v>
      </c>
      <c r="E669" s="1070">
        <v>1</v>
      </c>
      <c r="F669" s="1071"/>
      <c r="G669" s="1075">
        <v>17</v>
      </c>
      <c r="H669" s="164">
        <f>IF(G669="","",G669-G669*COMPASS!$AH$25)</f>
        <v>17</v>
      </c>
    </row>
    <row r="670" spans="1:8" ht="15" customHeight="1">
      <c r="A670" s="404" t="s">
        <v>531</v>
      </c>
      <c r="B670" s="1139" t="s">
        <v>25</v>
      </c>
      <c r="C670" s="426" t="s">
        <v>520</v>
      </c>
      <c r="D670" s="426" t="s">
        <v>3939</v>
      </c>
      <c r="E670" s="1076">
        <v>1</v>
      </c>
      <c r="F670" s="1077"/>
      <c r="G670" s="1062">
        <v>55</v>
      </c>
      <c r="H670" s="164">
        <f>IF(G670="","",G670-G670*COMPASS!$AH$25)</f>
        <v>55</v>
      </c>
    </row>
    <row r="671" spans="1:8" ht="15" customHeight="1">
      <c r="A671" s="404" t="s">
        <v>447</v>
      </c>
      <c r="B671" s="1138" t="s">
        <v>51</v>
      </c>
      <c r="C671" s="425" t="s">
        <v>409</v>
      </c>
      <c r="D671" s="426" t="s">
        <v>3862</v>
      </c>
      <c r="E671" s="1070">
        <v>1</v>
      </c>
      <c r="F671" s="1071"/>
      <c r="G671" s="1062">
        <v>48</v>
      </c>
      <c r="H671" s="164">
        <f>IF(G671="","",G671-G671*COMPASS!$AH$25)</f>
        <v>48</v>
      </c>
    </row>
    <row r="672" spans="1:8" ht="15" customHeight="1">
      <c r="A672" s="404" t="s">
        <v>530</v>
      </c>
      <c r="B672" s="1141" t="s">
        <v>66</v>
      </c>
      <c r="C672" s="985" t="s">
        <v>519</v>
      </c>
      <c r="D672" s="985" t="s">
        <v>3932</v>
      </c>
      <c r="E672" s="1076">
        <v>1</v>
      </c>
      <c r="F672" s="1077"/>
      <c r="G672" s="1075">
        <v>13</v>
      </c>
      <c r="H672" s="164">
        <f>IF(G672="","",G672-G672*COMPASS!$AH$25)</f>
        <v>13</v>
      </c>
    </row>
    <row r="673" spans="1:8" ht="15" customHeight="1">
      <c r="A673" s="404" t="s">
        <v>448</v>
      </c>
      <c r="B673" s="1138" t="s">
        <v>51</v>
      </c>
      <c r="C673" s="425" t="s">
        <v>410</v>
      </c>
      <c r="D673" s="426" t="s">
        <v>3863</v>
      </c>
      <c r="E673" s="1070">
        <v>1</v>
      </c>
      <c r="F673" s="1071"/>
      <c r="G673" s="1062">
        <v>51</v>
      </c>
      <c r="H673" s="164">
        <f>IF(G673="","",G673-G673*COMPASS!$AH$25)</f>
        <v>51</v>
      </c>
    </row>
    <row r="674" spans="1:8" ht="15" customHeight="1">
      <c r="A674" s="404" t="s">
        <v>4804</v>
      </c>
      <c r="B674" s="1139" t="s">
        <v>25</v>
      </c>
      <c r="C674" s="425" t="s">
        <v>4805</v>
      </c>
      <c r="D674" s="426" t="s">
        <v>4806</v>
      </c>
      <c r="E674" s="1070">
        <v>1</v>
      </c>
      <c r="F674" s="989"/>
      <c r="G674" s="1083">
        <v>600</v>
      </c>
      <c r="H674" s="164">
        <f>IF(G674="","",G674-G674*COMPASS!$AH$25)</f>
        <v>600</v>
      </c>
    </row>
    <row r="675" spans="1:8" ht="15" customHeight="1">
      <c r="A675" s="404" t="s">
        <v>4804</v>
      </c>
      <c r="B675" s="1139" t="s">
        <v>25</v>
      </c>
      <c r="C675" s="985" t="s">
        <v>4805</v>
      </c>
      <c r="D675" s="985" t="s">
        <v>4806</v>
      </c>
      <c r="E675" s="1076">
        <v>1</v>
      </c>
      <c r="F675" s="991"/>
      <c r="G675" s="1083">
        <v>600</v>
      </c>
      <c r="H675" s="164">
        <f>IF(G675="","",G675-G675*COMPASS!$AH$25)</f>
        <v>600</v>
      </c>
    </row>
    <row r="676" spans="1:8" ht="15" customHeight="1">
      <c r="A676" s="404" t="s">
        <v>5036</v>
      </c>
      <c r="B676" s="1139" t="s">
        <v>25</v>
      </c>
      <c r="C676" s="426" t="s">
        <v>5022</v>
      </c>
      <c r="D676" s="1102" t="s">
        <v>4806</v>
      </c>
      <c r="E676" s="1072">
        <v>1</v>
      </c>
      <c r="F676" s="1077"/>
      <c r="G676" s="1062">
        <v>625</v>
      </c>
      <c r="H676" s="164">
        <f>IF(G676="","",G676-G676*COMPASS!$AH$25)</f>
        <v>625</v>
      </c>
    </row>
    <row r="677" spans="1:8" ht="15" customHeight="1">
      <c r="A677" s="404" t="s">
        <v>9327</v>
      </c>
      <c r="B677" s="1138" t="s">
        <v>51</v>
      </c>
      <c r="C677" s="425" t="s">
        <v>9325</v>
      </c>
      <c r="D677" s="426" t="s">
        <v>9326</v>
      </c>
      <c r="E677" s="1070">
        <v>1</v>
      </c>
      <c r="F677" s="1071"/>
      <c r="G677" s="1062">
        <v>48</v>
      </c>
      <c r="H677" s="164">
        <f>IF(G677="","",G677-G677*COMPASS!$AH$25)</f>
        <v>48</v>
      </c>
    </row>
    <row r="678" spans="1:8" ht="15" customHeight="1">
      <c r="A678" s="404" t="s">
        <v>7830</v>
      </c>
      <c r="B678" s="1139" t="s">
        <v>51</v>
      </c>
      <c r="C678" s="425" t="s">
        <v>7831</v>
      </c>
      <c r="D678" s="426" t="s">
        <v>3863</v>
      </c>
      <c r="E678" s="1061">
        <v>1</v>
      </c>
      <c r="F678" s="989"/>
      <c r="G678" s="1062">
        <v>56</v>
      </c>
      <c r="H678" s="164">
        <f>IF(G678="","",G678-G678*COMPASS!$AH$25)</f>
        <v>56</v>
      </c>
    </row>
    <row r="679" spans="1:8" ht="15" customHeight="1">
      <c r="A679" s="404" t="s">
        <v>451</v>
      </c>
      <c r="B679" s="1138" t="s">
        <v>66</v>
      </c>
      <c r="C679" s="426" t="s">
        <v>413</v>
      </c>
      <c r="D679" s="426" t="s">
        <v>3866</v>
      </c>
      <c r="E679" s="1076">
        <v>1</v>
      </c>
      <c r="F679" s="1077"/>
      <c r="G679" s="1075">
        <v>25</v>
      </c>
      <c r="H679" s="164">
        <f>IF(G679="","",G679-G679*COMPASS!$AH$25)</f>
        <v>25</v>
      </c>
    </row>
    <row r="680" spans="1:8" ht="15" customHeight="1">
      <c r="A680" s="404" t="s">
        <v>452</v>
      </c>
      <c r="B680" s="1139" t="s">
        <v>66</v>
      </c>
      <c r="C680" s="426" t="s">
        <v>414</v>
      </c>
      <c r="D680" s="426" t="s">
        <v>3867</v>
      </c>
      <c r="E680" s="1076">
        <v>1</v>
      </c>
      <c r="F680" s="1077"/>
      <c r="G680" s="1075">
        <v>25</v>
      </c>
      <c r="H680" s="164">
        <f>IF(G680="","",G680-G680*COMPASS!$AH$25)</f>
        <v>25</v>
      </c>
    </row>
    <row r="681" spans="1:8" ht="15" customHeight="1">
      <c r="A681" s="404" t="s">
        <v>3251</v>
      </c>
      <c r="B681" s="1141" t="s">
        <v>66</v>
      </c>
      <c r="C681" s="426" t="s">
        <v>3210</v>
      </c>
      <c r="D681" s="976" t="s">
        <v>3860</v>
      </c>
      <c r="E681" s="1072">
        <v>1</v>
      </c>
      <c r="F681" s="991"/>
      <c r="G681" s="1069">
        <v>46</v>
      </c>
      <c r="H681" s="164">
        <f>IF(G681="","",G681-G681*COMPASS!$AH$25)</f>
        <v>46</v>
      </c>
    </row>
    <row r="682" spans="1:8" ht="15" customHeight="1">
      <c r="A682" s="404" t="s">
        <v>7824</v>
      </c>
      <c r="B682" s="1139" t="s">
        <v>25</v>
      </c>
      <c r="C682" s="426" t="s">
        <v>7825</v>
      </c>
      <c r="D682" s="976" t="s">
        <v>8810</v>
      </c>
      <c r="E682" s="1061">
        <v>1</v>
      </c>
      <c r="F682" s="989"/>
      <c r="G682" s="1062">
        <v>28</v>
      </c>
      <c r="H682" s="164">
        <f>IF(G682="","",G682-G682*COMPASS!$AH$25)</f>
        <v>28</v>
      </c>
    </row>
    <row r="683" spans="1:8" ht="15" customHeight="1">
      <c r="A683" s="404" t="s">
        <v>7821</v>
      </c>
      <c r="B683" s="1139" t="s">
        <v>51</v>
      </c>
      <c r="C683" s="426" t="s">
        <v>7822</v>
      </c>
      <c r="D683" s="426" t="s">
        <v>7823</v>
      </c>
      <c r="E683" s="1076">
        <v>1</v>
      </c>
      <c r="F683" s="1086"/>
      <c r="G683" s="1062">
        <v>28</v>
      </c>
      <c r="H683" s="164">
        <f>IF(G683="","",G683-G683*COMPASS!$AH$25)</f>
        <v>28</v>
      </c>
    </row>
    <row r="684" spans="1:8" ht="15" customHeight="1">
      <c r="A684" s="404" t="s">
        <v>12414</v>
      </c>
      <c r="B684" s="1139" t="s">
        <v>25</v>
      </c>
      <c r="C684" s="426" t="s">
        <v>12323</v>
      </c>
      <c r="D684" s="976" t="s">
        <v>12324</v>
      </c>
      <c r="E684" s="1072">
        <v>1</v>
      </c>
      <c r="F684" s="989"/>
      <c r="G684" s="1062">
        <v>46</v>
      </c>
      <c r="H684" s="164">
        <f>IF(G684="","",G684-G684*COMPASS!$AH$25)</f>
        <v>46</v>
      </c>
    </row>
    <row r="685" spans="1:8" ht="15" customHeight="1">
      <c r="A685" s="404" t="s">
        <v>10021</v>
      </c>
      <c r="B685" s="1139" t="s">
        <v>25</v>
      </c>
      <c r="C685" s="985" t="s">
        <v>9934</v>
      </c>
      <c r="D685" s="985" t="s">
        <v>9935</v>
      </c>
      <c r="E685" s="1076">
        <v>1</v>
      </c>
      <c r="F685" s="1110"/>
      <c r="G685" s="1083">
        <v>180</v>
      </c>
      <c r="H685" s="164">
        <f>IF(G685="","",G685-G685*COMPASS!$AH$25)</f>
        <v>180</v>
      </c>
    </row>
    <row r="686" spans="1:8" ht="15" customHeight="1">
      <c r="A686" s="404" t="s">
        <v>3252</v>
      </c>
      <c r="B686" s="1138" t="s">
        <v>51</v>
      </c>
      <c r="C686" s="426" t="s">
        <v>3211</v>
      </c>
      <c r="D686" s="976" t="s">
        <v>3861</v>
      </c>
      <c r="E686" s="1072">
        <v>1</v>
      </c>
      <c r="F686" s="991"/>
      <c r="G686" s="1062">
        <v>44</v>
      </c>
      <c r="H686" s="164">
        <f>IF(G686="","",G686-G686*COMPASS!$AH$25)</f>
        <v>44</v>
      </c>
    </row>
    <row r="687" spans="1:8" ht="15" customHeight="1">
      <c r="A687" s="404" t="s">
        <v>7841</v>
      </c>
      <c r="B687" s="1139" t="s">
        <v>25</v>
      </c>
      <c r="C687" s="426" t="s">
        <v>7842</v>
      </c>
      <c r="D687" s="976" t="s">
        <v>7843</v>
      </c>
      <c r="E687" s="1076">
        <v>1</v>
      </c>
      <c r="F687" s="1077"/>
      <c r="G687" s="1062">
        <v>269</v>
      </c>
      <c r="H687" s="164">
        <f>IF(G687="","",G687-G687*COMPASS!$AH$25)</f>
        <v>269</v>
      </c>
    </row>
    <row r="688" spans="1:8" ht="15" customHeight="1">
      <c r="A688" s="404" t="s">
        <v>7835</v>
      </c>
      <c r="B688" s="1139" t="s">
        <v>25</v>
      </c>
      <c r="C688" s="426" t="s">
        <v>7836</v>
      </c>
      <c r="D688" s="976" t="s">
        <v>7837</v>
      </c>
      <c r="E688" s="1061">
        <v>1</v>
      </c>
      <c r="F688" s="989"/>
      <c r="G688" s="1062">
        <v>50</v>
      </c>
      <c r="H688" s="164">
        <f>IF(G688="","",G688-G688*COMPASS!$AH$25)</f>
        <v>50</v>
      </c>
    </row>
    <row r="689" spans="1:8" ht="15" customHeight="1">
      <c r="A689" s="404" t="s">
        <v>17918</v>
      </c>
      <c r="B689" s="1141" t="s">
        <v>51</v>
      </c>
      <c r="C689" s="1111" t="s">
        <v>17873</v>
      </c>
      <c r="D689" s="1107" t="s">
        <v>17856</v>
      </c>
      <c r="E689" s="1061">
        <v>1</v>
      </c>
      <c r="F689" s="989"/>
      <c r="G689" s="1112">
        <v>70</v>
      </c>
      <c r="H689" s="164">
        <f>IF(G689="","",G689-G689*COMPASS!$AH$25)</f>
        <v>70</v>
      </c>
    </row>
    <row r="690" spans="1:8" ht="15" customHeight="1">
      <c r="A690" s="404" t="s">
        <v>8771</v>
      </c>
      <c r="B690" s="1139" t="s">
        <v>51</v>
      </c>
      <c r="C690" s="985" t="s">
        <v>8772</v>
      </c>
      <c r="D690" s="985" t="s">
        <v>8773</v>
      </c>
      <c r="E690" s="1076">
        <v>1</v>
      </c>
      <c r="F690" s="1067"/>
      <c r="G690" s="1062">
        <v>69</v>
      </c>
      <c r="H690" s="164">
        <f>IF(G690="","",G690-G690*COMPASS!$AH$25)</f>
        <v>69</v>
      </c>
    </row>
    <row r="691" spans="1:8" ht="15" customHeight="1">
      <c r="A691" s="404" t="s">
        <v>3620</v>
      </c>
      <c r="B691" s="1139" t="s">
        <v>66</v>
      </c>
      <c r="C691" s="985" t="s">
        <v>3605</v>
      </c>
      <c r="D691" s="985" t="s">
        <v>3941</v>
      </c>
      <c r="E691" s="1076">
        <v>1</v>
      </c>
      <c r="F691" s="1077"/>
      <c r="G691" s="1075">
        <v>60</v>
      </c>
      <c r="H691" s="164">
        <f>IF(G691="","",G691-G691*COMPASS!$AH$25)</f>
        <v>60</v>
      </c>
    </row>
    <row r="692" spans="1:8" ht="15" customHeight="1">
      <c r="A692" s="404" t="s">
        <v>5146</v>
      </c>
      <c r="B692" s="1139" t="s">
        <v>66</v>
      </c>
      <c r="C692" s="426" t="s">
        <v>5147</v>
      </c>
      <c r="D692" s="975" t="s">
        <v>7713</v>
      </c>
      <c r="E692" s="1072">
        <v>1</v>
      </c>
      <c r="F692" s="991"/>
      <c r="G692" s="1069">
        <v>183</v>
      </c>
      <c r="H692" s="164">
        <f>IF(G692="","",G692-G692*COMPASS!$AH$25)</f>
        <v>183</v>
      </c>
    </row>
    <row r="693" spans="1:8" ht="15" customHeight="1">
      <c r="A693" s="404" t="s">
        <v>7714</v>
      </c>
      <c r="B693" s="1139" t="s">
        <v>51</v>
      </c>
      <c r="C693" s="426" t="s">
        <v>7715</v>
      </c>
      <c r="D693" s="975" t="s">
        <v>5148</v>
      </c>
      <c r="E693" s="1072">
        <v>1</v>
      </c>
      <c r="F693" s="991"/>
      <c r="G693" s="1062">
        <v>198</v>
      </c>
      <c r="H693" s="164">
        <f>IF(G693="","",G693-G693*COMPASS!$AH$25)</f>
        <v>198</v>
      </c>
    </row>
    <row r="694" spans="1:8" ht="15" customHeight="1">
      <c r="A694" s="404" t="s">
        <v>7716</v>
      </c>
      <c r="B694" s="1141" t="s">
        <v>51</v>
      </c>
      <c r="C694" s="426" t="s">
        <v>7717</v>
      </c>
      <c r="D694" s="975" t="s">
        <v>7718</v>
      </c>
      <c r="E694" s="1072">
        <v>1</v>
      </c>
      <c r="F694" s="991"/>
      <c r="G694" s="1062">
        <v>198</v>
      </c>
      <c r="H694" s="164">
        <f>IF(G694="","",G694-G694*COMPASS!$AH$25)</f>
        <v>198</v>
      </c>
    </row>
    <row r="695" spans="1:8" ht="15" customHeight="1">
      <c r="A695" s="404" t="s">
        <v>17342</v>
      </c>
      <c r="B695" s="1138" t="s">
        <v>51</v>
      </c>
      <c r="C695" s="426" t="s">
        <v>17275</v>
      </c>
      <c r="D695" s="976" t="s">
        <v>17276</v>
      </c>
      <c r="E695" s="1072">
        <v>1</v>
      </c>
      <c r="F695" s="1122"/>
      <c r="G695" s="1062">
        <v>100</v>
      </c>
      <c r="H695" s="164">
        <f>IF(G695="","",G695-G695*COMPASS!$AH$25)</f>
        <v>100</v>
      </c>
    </row>
    <row r="696" spans="1:8" ht="15" customHeight="1">
      <c r="A696" s="404" t="s">
        <v>17346</v>
      </c>
      <c r="B696" s="1139" t="s">
        <v>25</v>
      </c>
      <c r="C696" s="426" t="s">
        <v>17283</v>
      </c>
      <c r="D696" s="426" t="s">
        <v>17284</v>
      </c>
      <c r="E696" s="1076">
        <v>1</v>
      </c>
      <c r="F696" s="1077"/>
      <c r="G696" s="1062">
        <v>210</v>
      </c>
      <c r="H696" s="164">
        <f>IF(G696="","",G696-G696*COMPASS!$AH$25)</f>
        <v>210</v>
      </c>
    </row>
    <row r="697" spans="1:8" ht="15" customHeight="1">
      <c r="A697" s="404" t="s">
        <v>17343</v>
      </c>
      <c r="B697" s="1138" t="s">
        <v>51</v>
      </c>
      <c r="C697" s="426" t="s">
        <v>17277</v>
      </c>
      <c r="D697" s="976" t="s">
        <v>17278</v>
      </c>
      <c r="E697" s="1072">
        <v>1</v>
      </c>
      <c r="F697" s="1077"/>
      <c r="G697" s="1062">
        <v>20</v>
      </c>
      <c r="H697" s="164">
        <f>IF(G697="","",G697-G697*COMPASS!$AH$25)</f>
        <v>20</v>
      </c>
    </row>
    <row r="698" spans="1:8" ht="15" customHeight="1">
      <c r="A698" s="404" t="s">
        <v>3580</v>
      </c>
      <c r="B698" s="1139" t="s">
        <v>25</v>
      </c>
      <c r="C698" s="985" t="s">
        <v>3550</v>
      </c>
      <c r="D698" s="985" t="s">
        <v>3862</v>
      </c>
      <c r="E698" s="1076">
        <v>1</v>
      </c>
      <c r="F698" s="1122"/>
      <c r="G698" s="1083">
        <v>186</v>
      </c>
      <c r="H698" s="164">
        <f>IF(G698="","",G698-G698*COMPASS!$AH$25)</f>
        <v>186</v>
      </c>
    </row>
    <row r="699" spans="1:8" ht="15" customHeight="1">
      <c r="A699" s="404" t="s">
        <v>7832</v>
      </c>
      <c r="B699" s="1139" t="s">
        <v>25</v>
      </c>
      <c r="C699" s="426" t="s">
        <v>7833</v>
      </c>
      <c r="D699" s="975" t="s">
        <v>7834</v>
      </c>
      <c r="E699" s="1072">
        <v>1</v>
      </c>
      <c r="F699" s="991"/>
      <c r="G699" s="1062">
        <v>299</v>
      </c>
      <c r="H699" s="164">
        <f>IF(G699="","",G699-G699*COMPASS!$AH$25)</f>
        <v>299</v>
      </c>
    </row>
    <row r="700" spans="1:8" ht="15" customHeight="1">
      <c r="A700" s="404" t="s">
        <v>5960</v>
      </c>
      <c r="B700" s="1139" t="s">
        <v>25</v>
      </c>
      <c r="C700" s="985" t="s">
        <v>5961</v>
      </c>
      <c r="D700" s="985" t="s">
        <v>5962</v>
      </c>
      <c r="E700" s="1076">
        <v>1</v>
      </c>
      <c r="F700" s="991"/>
      <c r="G700" s="1062">
        <v>46</v>
      </c>
      <c r="H700" s="164">
        <f>IF(G700="","",G700-G700*COMPASS!$AH$25)</f>
        <v>46</v>
      </c>
    </row>
    <row r="701" spans="1:8" ht="15" customHeight="1">
      <c r="A701" s="404" t="s">
        <v>7844</v>
      </c>
      <c r="B701" s="1139" t="s">
        <v>25</v>
      </c>
      <c r="C701" s="985" t="s">
        <v>7845</v>
      </c>
      <c r="D701" s="985" t="s">
        <v>7846</v>
      </c>
      <c r="E701" s="1076">
        <v>1</v>
      </c>
      <c r="F701" s="1077"/>
      <c r="G701" s="1062">
        <v>46</v>
      </c>
      <c r="H701" s="164">
        <f>IF(G701="","",G701-G701*COMPASS!$AH$25)</f>
        <v>46</v>
      </c>
    </row>
    <row r="702" spans="1:8" ht="15" customHeight="1">
      <c r="A702" s="404" t="s">
        <v>7705</v>
      </c>
      <c r="B702" s="1139" t="s">
        <v>25</v>
      </c>
      <c r="C702" s="985" t="s">
        <v>7706</v>
      </c>
      <c r="D702" s="985" t="s">
        <v>7707</v>
      </c>
      <c r="E702" s="1076">
        <v>1</v>
      </c>
      <c r="F702" s="1077"/>
      <c r="G702" s="1062">
        <v>28</v>
      </c>
      <c r="H702" s="164">
        <f>IF(G702="","",G702-G702*COMPASS!$AH$25)</f>
        <v>28</v>
      </c>
    </row>
    <row r="703" spans="1:8" ht="15" customHeight="1">
      <c r="A703" s="404" t="s">
        <v>3044</v>
      </c>
      <c r="B703" s="1139" t="s">
        <v>51</v>
      </c>
      <c r="C703" s="985" t="s">
        <v>3032</v>
      </c>
      <c r="D703" s="985" t="s">
        <v>3872</v>
      </c>
      <c r="E703" s="1076">
        <v>1</v>
      </c>
      <c r="F703" s="1077"/>
      <c r="G703" s="1062">
        <v>33</v>
      </c>
      <c r="H703" s="164">
        <f>IF(G703="","",G703-G703*COMPASS!$AH$25)</f>
        <v>33</v>
      </c>
    </row>
    <row r="704" spans="1:8" ht="15" customHeight="1">
      <c r="A704" s="404" t="s">
        <v>7687</v>
      </c>
      <c r="B704" s="1139" t="s">
        <v>51</v>
      </c>
      <c r="C704" s="985" t="s">
        <v>7688</v>
      </c>
      <c r="D704" s="985" t="s">
        <v>7689</v>
      </c>
      <c r="E704" s="1076">
        <v>1</v>
      </c>
      <c r="F704" s="1077"/>
      <c r="G704" s="1062">
        <v>33</v>
      </c>
      <c r="H704" s="164">
        <f>IF(G704="","",G704-G704*COMPASS!$AH$25)</f>
        <v>33</v>
      </c>
    </row>
    <row r="705" spans="1:8" ht="15" customHeight="1">
      <c r="A705" s="404" t="s">
        <v>12760</v>
      </c>
      <c r="B705" s="1138" t="s">
        <v>25</v>
      </c>
      <c r="C705" s="984" t="s">
        <v>12728</v>
      </c>
      <c r="D705" s="985" t="s">
        <v>12729</v>
      </c>
      <c r="E705" s="1070">
        <v>1</v>
      </c>
      <c r="F705" s="1077"/>
      <c r="G705" s="1083">
        <v>49</v>
      </c>
      <c r="H705" s="164">
        <f>IF(G705="","",G705-G705*COMPASS!$AH$25)</f>
        <v>49</v>
      </c>
    </row>
    <row r="706" spans="1:8" ht="15" customHeight="1">
      <c r="A706" s="404" t="s">
        <v>17742</v>
      </c>
      <c r="B706" s="1141" t="s">
        <v>51</v>
      </c>
      <c r="C706" s="425" t="s">
        <v>17661</v>
      </c>
      <c r="D706" s="426" t="s">
        <v>17662</v>
      </c>
      <c r="E706" s="1070">
        <v>1</v>
      </c>
      <c r="F706" s="1077"/>
      <c r="G706" s="1062">
        <v>49</v>
      </c>
      <c r="H706" s="164">
        <f>IF(G706="","",G706-G706*COMPASS!$AH$25)</f>
        <v>49</v>
      </c>
    </row>
    <row r="707" spans="1:8" ht="15" customHeight="1">
      <c r="A707" s="404" t="s">
        <v>17348</v>
      </c>
      <c r="B707" s="1139" t="s">
        <v>25</v>
      </c>
      <c r="C707" s="985" t="s">
        <v>17287</v>
      </c>
      <c r="D707" s="985" t="s">
        <v>17288</v>
      </c>
      <c r="E707" s="1076">
        <v>1</v>
      </c>
      <c r="F707" s="1077"/>
      <c r="G707" s="1062">
        <v>49</v>
      </c>
      <c r="H707" s="164">
        <f>IF(G707="","",G707-G707*COMPASS!$AH$25)</f>
        <v>49</v>
      </c>
    </row>
    <row r="708" spans="1:8" ht="15" customHeight="1">
      <c r="A708" s="404" t="s">
        <v>18058</v>
      </c>
      <c r="B708" s="1139" t="s">
        <v>25</v>
      </c>
      <c r="C708" s="985" t="s">
        <v>18000</v>
      </c>
      <c r="D708" s="985" t="s">
        <v>18001</v>
      </c>
      <c r="E708" s="1076">
        <v>1</v>
      </c>
      <c r="F708" s="1074"/>
      <c r="G708" s="1062">
        <v>76</v>
      </c>
      <c r="H708" s="164">
        <f>IF(G708="","",G708-G708*COMPASS!$AH$25)</f>
        <v>76</v>
      </c>
    </row>
    <row r="709" spans="1:8" ht="15" customHeight="1">
      <c r="A709" s="404" t="s">
        <v>532</v>
      </c>
      <c r="B709" s="1139" t="s">
        <v>25</v>
      </c>
      <c r="C709" s="426" t="s">
        <v>521</v>
      </c>
      <c r="D709" s="426" t="s">
        <v>3940</v>
      </c>
      <c r="E709" s="1076">
        <v>1</v>
      </c>
      <c r="F709" s="1077"/>
      <c r="G709" s="1062">
        <v>44</v>
      </c>
      <c r="H709" s="164">
        <f>IF(G709="","",G709-G709*COMPASS!$AH$25)</f>
        <v>44</v>
      </c>
    </row>
    <row r="710" spans="1:8" ht="15" customHeight="1">
      <c r="A710" s="404" t="s">
        <v>8774</v>
      </c>
      <c r="B710" s="1139" t="s">
        <v>25</v>
      </c>
      <c r="C710" s="426" t="s">
        <v>8775</v>
      </c>
      <c r="D710" s="426" t="s">
        <v>8776</v>
      </c>
      <c r="E710" s="1076">
        <v>1</v>
      </c>
      <c r="F710" s="1077"/>
      <c r="G710" s="1083">
        <v>37</v>
      </c>
      <c r="H710" s="164">
        <f>IF(G710="","",G710-G710*COMPASS!$AH$25)</f>
        <v>37</v>
      </c>
    </row>
    <row r="711" spans="1:8" ht="15" customHeight="1">
      <c r="A711" s="404" t="s">
        <v>10024</v>
      </c>
      <c r="B711" s="1139" t="s">
        <v>25</v>
      </c>
      <c r="C711" s="426" t="s">
        <v>9940</v>
      </c>
      <c r="D711" s="426" t="s">
        <v>9941</v>
      </c>
      <c r="E711" s="1076">
        <v>1</v>
      </c>
      <c r="F711" s="1110"/>
      <c r="G711" s="1062">
        <v>46</v>
      </c>
      <c r="H711" s="164">
        <f>IF(G711="","",G711-G711*COMPASS!$AH$25)</f>
        <v>46</v>
      </c>
    </row>
    <row r="712" spans="1:8" ht="15" customHeight="1">
      <c r="A712" s="404" t="s">
        <v>3582</v>
      </c>
      <c r="B712" s="1138" t="s">
        <v>25</v>
      </c>
      <c r="C712" s="985" t="s">
        <v>3552</v>
      </c>
      <c r="D712" s="985" t="s">
        <v>3935</v>
      </c>
      <c r="E712" s="1076">
        <v>1</v>
      </c>
      <c r="F712" s="1077"/>
      <c r="G712" s="1062">
        <v>24</v>
      </c>
      <c r="H712" s="164">
        <f>IF(G712="","",G712-G712*COMPASS!$AH$25)</f>
        <v>24</v>
      </c>
    </row>
    <row r="713" spans="1:8" ht="15" customHeight="1">
      <c r="A713" s="404" t="s">
        <v>12545</v>
      </c>
      <c r="B713" s="1138" t="s">
        <v>25</v>
      </c>
      <c r="C713" s="984" t="s">
        <v>12500</v>
      </c>
      <c r="D713" s="985" t="s">
        <v>12501</v>
      </c>
      <c r="E713" s="1070">
        <v>1</v>
      </c>
      <c r="F713" s="1071"/>
      <c r="G713" s="1083">
        <v>30</v>
      </c>
      <c r="H713" s="164">
        <f>IF(G713="","",G713-G713*COMPASS!$AH$25)</f>
        <v>30</v>
      </c>
    </row>
    <row r="714" spans="1:8" ht="15" customHeight="1">
      <c r="A714" s="404" t="s">
        <v>13731</v>
      </c>
      <c r="B714" s="1139" t="s">
        <v>25</v>
      </c>
      <c r="C714" s="426" t="s">
        <v>13716</v>
      </c>
      <c r="D714" s="426" t="s">
        <v>9941</v>
      </c>
      <c r="E714" s="1076">
        <v>1</v>
      </c>
      <c r="F714" s="1122"/>
      <c r="G714" s="1062">
        <v>49</v>
      </c>
      <c r="H714" s="164">
        <f>IF(G714="","",G714-G714*COMPASS!$AH$25)</f>
        <v>49</v>
      </c>
    </row>
    <row r="715" spans="1:8" ht="15" customHeight="1">
      <c r="A715" s="404" t="s">
        <v>17350</v>
      </c>
      <c r="B715" s="1141" t="s">
        <v>51</v>
      </c>
      <c r="C715" s="426" t="s">
        <v>17291</v>
      </c>
      <c r="D715" s="426" t="s">
        <v>17292</v>
      </c>
      <c r="E715" s="1076">
        <v>1</v>
      </c>
      <c r="F715" s="1110"/>
      <c r="G715" s="1062">
        <v>120</v>
      </c>
      <c r="H715" s="164">
        <f>IF(G715="","",G715-G715*COMPASS!$AH$25)</f>
        <v>120</v>
      </c>
    </row>
    <row r="716" spans="1:8" ht="15" customHeight="1">
      <c r="A716" s="404" t="s">
        <v>13728</v>
      </c>
      <c r="B716" s="1138" t="s">
        <v>25</v>
      </c>
      <c r="C716" s="984" t="s">
        <v>13710</v>
      </c>
      <c r="D716" s="985" t="s">
        <v>13711</v>
      </c>
      <c r="E716" s="1070">
        <v>1</v>
      </c>
      <c r="F716" s="1129"/>
      <c r="G716" s="1083">
        <v>40</v>
      </c>
      <c r="H716" s="164">
        <f>IF(G716="","",G716-G716*COMPASS!$AH$25)</f>
        <v>40</v>
      </c>
    </row>
    <row r="717" spans="1:8" ht="15" customHeight="1">
      <c r="A717" s="404" t="s">
        <v>12544</v>
      </c>
      <c r="B717" s="1138" t="s">
        <v>25</v>
      </c>
      <c r="C717" s="984" t="s">
        <v>12498</v>
      </c>
      <c r="D717" s="985" t="s">
        <v>12499</v>
      </c>
      <c r="E717" s="1070">
        <v>1</v>
      </c>
      <c r="F717" s="1077"/>
      <c r="G717" s="1083">
        <v>35</v>
      </c>
      <c r="H717" s="164">
        <f>IF(G717="","",G717-G717*COMPASS!$AH$25)</f>
        <v>35</v>
      </c>
    </row>
    <row r="718" spans="1:8" ht="15" customHeight="1">
      <c r="A718" s="404" t="s">
        <v>18059</v>
      </c>
      <c r="B718" s="1141" t="s">
        <v>51</v>
      </c>
      <c r="C718" s="1111" t="s">
        <v>18002</v>
      </c>
      <c r="D718" s="1107" t="s">
        <v>17878</v>
      </c>
      <c r="E718" s="1061">
        <v>1</v>
      </c>
      <c r="F718" s="1109"/>
      <c r="G718" s="1112">
        <v>54</v>
      </c>
      <c r="H718" s="164">
        <f>IF(G718="","",G718-G718*COMPASS!$AH$25)</f>
        <v>54</v>
      </c>
    </row>
    <row r="719" spans="1:8">
      <c r="A719" s="404" t="s">
        <v>10025</v>
      </c>
      <c r="B719" s="1139" t="s">
        <v>25</v>
      </c>
      <c r="C719" s="985" t="s">
        <v>9942</v>
      </c>
      <c r="D719" s="985" t="s">
        <v>9943</v>
      </c>
      <c r="E719" s="1076">
        <v>1</v>
      </c>
      <c r="F719" s="1110"/>
      <c r="G719" s="1083">
        <v>91</v>
      </c>
      <c r="H719" s="164">
        <f>IF(G719="","",G719-G719*COMPASS!$AH$25)</f>
        <v>91</v>
      </c>
    </row>
    <row r="720" spans="1:8">
      <c r="A720" s="404" t="s">
        <v>3255</v>
      </c>
      <c r="B720" s="1139" t="s">
        <v>25</v>
      </c>
      <c r="C720" s="426" t="s">
        <v>3214</v>
      </c>
      <c r="D720" s="976" t="s">
        <v>3915</v>
      </c>
      <c r="E720" s="1072">
        <v>1</v>
      </c>
      <c r="F720" s="991"/>
      <c r="G720" s="1062">
        <v>86</v>
      </c>
      <c r="H720" s="164">
        <f>IF(G720="","",G720-G720*COMPASS!$AH$25)</f>
        <v>86</v>
      </c>
    </row>
    <row r="721" spans="1:8">
      <c r="A721" s="404" t="s">
        <v>3256</v>
      </c>
      <c r="B721" s="1141" t="s">
        <v>51</v>
      </c>
      <c r="C721" s="426" t="s">
        <v>3215</v>
      </c>
      <c r="D721" s="976" t="s">
        <v>3916</v>
      </c>
      <c r="E721" s="1072">
        <v>1</v>
      </c>
      <c r="F721" s="991"/>
      <c r="G721" s="1062">
        <v>129</v>
      </c>
      <c r="H721" s="164">
        <f>IF(G721="","",G721-G721*COMPASS!$AH$25)</f>
        <v>129</v>
      </c>
    </row>
    <row r="722" spans="1:8">
      <c r="A722" s="404" t="s">
        <v>3257</v>
      </c>
      <c r="B722" s="1139" t="s">
        <v>25</v>
      </c>
      <c r="C722" s="426" t="s">
        <v>3216</v>
      </c>
      <c r="D722" s="976" t="s">
        <v>3917</v>
      </c>
      <c r="E722" s="1072">
        <v>1</v>
      </c>
      <c r="F722" s="991"/>
      <c r="G722" s="1062">
        <v>211</v>
      </c>
      <c r="H722" s="164">
        <f>IF(G722="","",G722-G722*COMPASS!$AH$25)</f>
        <v>211</v>
      </c>
    </row>
    <row r="723" spans="1:8">
      <c r="A723" s="404" t="s">
        <v>458</v>
      </c>
      <c r="B723" s="1139" t="s">
        <v>25</v>
      </c>
      <c r="C723" s="426" t="s">
        <v>422</v>
      </c>
      <c r="D723" s="426" t="s">
        <v>3914</v>
      </c>
      <c r="E723" s="1076">
        <v>1</v>
      </c>
      <c r="F723" s="1077"/>
      <c r="G723" s="1062">
        <v>322</v>
      </c>
      <c r="H723" s="164">
        <f>IF(G723="","",G723-G723*COMPASS!$AH$25)</f>
        <v>322</v>
      </c>
    </row>
    <row r="724" spans="1:8">
      <c r="A724" s="404" t="s">
        <v>9099</v>
      </c>
      <c r="B724" s="1139" t="s">
        <v>25</v>
      </c>
      <c r="C724" s="425" t="s">
        <v>9073</v>
      </c>
      <c r="D724" s="976" t="s">
        <v>9074</v>
      </c>
      <c r="E724" s="1072">
        <v>1</v>
      </c>
      <c r="F724" s="991"/>
      <c r="G724" s="1062">
        <v>347</v>
      </c>
      <c r="H724" s="164">
        <f>IF(G724="","",G724-G724*COMPASS!$AH$25)</f>
        <v>347</v>
      </c>
    </row>
    <row r="725" spans="1:8">
      <c r="A725" s="404" t="s">
        <v>9100</v>
      </c>
      <c r="B725" s="1139" t="s">
        <v>25</v>
      </c>
      <c r="C725" s="425" t="s">
        <v>9075</v>
      </c>
      <c r="D725" s="976" t="s">
        <v>9076</v>
      </c>
      <c r="E725" s="1072">
        <v>1</v>
      </c>
      <c r="F725" s="1077"/>
      <c r="G725" s="1062">
        <v>450</v>
      </c>
      <c r="H725" s="164">
        <f>IF(G725="","",G725-G725*COMPASS!$AH$25)</f>
        <v>450</v>
      </c>
    </row>
    <row r="726" spans="1:8">
      <c r="A726" s="404" t="s">
        <v>9470</v>
      </c>
      <c r="B726" s="1139" t="s">
        <v>25</v>
      </c>
      <c r="C726" s="985" t="s">
        <v>9448</v>
      </c>
      <c r="D726" s="985" t="s">
        <v>9449</v>
      </c>
      <c r="E726" s="1076">
        <v>1</v>
      </c>
      <c r="F726" s="1077"/>
      <c r="G726" s="1083">
        <v>2750</v>
      </c>
      <c r="H726" s="164">
        <f>IF(G726="","",G726-G726*COMPASS!$AH$25)</f>
        <v>2750</v>
      </c>
    </row>
    <row r="727" spans="1:8">
      <c r="A727" s="404" t="s">
        <v>12548</v>
      </c>
      <c r="B727" s="1139" t="s">
        <v>25</v>
      </c>
      <c r="C727" s="985" t="s">
        <v>12506</v>
      </c>
      <c r="D727" s="985" t="s">
        <v>12507</v>
      </c>
      <c r="E727" s="1076">
        <v>1</v>
      </c>
      <c r="F727" s="1071"/>
      <c r="G727" s="1062">
        <v>73</v>
      </c>
      <c r="H727" s="164">
        <f>IF(G727="","",G727-G727*COMPASS!$AH$25)</f>
        <v>73</v>
      </c>
    </row>
    <row r="728" spans="1:8">
      <c r="A728" s="404" t="s">
        <v>8986</v>
      </c>
      <c r="B728" s="1139" t="s">
        <v>25</v>
      </c>
      <c r="C728" s="985" t="s">
        <v>8959</v>
      </c>
      <c r="D728" s="985" t="s">
        <v>9069</v>
      </c>
      <c r="E728" s="1076">
        <v>1</v>
      </c>
      <c r="F728" s="1077"/>
      <c r="G728" s="1062">
        <v>54</v>
      </c>
      <c r="H728" s="164">
        <f>IF(G728="","",G728-G728*COMPASS!$AH$25)</f>
        <v>54</v>
      </c>
    </row>
    <row r="729" spans="1:8">
      <c r="A729" s="404" t="s">
        <v>8986</v>
      </c>
      <c r="B729" s="1139" t="s">
        <v>25</v>
      </c>
      <c r="C729" s="985" t="s">
        <v>8959</v>
      </c>
      <c r="D729" s="985" t="s">
        <v>8960</v>
      </c>
      <c r="E729" s="1076">
        <v>1</v>
      </c>
      <c r="F729" s="1077"/>
      <c r="G729" s="1062">
        <v>54</v>
      </c>
      <c r="H729" s="164">
        <f>IF(G729="","",G729-G729*COMPASS!$AH$25)</f>
        <v>54</v>
      </c>
    </row>
    <row r="730" spans="1:8">
      <c r="A730" s="404" t="s">
        <v>18060</v>
      </c>
      <c r="B730" s="1138" t="s">
        <v>25</v>
      </c>
      <c r="C730" s="984" t="s">
        <v>18003</v>
      </c>
      <c r="D730" s="985" t="s">
        <v>18004</v>
      </c>
      <c r="E730" s="1070">
        <v>1</v>
      </c>
      <c r="F730" s="1077"/>
      <c r="G730" s="1062">
        <v>100</v>
      </c>
      <c r="H730" s="164">
        <f>IF(G730="","",G730-G730*COMPASS!$AH$25)</f>
        <v>100</v>
      </c>
    </row>
    <row r="731" spans="1:8">
      <c r="A731" s="404" t="s">
        <v>12541</v>
      </c>
      <c r="B731" s="1138" t="s">
        <v>25</v>
      </c>
      <c r="C731" s="984" t="s">
        <v>12493</v>
      </c>
      <c r="D731" s="985" t="s">
        <v>12494</v>
      </c>
      <c r="E731" s="1070">
        <v>1</v>
      </c>
      <c r="F731" s="1077"/>
      <c r="G731" s="1083">
        <v>135</v>
      </c>
      <c r="H731" s="164">
        <f>IF(G731="","",G731-G731*COMPASS!$AH$25)</f>
        <v>135</v>
      </c>
    </row>
    <row r="732" spans="1:8">
      <c r="A732" s="404" t="s">
        <v>17916</v>
      </c>
      <c r="B732" s="1141" t="s">
        <v>51</v>
      </c>
      <c r="C732" s="1111" t="s">
        <v>17870</v>
      </c>
      <c r="D732" s="1107" t="s">
        <v>17871</v>
      </c>
      <c r="E732" s="1061">
        <v>1</v>
      </c>
      <c r="F732" s="1109"/>
      <c r="G732" s="1112">
        <v>125</v>
      </c>
      <c r="H732" s="164">
        <f>IF(G732="","",G732-G732*COMPASS!$AH$25)</f>
        <v>125</v>
      </c>
    </row>
    <row r="733" spans="1:8">
      <c r="A733" s="404" t="s">
        <v>18061</v>
      </c>
      <c r="B733" s="1138" t="s">
        <v>25</v>
      </c>
      <c r="C733" s="984" t="s">
        <v>18005</v>
      </c>
      <c r="D733" s="985" t="s">
        <v>18006</v>
      </c>
      <c r="E733" s="1070">
        <v>1</v>
      </c>
      <c r="F733" s="1077"/>
      <c r="G733" s="1062">
        <v>125</v>
      </c>
      <c r="H733" s="164">
        <f>IF(G733="","",G733-G733*COMPASS!$AH$25)</f>
        <v>125</v>
      </c>
    </row>
    <row r="734" spans="1:8">
      <c r="A734" s="404" t="s">
        <v>18062</v>
      </c>
      <c r="B734" s="1138" t="s">
        <v>25</v>
      </c>
      <c r="C734" s="984" t="s">
        <v>18007</v>
      </c>
      <c r="D734" s="985" t="s">
        <v>18008</v>
      </c>
      <c r="E734" s="1070">
        <v>1</v>
      </c>
      <c r="F734" s="1077"/>
      <c r="G734" s="1062">
        <v>50</v>
      </c>
      <c r="H734" s="164">
        <f>IF(G734="","",G734-G734*COMPASS!$AH$25)</f>
        <v>50</v>
      </c>
    </row>
    <row r="735" spans="1:8">
      <c r="A735" s="404" t="s">
        <v>18063</v>
      </c>
      <c r="B735" s="1138" t="s">
        <v>25</v>
      </c>
      <c r="C735" s="984" t="s">
        <v>18009</v>
      </c>
      <c r="D735" s="985" t="s">
        <v>18010</v>
      </c>
      <c r="E735" s="1070">
        <v>1</v>
      </c>
      <c r="F735" s="1077"/>
      <c r="G735" s="1062">
        <v>125</v>
      </c>
      <c r="H735" s="164">
        <f>IF(G735="","",G735-G735*COMPASS!$AH$25)</f>
        <v>125</v>
      </c>
    </row>
    <row r="736" spans="1:8">
      <c r="A736" s="404" t="s">
        <v>8987</v>
      </c>
      <c r="B736" s="1139" t="s">
        <v>25</v>
      </c>
      <c r="C736" s="985" t="s">
        <v>8961</v>
      </c>
      <c r="D736" s="985" t="s">
        <v>9070</v>
      </c>
      <c r="E736" s="1076">
        <v>1</v>
      </c>
      <c r="F736" s="1077"/>
      <c r="G736" s="1062">
        <v>54</v>
      </c>
      <c r="H736" s="164">
        <f>IF(G736="","",G736-G736*COMPASS!$AH$25)</f>
        <v>54</v>
      </c>
    </row>
    <row r="737" spans="1:8">
      <c r="A737" s="404" t="s">
        <v>12549</v>
      </c>
      <c r="B737" s="1139" t="s">
        <v>25</v>
      </c>
      <c r="C737" s="985" t="s">
        <v>12508</v>
      </c>
      <c r="D737" s="985" t="s">
        <v>12509</v>
      </c>
      <c r="E737" s="1076">
        <v>1</v>
      </c>
      <c r="F737" s="1077"/>
      <c r="G737" s="1083">
        <v>174</v>
      </c>
      <c r="H737" s="164">
        <f>IF(G737="","",G737-G737*COMPASS!$AH$25)</f>
        <v>174</v>
      </c>
    </row>
    <row r="738" spans="1:8">
      <c r="A738" s="404" t="s">
        <v>9705</v>
      </c>
      <c r="B738" s="1139" t="s">
        <v>25</v>
      </c>
      <c r="C738" s="985" t="s">
        <v>9694</v>
      </c>
      <c r="D738" s="985" t="s">
        <v>9695</v>
      </c>
      <c r="E738" s="1076">
        <v>1</v>
      </c>
      <c r="F738" s="1077"/>
      <c r="G738" s="1062">
        <v>250</v>
      </c>
      <c r="H738" s="164">
        <f>IF(G738="","",G738-G738*COMPASS!$AH$25)</f>
        <v>250</v>
      </c>
    </row>
    <row r="739" spans="1:8">
      <c r="A739" s="404" t="s">
        <v>462</v>
      </c>
      <c r="B739" s="1141" t="s">
        <v>66</v>
      </c>
      <c r="C739" s="425" t="s">
        <v>426</v>
      </c>
      <c r="D739" s="426" t="s">
        <v>3920</v>
      </c>
      <c r="E739" s="1070">
        <v>1</v>
      </c>
      <c r="F739" s="1142"/>
      <c r="G739" s="1075">
        <v>90</v>
      </c>
      <c r="H739" s="164">
        <f>IF(G739="","",G739-G739*COMPASS!$AH$25)</f>
        <v>90</v>
      </c>
    </row>
    <row r="740" spans="1:8">
      <c r="A740" s="404" t="s">
        <v>526</v>
      </c>
      <c r="B740" s="1138" t="s">
        <v>25</v>
      </c>
      <c r="C740" s="425" t="s">
        <v>515</v>
      </c>
      <c r="D740" s="426" t="s">
        <v>3921</v>
      </c>
      <c r="E740" s="1070">
        <v>1</v>
      </c>
      <c r="F740" s="1142"/>
      <c r="G740" s="1062">
        <v>52</v>
      </c>
      <c r="H740" s="164">
        <f>IF(G740="","",G740-G740*COMPASS!$AH$25)</f>
        <v>52</v>
      </c>
    </row>
    <row r="741" spans="1:8">
      <c r="A741" s="404" t="s">
        <v>844</v>
      </c>
      <c r="B741" s="1141" t="s">
        <v>66</v>
      </c>
      <c r="C741" s="984" t="s">
        <v>840</v>
      </c>
      <c r="D741" s="985" t="s">
        <v>8964</v>
      </c>
      <c r="E741" s="1070">
        <v>1</v>
      </c>
      <c r="F741" s="1142"/>
      <c r="G741" s="1075">
        <v>44</v>
      </c>
      <c r="H741" s="164">
        <f>IF(G741="","",G741-G741*COMPASS!$AH$25)</f>
        <v>44</v>
      </c>
    </row>
    <row r="742" spans="1:8">
      <c r="A742" s="404" t="s">
        <v>3045</v>
      </c>
      <c r="B742" s="1139" t="s">
        <v>25</v>
      </c>
      <c r="C742" s="984" t="s">
        <v>3033</v>
      </c>
      <c r="D742" s="985" t="s">
        <v>3922</v>
      </c>
      <c r="E742" s="1070">
        <v>1</v>
      </c>
      <c r="F742" s="1142"/>
      <c r="G742" s="1062">
        <v>73</v>
      </c>
      <c r="H742" s="164">
        <f>IF(G742="","",G742-G742*COMPASS!$AH$25)</f>
        <v>73</v>
      </c>
    </row>
    <row r="743" spans="1:8">
      <c r="A743" s="404" t="s">
        <v>18064</v>
      </c>
      <c r="B743" s="1139" t="s">
        <v>25</v>
      </c>
      <c r="C743" s="984" t="s">
        <v>18011</v>
      </c>
      <c r="D743" s="985" t="s">
        <v>18012</v>
      </c>
      <c r="E743" s="1070">
        <v>1</v>
      </c>
      <c r="F743" s="1142" t="s">
        <v>188</v>
      </c>
      <c r="G743" s="1062">
        <v>250</v>
      </c>
      <c r="H743" s="164">
        <f>IF(G743="","",G743-G743*COMPASS!$AH$25)</f>
        <v>250</v>
      </c>
    </row>
    <row r="744" spans="1:8">
      <c r="A744" s="404" t="s">
        <v>8988</v>
      </c>
      <c r="B744" s="1138" t="s">
        <v>25</v>
      </c>
      <c r="C744" s="984" t="s">
        <v>8962</v>
      </c>
      <c r="D744" s="985" t="s">
        <v>8963</v>
      </c>
      <c r="E744" s="1070">
        <v>1</v>
      </c>
      <c r="F744" s="1077"/>
      <c r="G744" s="1062">
        <v>48</v>
      </c>
      <c r="H744" s="164">
        <f>IF(G744="","",G744-G744*COMPASS!$AH$25)</f>
        <v>48</v>
      </c>
    </row>
    <row r="745" spans="1:8">
      <c r="A745" s="404" t="s">
        <v>5957</v>
      </c>
      <c r="B745" s="1139" t="s">
        <v>25</v>
      </c>
      <c r="C745" s="984" t="s">
        <v>5958</v>
      </c>
      <c r="D745" s="985" t="s">
        <v>5959</v>
      </c>
      <c r="E745" s="1070">
        <v>1</v>
      </c>
      <c r="F745" s="1142"/>
      <c r="G745" s="1062">
        <v>73</v>
      </c>
      <c r="H745" s="164">
        <f>IF(G745="","",G745-G745*COMPASS!$AH$25)</f>
        <v>73</v>
      </c>
    </row>
    <row r="746" spans="1:8">
      <c r="A746" s="404" t="s">
        <v>14539</v>
      </c>
      <c r="B746" s="1138" t="s">
        <v>25</v>
      </c>
      <c r="C746" s="984" t="s">
        <v>14482</v>
      </c>
      <c r="D746" s="985" t="s">
        <v>14483</v>
      </c>
      <c r="E746" s="1070">
        <v>1</v>
      </c>
      <c r="F746" s="1071"/>
      <c r="G746" s="1058">
        <v>119</v>
      </c>
      <c r="H746" s="164">
        <f>IF(G746="","",G746-G746*COMPASS!$AH$25)</f>
        <v>119</v>
      </c>
    </row>
    <row r="747" spans="1:8">
      <c r="A747" s="404" t="s">
        <v>17743</v>
      </c>
      <c r="B747" s="1141" t="s">
        <v>51</v>
      </c>
      <c r="C747" s="1106" t="s">
        <v>17663</v>
      </c>
      <c r="D747" s="1107" t="s">
        <v>17664</v>
      </c>
      <c r="E747" s="1061">
        <v>1</v>
      </c>
      <c r="F747" s="1071"/>
      <c r="G747" s="1112">
        <v>159</v>
      </c>
      <c r="H747" s="164">
        <f>IF(G747="","",G747-G747*COMPASS!$AH$25)</f>
        <v>159</v>
      </c>
    </row>
    <row r="748" spans="1:8">
      <c r="A748" s="404" t="s">
        <v>3578</v>
      </c>
      <c r="B748" s="1139" t="s">
        <v>25</v>
      </c>
      <c r="C748" s="985" t="s">
        <v>3548</v>
      </c>
      <c r="D748" s="985" t="s">
        <v>7794</v>
      </c>
      <c r="E748" s="1076">
        <v>1</v>
      </c>
      <c r="F748" s="1077"/>
      <c r="G748" s="1062">
        <v>73</v>
      </c>
      <c r="H748" s="164">
        <f>IF(G748="","",G748-G748*COMPASS!$AH$25)</f>
        <v>73</v>
      </c>
    </row>
    <row r="749" spans="1:8">
      <c r="A749" s="404" t="s">
        <v>7795</v>
      </c>
      <c r="B749" s="1139" t="s">
        <v>25</v>
      </c>
      <c r="C749" s="1090" t="s">
        <v>7796</v>
      </c>
      <c r="D749" s="1090" t="s">
        <v>7797</v>
      </c>
      <c r="E749" s="1097">
        <v>1</v>
      </c>
      <c r="F749" s="990"/>
      <c r="G749" s="1058">
        <v>73</v>
      </c>
      <c r="H749" s="164">
        <f>IF(G749="","",G749-G749*COMPASS!$AH$25)</f>
        <v>73</v>
      </c>
    </row>
    <row r="750" spans="1:8">
      <c r="A750" s="404" t="s">
        <v>460</v>
      </c>
      <c r="B750" s="1138" t="s">
        <v>66</v>
      </c>
      <c r="C750" s="994" t="s">
        <v>424</v>
      </c>
      <c r="D750" s="1090" t="s">
        <v>3918</v>
      </c>
      <c r="E750" s="1091">
        <v>1</v>
      </c>
      <c r="F750" s="990"/>
      <c r="G750" s="1099">
        <v>74</v>
      </c>
      <c r="H750" s="164">
        <f>IF(G750="","",G750-G750*COMPASS!$AH$25)</f>
        <v>74</v>
      </c>
    </row>
    <row r="751" spans="1:8">
      <c r="A751" s="404" t="s">
        <v>461</v>
      </c>
      <c r="B751" s="1138" t="s">
        <v>66</v>
      </c>
      <c r="C751" s="994" t="s">
        <v>425</v>
      </c>
      <c r="D751" s="1090" t="s">
        <v>3919</v>
      </c>
      <c r="E751" s="1091">
        <v>1</v>
      </c>
      <c r="F751" s="990"/>
      <c r="G751" s="1130">
        <v>249</v>
      </c>
      <c r="H751" s="164">
        <f>IF(G751="","",G751-G751*COMPASS!$AH$25)</f>
        <v>249</v>
      </c>
    </row>
    <row r="752" spans="1:8">
      <c r="A752" s="404" t="s">
        <v>12547</v>
      </c>
      <c r="B752" s="1138" t="s">
        <v>25</v>
      </c>
      <c r="C752" s="994" t="s">
        <v>12504</v>
      </c>
      <c r="D752" s="1090" t="s">
        <v>12505</v>
      </c>
      <c r="E752" s="1091">
        <v>1</v>
      </c>
      <c r="F752" s="990"/>
      <c r="G752" s="1092">
        <v>74</v>
      </c>
      <c r="H752" s="164">
        <f>IF(G752="","",G752-G752*COMPASS!$AH$25)</f>
        <v>74</v>
      </c>
    </row>
    <row r="753" spans="1:8">
      <c r="A753" s="404" t="s">
        <v>12546</v>
      </c>
      <c r="B753" s="1138" t="s">
        <v>25</v>
      </c>
      <c r="C753" s="994" t="s">
        <v>12502</v>
      </c>
      <c r="D753" s="1090" t="s">
        <v>12503</v>
      </c>
      <c r="E753" s="1091">
        <v>1</v>
      </c>
      <c r="F753" s="990"/>
      <c r="G753" s="1092">
        <v>85</v>
      </c>
      <c r="H753" s="164">
        <f>IF(G753="","",G753-G753*COMPASS!$AH$25)</f>
        <v>85</v>
      </c>
    </row>
    <row r="754" spans="1:8">
      <c r="A754" s="404" t="s">
        <v>14458</v>
      </c>
      <c r="B754" s="1138" t="s">
        <v>25</v>
      </c>
      <c r="C754" s="994" t="s">
        <v>14447</v>
      </c>
      <c r="D754" s="1090" t="s">
        <v>14448</v>
      </c>
      <c r="E754" s="1091">
        <v>1</v>
      </c>
      <c r="F754" s="1098"/>
      <c r="G754" s="1092">
        <v>80</v>
      </c>
      <c r="H754" s="164">
        <f>IF(G754="","",G754-G754*COMPASS!$AH$25)</f>
        <v>80</v>
      </c>
    </row>
    <row r="755" spans="1:8">
      <c r="A755" s="404" t="s">
        <v>7798</v>
      </c>
      <c r="B755" s="1145" t="s">
        <v>25</v>
      </c>
      <c r="C755" s="1093" t="s">
        <v>7799</v>
      </c>
      <c r="D755" s="1094" t="s">
        <v>7800</v>
      </c>
      <c r="E755" s="1095">
        <v>1</v>
      </c>
      <c r="F755" s="1131"/>
      <c r="G755" s="1058">
        <v>299</v>
      </c>
      <c r="H755" s="164">
        <f>IF(G755="","",G755-G755*COMPASS!$AH$25)</f>
        <v>299</v>
      </c>
    </row>
    <row r="756" spans="1:8">
      <c r="A756" s="977" t="s">
        <v>5955</v>
      </c>
      <c r="B756" s="1137" t="s">
        <v>25</v>
      </c>
      <c r="C756" s="994" t="s">
        <v>7690</v>
      </c>
      <c r="D756" s="1090" t="s">
        <v>5956</v>
      </c>
      <c r="E756" s="1091">
        <v>1</v>
      </c>
      <c r="F756" s="990"/>
      <c r="G756" s="1092">
        <v>2070</v>
      </c>
      <c r="H756" s="164">
        <f>IF(G756="","",G756-G756*COMPASS!$AH$25)</f>
        <v>2070</v>
      </c>
    </row>
    <row r="757" spans="1:8">
      <c r="A757" s="977" t="s">
        <v>9755</v>
      </c>
      <c r="B757" s="1137" t="s">
        <v>25</v>
      </c>
      <c r="C757" s="994" t="s">
        <v>9742</v>
      </c>
      <c r="D757" s="1090" t="s">
        <v>9743</v>
      </c>
      <c r="E757" s="1091">
        <v>1</v>
      </c>
      <c r="F757" s="990"/>
      <c r="G757" s="1092">
        <v>250</v>
      </c>
      <c r="H757" s="164">
        <f>IF(G757="","",G757-G757*COMPASS!$AH$25)</f>
        <v>250</v>
      </c>
    </row>
    <row r="758" spans="1:8">
      <c r="A758" s="977" t="s">
        <v>17347</v>
      </c>
      <c r="B758" s="1137" t="s">
        <v>51</v>
      </c>
      <c r="C758" s="1090" t="s">
        <v>17285</v>
      </c>
      <c r="D758" s="1090" t="s">
        <v>17286</v>
      </c>
      <c r="E758" s="1097">
        <v>1</v>
      </c>
      <c r="F758" s="1098"/>
      <c r="G758" s="1058">
        <v>45</v>
      </c>
      <c r="H758" s="164">
        <f>IF(G758="","",G758-G758*COMPASS!$AH$25)</f>
        <v>45</v>
      </c>
    </row>
    <row r="759" spans="1:8">
      <c r="A759" s="977" t="s">
        <v>3585</v>
      </c>
      <c r="B759" s="1140" t="s">
        <v>66</v>
      </c>
      <c r="C759" s="1090" t="s">
        <v>3555</v>
      </c>
      <c r="D759" s="1090" t="s">
        <v>3938</v>
      </c>
      <c r="E759" s="1097">
        <v>1</v>
      </c>
      <c r="F759" s="1098"/>
      <c r="G759" s="1099">
        <v>40</v>
      </c>
      <c r="H759" s="164">
        <f>IF(G759="","",G759-G759*COMPASS!$AH$25)</f>
        <v>40</v>
      </c>
    </row>
    <row r="760" spans="1:8">
      <c r="A760" s="977" t="s">
        <v>459</v>
      </c>
      <c r="B760" s="1137" t="s">
        <v>51</v>
      </c>
      <c r="C760" s="1093" t="s">
        <v>423</v>
      </c>
      <c r="D760" s="1132" t="s">
        <v>3859</v>
      </c>
      <c r="E760" s="1095">
        <v>1</v>
      </c>
      <c r="F760" s="1131"/>
      <c r="G760" s="1058">
        <v>28</v>
      </c>
      <c r="H760" s="164">
        <f>IF(G760="","",G760-G760*COMPASS!$AH$25)</f>
        <v>28</v>
      </c>
    </row>
    <row r="761" spans="1:8" ht="13.8">
      <c r="A761" s="413" t="s">
        <v>12325</v>
      </c>
      <c r="B761" s="429"/>
      <c r="C761" s="429"/>
      <c r="D761" s="429"/>
      <c r="E761" s="429"/>
      <c r="F761" s="1059"/>
      <c r="G761" s="1060"/>
      <c r="H761" s="164" t="str">
        <f>IF(G761="","",G761-G761*COMPASS!$AH$25)</f>
        <v/>
      </c>
    </row>
    <row r="762" spans="1:8">
      <c r="A762" s="404" t="s">
        <v>12415</v>
      </c>
      <c r="B762" s="1139" t="s">
        <v>25</v>
      </c>
      <c r="C762" s="984" t="s">
        <v>12326</v>
      </c>
      <c r="D762" s="985" t="s">
        <v>12327</v>
      </c>
      <c r="E762" s="1070">
        <v>1</v>
      </c>
      <c r="F762" s="989"/>
      <c r="G762" s="1062">
        <v>92</v>
      </c>
      <c r="H762" s="164">
        <f>IF(G762="","",G762-G762*COMPASS!$AH$25)</f>
        <v>92</v>
      </c>
    </row>
    <row r="763" spans="1:8">
      <c r="A763" s="404" t="s">
        <v>12416</v>
      </c>
      <c r="B763" s="1139" t="s">
        <v>25</v>
      </c>
      <c r="C763" s="984" t="s">
        <v>12328</v>
      </c>
      <c r="D763" s="985" t="s">
        <v>12329</v>
      </c>
      <c r="E763" s="1070">
        <v>1</v>
      </c>
      <c r="F763" s="989"/>
      <c r="G763" s="1062">
        <v>64</v>
      </c>
      <c r="H763" s="164">
        <f>IF(G763="","",G763-G763*COMPASS!$AH$25)</f>
        <v>64</v>
      </c>
    </row>
    <row r="764" spans="1:8">
      <c r="A764" s="404" t="s">
        <v>12417</v>
      </c>
      <c r="B764" s="1139" t="s">
        <v>25</v>
      </c>
      <c r="C764" s="984" t="s">
        <v>12330</v>
      </c>
      <c r="D764" s="985" t="s">
        <v>12331</v>
      </c>
      <c r="E764" s="1070">
        <v>1</v>
      </c>
      <c r="F764" s="989"/>
      <c r="G764" s="1062">
        <v>23</v>
      </c>
      <c r="H764" s="164">
        <f>IF(G764="","",G764-G764*COMPASS!$AH$25)</f>
        <v>23</v>
      </c>
    </row>
    <row r="765" spans="1:8">
      <c r="A765" s="404" t="s">
        <v>12418</v>
      </c>
      <c r="B765" s="1139" t="s">
        <v>25</v>
      </c>
      <c r="C765" s="984" t="s">
        <v>12332</v>
      </c>
      <c r="D765" s="985" t="s">
        <v>12333</v>
      </c>
      <c r="E765" s="1070">
        <v>1</v>
      </c>
      <c r="F765" s="989"/>
      <c r="G765" s="1062">
        <v>23</v>
      </c>
      <c r="H765" s="164">
        <f>IF(G765="","",G765-G765*COMPASS!$AH$25)</f>
        <v>23</v>
      </c>
    </row>
    <row r="766" spans="1:8">
      <c r="A766" s="404" t="s">
        <v>12419</v>
      </c>
      <c r="B766" s="1139" t="s">
        <v>25</v>
      </c>
      <c r="C766" s="984" t="s">
        <v>12334</v>
      </c>
      <c r="D766" s="985" t="s">
        <v>12335</v>
      </c>
      <c r="E766" s="1070">
        <v>1</v>
      </c>
      <c r="F766" s="989"/>
      <c r="G766" s="1062">
        <v>74</v>
      </c>
      <c r="H766" s="164">
        <f>IF(G766="","",G766-G766*COMPASS!$AH$25)</f>
        <v>74</v>
      </c>
    </row>
    <row r="767" spans="1:8">
      <c r="A767" s="404" t="s">
        <v>12420</v>
      </c>
      <c r="B767" s="1139" t="s">
        <v>25</v>
      </c>
      <c r="C767" s="984" t="s">
        <v>12336</v>
      </c>
      <c r="D767" s="985" t="s">
        <v>12337</v>
      </c>
      <c r="E767" s="1070">
        <v>1</v>
      </c>
      <c r="F767" s="989"/>
      <c r="G767" s="1062">
        <v>33</v>
      </c>
      <c r="H767" s="164">
        <f>IF(G767="","",G767-G767*COMPASS!$AH$25)</f>
        <v>33</v>
      </c>
    </row>
    <row r="768" spans="1:8">
      <c r="A768" s="404" t="s">
        <v>12421</v>
      </c>
      <c r="B768" s="1139" t="s">
        <v>25</v>
      </c>
      <c r="C768" s="984" t="s">
        <v>12338</v>
      </c>
      <c r="D768" s="985" t="s">
        <v>12339</v>
      </c>
      <c r="E768" s="1070">
        <v>1</v>
      </c>
      <c r="F768" s="989"/>
      <c r="G768" s="1062">
        <v>74</v>
      </c>
      <c r="H768" s="164">
        <f>IF(G768="","",G768-G768*COMPASS!$AH$25)</f>
        <v>74</v>
      </c>
    </row>
    <row r="769" spans="1:8">
      <c r="A769" s="404" t="s">
        <v>12422</v>
      </c>
      <c r="B769" s="1139" t="s">
        <v>25</v>
      </c>
      <c r="C769" s="984" t="s">
        <v>12340</v>
      </c>
      <c r="D769" s="985" t="s">
        <v>12341</v>
      </c>
      <c r="E769" s="1070">
        <v>1</v>
      </c>
      <c r="F769" s="989"/>
      <c r="G769" s="1083">
        <v>74</v>
      </c>
      <c r="H769" s="164">
        <f>IF(G769="","",G769-G769*COMPASS!$AH$25)</f>
        <v>74</v>
      </c>
    </row>
    <row r="770" spans="1:8">
      <c r="A770" s="404" t="s">
        <v>12423</v>
      </c>
      <c r="B770" s="1139" t="s">
        <v>25</v>
      </c>
      <c r="C770" s="984" t="s">
        <v>12342</v>
      </c>
      <c r="D770" s="985" t="s">
        <v>12343</v>
      </c>
      <c r="E770" s="1070">
        <v>1</v>
      </c>
      <c r="F770" s="989"/>
      <c r="G770" s="1062">
        <v>69</v>
      </c>
      <c r="H770" s="164">
        <f>IF(G770="","",G770-G770*COMPASS!$AH$25)</f>
        <v>69</v>
      </c>
    </row>
    <row r="771" spans="1:8">
      <c r="A771" s="404" t="s">
        <v>12424</v>
      </c>
      <c r="B771" s="1139" t="s">
        <v>25</v>
      </c>
      <c r="C771" s="984" t="s">
        <v>12344</v>
      </c>
      <c r="D771" s="985" t="s">
        <v>12345</v>
      </c>
      <c r="E771" s="1070">
        <v>1</v>
      </c>
      <c r="F771" s="989"/>
      <c r="G771" s="1083">
        <v>24</v>
      </c>
      <c r="H771" s="164">
        <f>IF(G771="","",G771-G771*COMPASS!$AH$25)</f>
        <v>24</v>
      </c>
    </row>
    <row r="772" spans="1:8">
      <c r="A772" s="404" t="s">
        <v>12425</v>
      </c>
      <c r="B772" s="1139" t="s">
        <v>25</v>
      </c>
      <c r="C772" s="984" t="s">
        <v>12346</v>
      </c>
      <c r="D772" s="985" t="s">
        <v>12347</v>
      </c>
      <c r="E772" s="1070">
        <v>1</v>
      </c>
      <c r="F772" s="989"/>
      <c r="G772" s="1062">
        <v>33</v>
      </c>
      <c r="H772" s="164">
        <f>IF(G772="","",G772-G772*COMPASS!$AH$25)</f>
        <v>33</v>
      </c>
    </row>
    <row r="773" spans="1:8">
      <c r="A773" s="404" t="s">
        <v>12426</v>
      </c>
      <c r="B773" s="1139" t="s">
        <v>25</v>
      </c>
      <c r="C773" s="984" t="s">
        <v>12348</v>
      </c>
      <c r="D773" s="985" t="s">
        <v>12349</v>
      </c>
      <c r="E773" s="1070">
        <v>1</v>
      </c>
      <c r="F773" s="989"/>
      <c r="G773" s="1062">
        <v>36</v>
      </c>
      <c r="H773" s="164">
        <f>IF(G773="","",G773-G773*COMPASS!$AH$25)</f>
        <v>36</v>
      </c>
    </row>
    <row r="774" spans="1:8">
      <c r="A774" s="404" t="s">
        <v>12427</v>
      </c>
      <c r="B774" s="1139" t="s">
        <v>25</v>
      </c>
      <c r="C774" s="984" t="s">
        <v>12350</v>
      </c>
      <c r="D774" s="985" t="s">
        <v>12351</v>
      </c>
      <c r="E774" s="1070">
        <v>1</v>
      </c>
      <c r="F774" s="989"/>
      <c r="G774" s="1062">
        <v>23</v>
      </c>
      <c r="H774" s="164">
        <f>IF(G774="","",G774-G774*COMPASS!$AH$25)</f>
        <v>23</v>
      </c>
    </row>
    <row r="775" spans="1:8">
      <c r="A775" s="404" t="s">
        <v>12428</v>
      </c>
      <c r="B775" s="1139" t="s">
        <v>25</v>
      </c>
      <c r="C775" s="984" t="s">
        <v>12352</v>
      </c>
      <c r="D775" s="985" t="s">
        <v>12353</v>
      </c>
      <c r="E775" s="1070">
        <v>1</v>
      </c>
      <c r="F775" s="989"/>
      <c r="G775" s="1062">
        <v>23</v>
      </c>
      <c r="H775" s="164">
        <f>IF(G775="","",G775-G775*COMPASS!$AH$25)</f>
        <v>23</v>
      </c>
    </row>
    <row r="776" spans="1:8">
      <c r="A776" s="404" t="s">
        <v>12429</v>
      </c>
      <c r="B776" s="1139" t="s">
        <v>25</v>
      </c>
      <c r="C776" s="984" t="s">
        <v>12354</v>
      </c>
      <c r="D776" s="985" t="s">
        <v>12355</v>
      </c>
      <c r="E776" s="1070">
        <v>1</v>
      </c>
      <c r="F776" s="989"/>
      <c r="G776" s="1083">
        <v>19</v>
      </c>
      <c r="H776" s="164">
        <f>IF(G776="","",G776-G776*COMPASS!$AH$25)</f>
        <v>19</v>
      </c>
    </row>
    <row r="777" spans="1:8">
      <c r="A777" s="404" t="s">
        <v>12430</v>
      </c>
      <c r="B777" s="1139" t="s">
        <v>25</v>
      </c>
      <c r="C777" s="984" t="s">
        <v>12356</v>
      </c>
      <c r="D777" s="985" t="s">
        <v>12355</v>
      </c>
      <c r="E777" s="1070">
        <v>1</v>
      </c>
      <c r="F777" s="989"/>
      <c r="G777" s="1062">
        <v>42</v>
      </c>
      <c r="H777" s="164">
        <f>IF(G777="","",G777-G777*COMPASS!$AH$25)</f>
        <v>42</v>
      </c>
    </row>
    <row r="778" spans="1:8">
      <c r="A778" s="404" t="s">
        <v>12431</v>
      </c>
      <c r="B778" s="1139" t="s">
        <v>25</v>
      </c>
      <c r="C778" s="984" t="s">
        <v>12357</v>
      </c>
      <c r="D778" s="985" t="s">
        <v>12358</v>
      </c>
      <c r="E778" s="1070">
        <v>1</v>
      </c>
      <c r="F778" s="989"/>
      <c r="G778" s="1062">
        <v>69</v>
      </c>
      <c r="H778" s="164">
        <f>IF(G778="","",G778-G778*COMPASS!$AH$25)</f>
        <v>69</v>
      </c>
    </row>
    <row r="779" spans="1:8">
      <c r="A779" s="404" t="s">
        <v>12432</v>
      </c>
      <c r="B779" s="1139" t="s">
        <v>25</v>
      </c>
      <c r="C779" s="984" t="s">
        <v>12359</v>
      </c>
      <c r="D779" s="985" t="s">
        <v>12360</v>
      </c>
      <c r="E779" s="1070">
        <v>1</v>
      </c>
      <c r="F779" s="989"/>
      <c r="G779" s="1062">
        <v>22</v>
      </c>
      <c r="H779" s="164">
        <f>IF(G779="","",G779-G779*COMPASS!$AH$25)</f>
        <v>22</v>
      </c>
    </row>
    <row r="780" spans="1:8">
      <c r="A780" s="404" t="s">
        <v>12433</v>
      </c>
      <c r="B780" s="1139" t="s">
        <v>25</v>
      </c>
      <c r="C780" s="984" t="s">
        <v>12361</v>
      </c>
      <c r="D780" s="985" t="s">
        <v>12362</v>
      </c>
      <c r="E780" s="1070">
        <v>1</v>
      </c>
      <c r="F780" s="989"/>
      <c r="G780" s="1062">
        <v>20</v>
      </c>
      <c r="H780" s="164">
        <f>IF(G780="","",G780-G780*COMPASS!$AH$25)</f>
        <v>20</v>
      </c>
    </row>
    <row r="781" spans="1:8">
      <c r="A781" s="404" t="s">
        <v>12434</v>
      </c>
      <c r="B781" s="1139" t="s">
        <v>25</v>
      </c>
      <c r="C781" s="984" t="s">
        <v>12363</v>
      </c>
      <c r="D781" s="985" t="s">
        <v>12364</v>
      </c>
      <c r="E781" s="1070">
        <v>1</v>
      </c>
      <c r="F781" s="989"/>
      <c r="G781" s="1062">
        <v>23</v>
      </c>
      <c r="H781" s="164">
        <f>IF(G781="","",G781-G781*COMPASS!$AH$25)</f>
        <v>23</v>
      </c>
    </row>
    <row r="782" spans="1:8">
      <c r="A782" s="404" t="s">
        <v>12435</v>
      </c>
      <c r="B782" s="1139" t="s">
        <v>25</v>
      </c>
      <c r="C782" s="984" t="s">
        <v>12365</v>
      </c>
      <c r="D782" s="985" t="s">
        <v>12366</v>
      </c>
      <c r="E782" s="1070">
        <v>1</v>
      </c>
      <c r="F782" s="989"/>
      <c r="G782" s="1062">
        <v>23</v>
      </c>
      <c r="H782" s="164">
        <f>IF(G782="","",G782-G782*COMPASS!$AH$25)</f>
        <v>23</v>
      </c>
    </row>
    <row r="783" spans="1:8">
      <c r="A783" s="404" t="s">
        <v>12436</v>
      </c>
      <c r="B783" s="1139" t="s">
        <v>25</v>
      </c>
      <c r="C783" s="984" t="s">
        <v>12367</v>
      </c>
      <c r="D783" s="985" t="s">
        <v>12368</v>
      </c>
      <c r="E783" s="1070">
        <v>1</v>
      </c>
      <c r="F783" s="989"/>
      <c r="G783" s="1062">
        <v>23</v>
      </c>
      <c r="H783" s="164">
        <f>IF(G783="","",G783-G783*COMPASS!$AH$25)</f>
        <v>23</v>
      </c>
    </row>
    <row r="784" spans="1:8">
      <c r="A784" s="404" t="s">
        <v>12437</v>
      </c>
      <c r="B784" s="1139" t="s">
        <v>25</v>
      </c>
      <c r="C784" s="984" t="s">
        <v>12369</v>
      </c>
      <c r="D784" s="985" t="s">
        <v>12370</v>
      </c>
      <c r="E784" s="1070">
        <v>1</v>
      </c>
      <c r="F784" s="989"/>
      <c r="G784" s="1062">
        <v>23</v>
      </c>
      <c r="H784" s="164">
        <f>IF(G784="","",G784-G784*COMPASS!$AH$25)</f>
        <v>23</v>
      </c>
    </row>
    <row r="785" spans="1:8">
      <c r="A785" s="404" t="s">
        <v>12438</v>
      </c>
      <c r="B785" s="1139" t="s">
        <v>25</v>
      </c>
      <c r="C785" s="984" t="s">
        <v>12371</v>
      </c>
      <c r="D785" s="985" t="s">
        <v>12372</v>
      </c>
      <c r="E785" s="1070">
        <v>1</v>
      </c>
      <c r="F785" s="1077"/>
      <c r="G785" s="1083">
        <v>99</v>
      </c>
      <c r="H785" s="164">
        <f>IF(G785="","",G785-G785*COMPASS!$AH$25)</f>
        <v>99</v>
      </c>
    </row>
    <row r="786" spans="1:8">
      <c r="A786" s="404" t="s">
        <v>17749</v>
      </c>
      <c r="B786" s="1139" t="s">
        <v>25</v>
      </c>
      <c r="C786" s="984" t="s">
        <v>17675</v>
      </c>
      <c r="D786" s="985" t="s">
        <v>17676</v>
      </c>
      <c r="E786" s="1070">
        <v>1</v>
      </c>
      <c r="F786" s="1063"/>
      <c r="G786" s="1062">
        <v>86</v>
      </c>
      <c r="H786" s="164">
        <f>IF(G786="","",G786-G786*COMPASS!$AH$25)</f>
        <v>86</v>
      </c>
    </row>
    <row r="787" spans="1:8">
      <c r="A787" s="977" t="s">
        <v>17750</v>
      </c>
      <c r="B787" s="1140" t="s">
        <v>25</v>
      </c>
      <c r="C787" s="982" t="s">
        <v>17677</v>
      </c>
      <c r="D787" s="983" t="s">
        <v>17678</v>
      </c>
      <c r="E787" s="1056">
        <v>1</v>
      </c>
      <c r="F787" s="990"/>
      <c r="G787" s="1065">
        <v>79</v>
      </c>
      <c r="H787" s="164">
        <f>IF(G787="","",G787-G787*COMPASS!$AH$25)</f>
        <v>79</v>
      </c>
    </row>
    <row r="788" spans="1:8">
      <c r="A788" s="977" t="s">
        <v>17751</v>
      </c>
      <c r="B788" s="1140" t="s">
        <v>25</v>
      </c>
      <c r="C788" s="982" t="s">
        <v>17679</v>
      </c>
      <c r="D788" s="983" t="s">
        <v>17680</v>
      </c>
      <c r="E788" s="1056">
        <v>1</v>
      </c>
      <c r="F788" s="990"/>
      <c r="G788" s="1065">
        <v>140</v>
      </c>
      <c r="H788" s="164">
        <f>IF(G788="","",G788-G788*COMPASS!$AH$25)</f>
        <v>140</v>
      </c>
    </row>
    <row r="789" spans="1:8">
      <c r="A789" s="977" t="s">
        <v>17752</v>
      </c>
      <c r="B789" s="1140" t="s">
        <v>25</v>
      </c>
      <c r="C789" s="982" t="s">
        <v>17681</v>
      </c>
      <c r="D789" s="983" t="s">
        <v>17682</v>
      </c>
      <c r="E789" s="1056">
        <v>1</v>
      </c>
      <c r="F789" s="990"/>
      <c r="G789" s="1065">
        <v>230</v>
      </c>
      <c r="H789" s="164">
        <f>IF(G789="","",G789-G789*COMPASS!$AH$25)</f>
        <v>230</v>
      </c>
    </row>
    <row r="790" spans="1:8">
      <c r="A790" s="977" t="s">
        <v>17753</v>
      </c>
      <c r="B790" s="1140" t="s">
        <v>25</v>
      </c>
      <c r="C790" s="982" t="s">
        <v>17683</v>
      </c>
      <c r="D790" s="983" t="s">
        <v>17684</v>
      </c>
      <c r="E790" s="1056">
        <v>1</v>
      </c>
      <c r="F790" s="990"/>
      <c r="G790" s="1065">
        <v>95</v>
      </c>
      <c r="H790" s="164">
        <f>IF(G790="","",G790-G790*COMPASS!$AH$25)</f>
        <v>95</v>
      </c>
    </row>
    <row r="791" spans="1:8">
      <c r="A791" s="977" t="s">
        <v>17754</v>
      </c>
      <c r="B791" s="1140" t="s">
        <v>25</v>
      </c>
      <c r="C791" s="982" t="s">
        <v>17685</v>
      </c>
      <c r="D791" s="983" t="s">
        <v>17686</v>
      </c>
      <c r="E791" s="1056">
        <v>1</v>
      </c>
      <c r="F791" s="990"/>
      <c r="G791" s="1065">
        <v>125</v>
      </c>
      <c r="H791" s="164">
        <f>IF(G791="","",G791-G791*COMPASS!$AH$25)</f>
        <v>125</v>
      </c>
    </row>
    <row r="792" spans="1:8" ht="13.8">
      <c r="A792" s="413" t="s">
        <v>434</v>
      </c>
      <c r="B792" s="429"/>
      <c r="C792" s="429"/>
      <c r="D792" s="429"/>
      <c r="E792" s="429"/>
      <c r="F792" s="1059"/>
      <c r="G792" s="1060"/>
      <c r="H792" s="164" t="str">
        <f>IF(G792="","",G792-G792*COMPASS!$AH$25)</f>
        <v/>
      </c>
    </row>
    <row r="793" spans="1:8">
      <c r="A793" s="404" t="s">
        <v>9662</v>
      </c>
      <c r="B793" s="1139" t="s">
        <v>25</v>
      </c>
      <c r="C793" s="425" t="s">
        <v>9646</v>
      </c>
      <c r="D793" s="976" t="s">
        <v>9647</v>
      </c>
      <c r="E793" s="1061">
        <v>1</v>
      </c>
      <c r="F793" s="991"/>
      <c r="G793" s="1068">
        <v>970</v>
      </c>
      <c r="H793" s="164">
        <f>IF(G793="","",G793-G793*COMPASS!$AH$25)</f>
        <v>970</v>
      </c>
    </row>
    <row r="794" spans="1:8">
      <c r="A794" s="404" t="s">
        <v>1709</v>
      </c>
      <c r="B794" s="1138" t="s">
        <v>51</v>
      </c>
      <c r="C794" s="984" t="s">
        <v>1707</v>
      </c>
      <c r="D794" s="985" t="s">
        <v>3949</v>
      </c>
      <c r="E794" s="1070">
        <v>1</v>
      </c>
      <c r="F794" s="1066"/>
      <c r="G794" s="1068">
        <v>670</v>
      </c>
      <c r="H794" s="164">
        <f>IF(G794="","",G794-G794*COMPASS!$AH$25)</f>
        <v>670</v>
      </c>
    </row>
    <row r="795" spans="1:8">
      <c r="A795" s="404" t="s">
        <v>14544</v>
      </c>
      <c r="B795" s="1138" t="s">
        <v>25</v>
      </c>
      <c r="C795" s="984" t="s">
        <v>14492</v>
      </c>
      <c r="D795" s="985" t="s">
        <v>14493</v>
      </c>
      <c r="E795" s="1070">
        <v>1</v>
      </c>
      <c r="F795" s="1074"/>
      <c r="G795" s="1068">
        <v>840</v>
      </c>
      <c r="H795" s="164">
        <f>IF(G795="","",G795-G795*COMPASS!$AH$25)</f>
        <v>840</v>
      </c>
    </row>
    <row r="796" spans="1:8">
      <c r="A796" s="404" t="s">
        <v>13762</v>
      </c>
      <c r="B796" s="1138" t="s">
        <v>25</v>
      </c>
      <c r="C796" s="984" t="s">
        <v>13753</v>
      </c>
      <c r="D796" s="985" t="s">
        <v>13754</v>
      </c>
      <c r="E796" s="1070">
        <v>1</v>
      </c>
      <c r="F796" s="1074"/>
      <c r="G796" s="1058">
        <v>990</v>
      </c>
      <c r="H796" s="164">
        <f>IF(G796="","",G796-G796*COMPASS!$AH$25)</f>
        <v>990</v>
      </c>
    </row>
    <row r="797" spans="1:8">
      <c r="A797" s="404" t="s">
        <v>18065</v>
      </c>
      <c r="B797" s="1138" t="s">
        <v>25</v>
      </c>
      <c r="C797" s="984" t="s">
        <v>18013</v>
      </c>
      <c r="D797" s="985" t="s">
        <v>18014</v>
      </c>
      <c r="E797" s="1070">
        <v>1</v>
      </c>
      <c r="F797" s="1074"/>
      <c r="G797" s="1068">
        <v>1660</v>
      </c>
      <c r="H797" s="164">
        <f>IF(G797="","",G797-G797*COMPASS!$AH$25)</f>
        <v>1660</v>
      </c>
    </row>
    <row r="798" spans="1:8">
      <c r="A798" s="404" t="s">
        <v>18066</v>
      </c>
      <c r="B798" s="1138" t="s">
        <v>25</v>
      </c>
      <c r="C798" s="984" t="s">
        <v>18015</v>
      </c>
      <c r="D798" s="985" t="s">
        <v>18016</v>
      </c>
      <c r="E798" s="1070">
        <v>1</v>
      </c>
      <c r="F798" s="1074"/>
      <c r="G798" s="1068">
        <v>1330</v>
      </c>
      <c r="H798" s="164">
        <f>IF(G798="","",G798-G798*COMPASS!$AH$25)</f>
        <v>1330</v>
      </c>
    </row>
    <row r="799" spans="1:8">
      <c r="A799" s="404" t="s">
        <v>9661</v>
      </c>
      <c r="B799" s="1139" t="s">
        <v>25</v>
      </c>
      <c r="C799" s="425" t="s">
        <v>9644</v>
      </c>
      <c r="D799" s="976" t="s">
        <v>9645</v>
      </c>
      <c r="E799" s="1061">
        <v>1</v>
      </c>
      <c r="F799" s="1120"/>
      <c r="G799" s="1068">
        <v>1910</v>
      </c>
      <c r="H799" s="164">
        <f>IF(G799="","",G799-G799*COMPASS!$AH$25)</f>
        <v>1910</v>
      </c>
    </row>
    <row r="800" spans="1:8">
      <c r="A800" s="404" t="s">
        <v>9660</v>
      </c>
      <c r="B800" s="1139" t="s">
        <v>25</v>
      </c>
      <c r="C800" s="425" t="s">
        <v>9642</v>
      </c>
      <c r="D800" s="976" t="s">
        <v>9643</v>
      </c>
      <c r="E800" s="1061">
        <v>1</v>
      </c>
      <c r="F800" s="991"/>
      <c r="G800" s="1068">
        <v>2070</v>
      </c>
      <c r="H800" s="164">
        <f>IF(G800="","",G800-G800*COMPASS!$AH$25)</f>
        <v>2070</v>
      </c>
    </row>
    <row r="801" spans="1:8">
      <c r="A801" s="404" t="s">
        <v>12439</v>
      </c>
      <c r="B801" s="1138" t="s">
        <v>51</v>
      </c>
      <c r="C801" s="984" t="s">
        <v>12373</v>
      </c>
      <c r="D801" s="985" t="s">
        <v>12374</v>
      </c>
      <c r="E801" s="1070">
        <v>1</v>
      </c>
      <c r="F801" s="989"/>
      <c r="G801" s="1058">
        <v>1690</v>
      </c>
      <c r="H801" s="164">
        <f>IF(G801="","",G801-G801*COMPASS!$AH$25)</f>
        <v>1690</v>
      </c>
    </row>
    <row r="802" spans="1:8">
      <c r="A802" s="404" t="s">
        <v>14461</v>
      </c>
      <c r="B802" s="1138" t="s">
        <v>25</v>
      </c>
      <c r="C802" s="984" t="s">
        <v>14452</v>
      </c>
      <c r="D802" s="985" t="s">
        <v>14453</v>
      </c>
      <c r="E802" s="1070">
        <v>1</v>
      </c>
      <c r="F802" s="1110"/>
      <c r="G802" s="1068">
        <v>1820</v>
      </c>
      <c r="H802" s="164">
        <f>IF(G802="","",G802-G802*COMPASS!$AH$25)</f>
        <v>1820</v>
      </c>
    </row>
    <row r="803" spans="1:8">
      <c r="A803" s="404" t="s">
        <v>10157</v>
      </c>
      <c r="B803" s="1138" t="s">
        <v>25</v>
      </c>
      <c r="C803" s="425" t="s">
        <v>10132</v>
      </c>
      <c r="D803" s="976" t="s">
        <v>10133</v>
      </c>
      <c r="E803" s="1061">
        <v>1</v>
      </c>
      <c r="F803" s="1064" t="s">
        <v>12774</v>
      </c>
      <c r="G803" s="1058">
        <v>2060</v>
      </c>
      <c r="H803" s="164">
        <f>IF(G803="","",G803-G803*COMPASS!$AH$25)</f>
        <v>2060</v>
      </c>
    </row>
    <row r="804" spans="1:8">
      <c r="A804" s="404" t="s">
        <v>3258</v>
      </c>
      <c r="B804" s="1141" t="s">
        <v>66</v>
      </c>
      <c r="C804" s="425" t="s">
        <v>3217</v>
      </c>
      <c r="D804" s="976" t="s">
        <v>3950</v>
      </c>
      <c r="E804" s="1061">
        <v>1</v>
      </c>
      <c r="F804" s="989"/>
      <c r="G804" s="1075">
        <v>4127</v>
      </c>
      <c r="H804" s="164">
        <f>IF(G804="","",G804-G804*COMPASS!$AH$25)</f>
        <v>4127</v>
      </c>
    </row>
    <row r="805" spans="1:8">
      <c r="A805" s="404" t="s">
        <v>14545</v>
      </c>
      <c r="B805" s="1139" t="s">
        <v>25</v>
      </c>
      <c r="C805" s="425" t="s">
        <v>14494</v>
      </c>
      <c r="D805" s="976" t="s">
        <v>14495</v>
      </c>
      <c r="E805" s="1061">
        <v>1</v>
      </c>
      <c r="F805" s="989"/>
      <c r="G805" s="1068">
        <v>110</v>
      </c>
      <c r="H805" s="164">
        <f>IF(G805="","",G805-G805*COMPASS!$AH$25)</f>
        <v>110</v>
      </c>
    </row>
    <row r="806" spans="1:8">
      <c r="A806" s="404" t="s">
        <v>5034</v>
      </c>
      <c r="B806" s="1138" t="s">
        <v>66</v>
      </c>
      <c r="C806" s="425" t="s">
        <v>5019</v>
      </c>
      <c r="D806" s="976" t="s">
        <v>5020</v>
      </c>
      <c r="E806" s="1061">
        <v>1</v>
      </c>
      <c r="F806" s="989"/>
      <c r="G806" s="1069">
        <v>110</v>
      </c>
      <c r="H806" s="164">
        <f>IF(G806="","",G806-G806*COMPASS!$AH$25)</f>
        <v>110</v>
      </c>
    </row>
    <row r="807" spans="1:8">
      <c r="A807" s="404" t="s">
        <v>845</v>
      </c>
      <c r="B807" s="1141" t="s">
        <v>66</v>
      </c>
      <c r="C807" s="984" t="s">
        <v>841</v>
      </c>
      <c r="D807" s="985" t="s">
        <v>3951</v>
      </c>
      <c r="E807" s="1070">
        <v>1</v>
      </c>
      <c r="F807" s="1071"/>
      <c r="G807" s="1075">
        <v>68</v>
      </c>
      <c r="H807" s="164">
        <f>IF(G807="","",G807-G807*COMPASS!$AH$25)</f>
        <v>68</v>
      </c>
    </row>
    <row r="808" spans="1:8">
      <c r="A808" s="404" t="s">
        <v>9663</v>
      </c>
      <c r="B808" s="1141" t="s">
        <v>66</v>
      </c>
      <c r="C808" s="425" t="s">
        <v>9648</v>
      </c>
      <c r="D808" s="976" t="s">
        <v>9649</v>
      </c>
      <c r="E808" s="1061">
        <v>1</v>
      </c>
      <c r="F808" s="1066"/>
      <c r="G808" s="1069">
        <v>160</v>
      </c>
      <c r="H808" s="164">
        <f>IF(G808="","",G808-G808*COMPASS!$AH$25)</f>
        <v>160</v>
      </c>
    </row>
    <row r="809" spans="1:8" ht="13.8">
      <c r="A809" s="413" t="s">
        <v>418</v>
      </c>
      <c r="B809" s="429"/>
      <c r="C809" s="429"/>
      <c r="D809" s="429"/>
      <c r="E809" s="429"/>
      <c r="F809" s="1059"/>
      <c r="G809" s="1060"/>
      <c r="H809" s="164" t="str">
        <f>IF(G809="","",G809-G809*COMPASS!$AH$25)</f>
        <v/>
      </c>
    </row>
    <row r="810" spans="1:8">
      <c r="A810" s="404" t="s">
        <v>456</v>
      </c>
      <c r="B810" s="1138" t="s">
        <v>66</v>
      </c>
      <c r="C810" s="984" t="s">
        <v>419</v>
      </c>
      <c r="D810" s="985" t="s">
        <v>3889</v>
      </c>
      <c r="E810" s="1070">
        <v>1</v>
      </c>
      <c r="F810" s="1066"/>
      <c r="G810" s="1075">
        <v>728</v>
      </c>
      <c r="H810" s="164">
        <f>IF(G810="","",G810-G810*COMPASS!$AH$25)</f>
        <v>728</v>
      </c>
    </row>
    <row r="811" spans="1:8">
      <c r="A811" s="404" t="s">
        <v>17351</v>
      </c>
      <c r="B811" s="1138" t="s">
        <v>51</v>
      </c>
      <c r="C811" s="984" t="s">
        <v>17293</v>
      </c>
      <c r="D811" s="985" t="s">
        <v>17294</v>
      </c>
      <c r="E811" s="1070">
        <v>1</v>
      </c>
      <c r="F811" s="1066"/>
      <c r="G811" s="1058">
        <v>985</v>
      </c>
      <c r="H811" s="164">
        <f>IF(G811="","",G811-G811*COMPASS!$AH$25)</f>
        <v>985</v>
      </c>
    </row>
    <row r="812" spans="1:8">
      <c r="A812" s="404" t="s">
        <v>3046</v>
      </c>
      <c r="B812" s="1138" t="s">
        <v>25</v>
      </c>
      <c r="C812" s="984" t="s">
        <v>3035</v>
      </c>
      <c r="D812" s="985" t="s">
        <v>3944</v>
      </c>
      <c r="E812" s="1070">
        <v>1</v>
      </c>
      <c r="F812" s="1066"/>
      <c r="G812" s="1068">
        <v>1300</v>
      </c>
      <c r="H812" s="164">
        <f>IF(G812="","",G812-G812*COMPASS!$AH$25)</f>
        <v>1300</v>
      </c>
    </row>
    <row r="813" spans="1:8">
      <c r="A813" s="404" t="s">
        <v>5032</v>
      </c>
      <c r="B813" s="1138" t="s">
        <v>25</v>
      </c>
      <c r="C813" s="984" t="s">
        <v>5017</v>
      </c>
      <c r="D813" s="985" t="s">
        <v>5018</v>
      </c>
      <c r="E813" s="1070">
        <v>1</v>
      </c>
      <c r="F813" s="1066"/>
      <c r="G813" s="1068">
        <v>833</v>
      </c>
      <c r="H813" s="164">
        <f>IF(G813="","",G813-G813*COMPASS!$AH$25)</f>
        <v>833</v>
      </c>
    </row>
    <row r="814" spans="1:8">
      <c r="A814" s="404" t="s">
        <v>468</v>
      </c>
      <c r="B814" s="1138" t="s">
        <v>25</v>
      </c>
      <c r="C814" s="984" t="s">
        <v>432</v>
      </c>
      <c r="D814" s="985" t="s">
        <v>3945</v>
      </c>
      <c r="E814" s="1070">
        <v>1</v>
      </c>
      <c r="F814" s="1066"/>
      <c r="G814" s="1068">
        <v>461</v>
      </c>
      <c r="H814" s="164">
        <f>IF(G814="","",G814-G814*COMPASS!$AH$25)</f>
        <v>461</v>
      </c>
    </row>
    <row r="815" spans="1:8" ht="13.8">
      <c r="A815" s="413" t="s">
        <v>7850</v>
      </c>
      <c r="B815" s="429"/>
      <c r="C815" s="429"/>
      <c r="D815" s="429"/>
      <c r="E815" s="429"/>
      <c r="F815" s="1059"/>
      <c r="G815" s="1060"/>
      <c r="H815" s="164" t="str">
        <f>IF(G815="","",G815-G815*COMPASS!$AH$25)</f>
        <v/>
      </c>
    </row>
    <row r="816" spans="1:8">
      <c r="A816" s="404" t="s">
        <v>3954</v>
      </c>
      <c r="B816" s="1139" t="s">
        <v>25</v>
      </c>
      <c r="C816" s="426" t="s">
        <v>8101</v>
      </c>
      <c r="D816" s="976" t="s">
        <v>4807</v>
      </c>
      <c r="E816" s="1072">
        <v>1</v>
      </c>
      <c r="F816" s="991"/>
      <c r="G816" s="1068" t="s">
        <v>18017</v>
      </c>
      <c r="H816" s="164" t="e">
        <f>IF(G816="","",G816-G816*COMPASS!$AH$25)</f>
        <v>#VALUE!</v>
      </c>
    </row>
    <row r="817" spans="1:8">
      <c r="A817" s="404" t="s">
        <v>3955</v>
      </c>
      <c r="B817" s="1139" t="s">
        <v>25</v>
      </c>
      <c r="C817" s="426" t="s">
        <v>17857</v>
      </c>
      <c r="D817" s="976" t="s">
        <v>3879</v>
      </c>
      <c r="E817" s="1072">
        <v>1</v>
      </c>
      <c r="F817" s="991"/>
      <c r="G817" s="1073">
        <v>133</v>
      </c>
      <c r="H817" s="164">
        <f>IF(G817="","",G817-G817*COMPASS!$AH$25)</f>
        <v>133</v>
      </c>
    </row>
    <row r="818" spans="1:8">
      <c r="A818" s="404" t="s">
        <v>3956</v>
      </c>
      <c r="B818" s="1138" t="s">
        <v>25</v>
      </c>
      <c r="C818" s="426" t="s">
        <v>17858</v>
      </c>
      <c r="D818" s="976" t="s">
        <v>3880</v>
      </c>
      <c r="E818" s="1072">
        <v>1</v>
      </c>
      <c r="F818" s="991"/>
      <c r="G818" s="1073">
        <v>532</v>
      </c>
      <c r="H818" s="164">
        <f>IF(G818="","",G818-G818*COMPASS!$AH$25)</f>
        <v>532</v>
      </c>
    </row>
    <row r="819" spans="1:8">
      <c r="A819" s="404" t="s">
        <v>3957</v>
      </c>
      <c r="B819" s="1139" t="s">
        <v>25</v>
      </c>
      <c r="C819" s="426" t="s">
        <v>17859</v>
      </c>
      <c r="D819" s="976" t="s">
        <v>3881</v>
      </c>
      <c r="E819" s="1072">
        <v>1</v>
      </c>
      <c r="F819" s="991"/>
      <c r="G819" s="1073">
        <v>1064</v>
      </c>
      <c r="H819" s="164">
        <f>IF(G819="","",G819-G819*COMPASS!$AH$25)</f>
        <v>1064</v>
      </c>
    </row>
    <row r="820" spans="1:8">
      <c r="A820" s="404" t="s">
        <v>3958</v>
      </c>
      <c r="B820" s="1139" t="s">
        <v>25</v>
      </c>
      <c r="C820" s="426" t="s">
        <v>17860</v>
      </c>
      <c r="D820" s="976" t="s">
        <v>3882</v>
      </c>
      <c r="E820" s="1072">
        <v>1</v>
      </c>
      <c r="F820" s="991"/>
      <c r="G820" s="1073">
        <v>2128</v>
      </c>
      <c r="H820" s="164">
        <f>IF(G820="","",G820-G820*COMPASS!$AH$25)</f>
        <v>2128</v>
      </c>
    </row>
    <row r="821" spans="1:8">
      <c r="A821" s="404" t="s">
        <v>3959</v>
      </c>
      <c r="B821" s="1139" t="s">
        <v>25</v>
      </c>
      <c r="C821" s="426" t="s">
        <v>17861</v>
      </c>
      <c r="D821" s="976" t="s">
        <v>3883</v>
      </c>
      <c r="E821" s="1072">
        <v>1</v>
      </c>
      <c r="F821" s="991"/>
      <c r="G821" s="1073">
        <v>3192</v>
      </c>
      <c r="H821" s="164">
        <f>IF(G821="","",G821-G821*COMPASS!$AH$25)</f>
        <v>3192</v>
      </c>
    </row>
    <row r="822" spans="1:8">
      <c r="A822" s="404" t="s">
        <v>3960</v>
      </c>
      <c r="B822" s="1139" t="s">
        <v>25</v>
      </c>
      <c r="C822" s="426" t="s">
        <v>17862</v>
      </c>
      <c r="D822" s="976" t="s">
        <v>3884</v>
      </c>
      <c r="E822" s="1072">
        <v>1</v>
      </c>
      <c r="F822" s="991"/>
      <c r="G822" s="1073">
        <v>6384</v>
      </c>
      <c r="H822" s="164">
        <f>IF(G822="","",G822-G822*COMPASS!$AH$25)</f>
        <v>6384</v>
      </c>
    </row>
    <row r="823" spans="1:8">
      <c r="A823" s="404" t="s">
        <v>3961</v>
      </c>
      <c r="B823" s="1139" t="s">
        <v>25</v>
      </c>
      <c r="C823" s="426" t="s">
        <v>17863</v>
      </c>
      <c r="D823" s="976" t="s">
        <v>3885</v>
      </c>
      <c r="E823" s="1072">
        <v>1</v>
      </c>
      <c r="F823" s="991"/>
      <c r="G823" s="1073">
        <v>823</v>
      </c>
      <c r="H823" s="164">
        <f>IF(G823="","",G823-G823*COMPASS!$AH$25)</f>
        <v>823</v>
      </c>
    </row>
    <row r="824" spans="1:8">
      <c r="A824" s="404" t="s">
        <v>3962</v>
      </c>
      <c r="B824" s="1138" t="s">
        <v>25</v>
      </c>
      <c r="C824" s="426" t="s">
        <v>17864</v>
      </c>
      <c r="D824" s="976" t="s">
        <v>3886</v>
      </c>
      <c r="E824" s="1072">
        <v>1</v>
      </c>
      <c r="F824" s="991"/>
      <c r="G824" s="1073">
        <v>116</v>
      </c>
      <c r="H824" s="164">
        <f>IF(G824="","",G824-G824*COMPASS!$AH$25)</f>
        <v>116</v>
      </c>
    </row>
    <row r="825" spans="1:8">
      <c r="A825" s="404" t="s">
        <v>3963</v>
      </c>
      <c r="B825" s="1139" t="s">
        <v>25</v>
      </c>
      <c r="C825" s="426" t="s">
        <v>17865</v>
      </c>
      <c r="D825" s="976" t="s">
        <v>3887</v>
      </c>
      <c r="E825" s="1072">
        <v>1</v>
      </c>
      <c r="F825" s="991"/>
      <c r="G825" s="1073">
        <v>116</v>
      </c>
      <c r="H825" s="164">
        <f>IF(G825="","",G825-G825*COMPASS!$AH$25)</f>
        <v>116</v>
      </c>
    </row>
    <row r="826" spans="1:8">
      <c r="A826" s="404" t="s">
        <v>3964</v>
      </c>
      <c r="B826" s="1138" t="s">
        <v>25</v>
      </c>
      <c r="C826" s="426" t="s">
        <v>17866</v>
      </c>
      <c r="D826" s="976" t="s">
        <v>3888</v>
      </c>
      <c r="E826" s="1072">
        <v>1</v>
      </c>
      <c r="F826" s="991"/>
      <c r="G826" s="1073">
        <v>116</v>
      </c>
      <c r="H826" s="164">
        <f>IF(G826="","",G826-G826*COMPASS!$AH$25)</f>
        <v>116</v>
      </c>
    </row>
    <row r="827" spans="1:8" ht="13.8">
      <c r="A827" s="413" t="s">
        <v>7851</v>
      </c>
      <c r="B827" s="429"/>
      <c r="C827" s="429"/>
      <c r="D827" s="429"/>
      <c r="E827" s="429"/>
      <c r="F827" s="1059"/>
      <c r="G827" s="1060"/>
      <c r="H827" s="164" t="str">
        <f>IF(G827="","",G827-G827*COMPASS!$AH$25)</f>
        <v/>
      </c>
    </row>
    <row r="828" spans="1:8">
      <c r="A828" s="404" t="s">
        <v>8989</v>
      </c>
      <c r="B828" s="1138" t="s">
        <v>25</v>
      </c>
      <c r="C828" s="984" t="s">
        <v>8965</v>
      </c>
      <c r="D828" s="985" t="s">
        <v>8966</v>
      </c>
      <c r="E828" s="1070">
        <v>1</v>
      </c>
      <c r="F828" s="991"/>
      <c r="G828" s="1068" t="s">
        <v>18017</v>
      </c>
      <c r="H828" s="164" t="e">
        <f>IF(G828="","",G828-G828*COMPASS!$AH$25)</f>
        <v>#VALUE!</v>
      </c>
    </row>
    <row r="829" spans="1:8">
      <c r="A829" s="404" t="s">
        <v>7852</v>
      </c>
      <c r="B829" s="1138" t="s">
        <v>25</v>
      </c>
      <c r="C829" s="984" t="s">
        <v>7853</v>
      </c>
      <c r="D829" s="985" t="s">
        <v>7854</v>
      </c>
      <c r="E829" s="1070">
        <v>1</v>
      </c>
      <c r="F829" s="1071"/>
      <c r="G829" s="1068">
        <v>95</v>
      </c>
      <c r="H829" s="164">
        <f>IF(G829="","",G829-G829*COMPASS!$AH$25)</f>
        <v>95</v>
      </c>
    </row>
    <row r="830" spans="1:8">
      <c r="A830" s="404" t="s">
        <v>7855</v>
      </c>
      <c r="B830" s="1138" t="s">
        <v>25</v>
      </c>
      <c r="C830" s="984" t="s">
        <v>7856</v>
      </c>
      <c r="D830" s="985" t="s">
        <v>7857</v>
      </c>
      <c r="E830" s="1070">
        <v>1</v>
      </c>
      <c r="F830" s="1071"/>
      <c r="G830" s="1068">
        <v>9120</v>
      </c>
      <c r="H830" s="164">
        <f>IF(G830="","",G830-G830*COMPASS!$AH$25)</f>
        <v>9120</v>
      </c>
    </row>
    <row r="831" spans="1:8">
      <c r="A831" s="404" t="s">
        <v>7858</v>
      </c>
      <c r="B831" s="1138" t="s">
        <v>25</v>
      </c>
      <c r="C831" s="984" t="s">
        <v>7859</v>
      </c>
      <c r="D831" s="985" t="s">
        <v>7860</v>
      </c>
      <c r="E831" s="1070">
        <v>1</v>
      </c>
      <c r="F831" s="1071"/>
      <c r="G831" s="1068">
        <v>538</v>
      </c>
      <c r="H831" s="164">
        <f>IF(G831="","",G831-G831*COMPASS!$AH$25)</f>
        <v>538</v>
      </c>
    </row>
    <row r="832" spans="1:8">
      <c r="A832" s="404" t="s">
        <v>9664</v>
      </c>
      <c r="B832" s="1138" t="s">
        <v>25</v>
      </c>
      <c r="C832" s="984" t="s">
        <v>9650</v>
      </c>
      <c r="D832" s="985" t="s">
        <v>9651</v>
      </c>
      <c r="E832" s="1070">
        <v>1</v>
      </c>
      <c r="F832" s="1071"/>
      <c r="G832" s="1068">
        <v>3040</v>
      </c>
      <c r="H832" s="164">
        <f>IF(G832="","",G832-G832*COMPASS!$AH$25)</f>
        <v>3040</v>
      </c>
    </row>
    <row r="833" spans="1:8">
      <c r="A833" s="404" t="s">
        <v>10026</v>
      </c>
      <c r="B833" s="1139" t="s">
        <v>25</v>
      </c>
      <c r="C833" s="985" t="s">
        <v>9944</v>
      </c>
      <c r="D833" s="985" t="s">
        <v>9945</v>
      </c>
      <c r="E833" s="1076">
        <v>1</v>
      </c>
      <c r="F833" s="1071"/>
      <c r="G833" s="1068">
        <v>440</v>
      </c>
      <c r="H833" s="164">
        <f>IF(G833="","",G833-G833*COMPASS!$AH$25)</f>
        <v>440</v>
      </c>
    </row>
    <row r="834" spans="1:8">
      <c r="A834" s="404" t="s">
        <v>10027</v>
      </c>
      <c r="B834" s="1139" t="s">
        <v>25</v>
      </c>
      <c r="C834" s="985" t="s">
        <v>9946</v>
      </c>
      <c r="D834" s="985" t="s">
        <v>9947</v>
      </c>
      <c r="E834" s="1076">
        <v>1</v>
      </c>
      <c r="F834" s="1071"/>
      <c r="G834" s="1068">
        <v>870</v>
      </c>
      <c r="H834" s="164">
        <f>IF(G834="","",G834-G834*COMPASS!$AH$25)</f>
        <v>870</v>
      </c>
    </row>
    <row r="835" spans="1:8">
      <c r="A835" s="404" t="s">
        <v>10028</v>
      </c>
      <c r="B835" s="1139" t="s">
        <v>25</v>
      </c>
      <c r="C835" s="985" t="s">
        <v>9948</v>
      </c>
      <c r="D835" s="985" t="s">
        <v>9949</v>
      </c>
      <c r="E835" s="1076">
        <v>1</v>
      </c>
      <c r="F835" s="1071"/>
      <c r="G835" s="1068">
        <v>1300</v>
      </c>
      <c r="H835" s="164">
        <f>IF(G835="","",G835-G835*COMPASS!$AH$25)</f>
        <v>1300</v>
      </c>
    </row>
    <row r="836" spans="1:8">
      <c r="A836" s="404" t="s">
        <v>10029</v>
      </c>
      <c r="B836" s="1139" t="s">
        <v>25</v>
      </c>
      <c r="C836" s="985" t="s">
        <v>9950</v>
      </c>
      <c r="D836" s="985" t="s">
        <v>9951</v>
      </c>
      <c r="E836" s="1076">
        <v>1</v>
      </c>
      <c r="F836" s="1071"/>
      <c r="G836" s="1068">
        <v>1740</v>
      </c>
      <c r="H836" s="164">
        <f>IF(G836="","",G836-G836*COMPASS!$AH$25)</f>
        <v>1740</v>
      </c>
    </row>
    <row r="837" spans="1:8">
      <c r="A837" s="404" t="s">
        <v>10030</v>
      </c>
      <c r="B837" s="1139" t="s">
        <v>25</v>
      </c>
      <c r="C837" s="985" t="s">
        <v>9952</v>
      </c>
      <c r="D837" s="985" t="s">
        <v>9953</v>
      </c>
      <c r="E837" s="1076">
        <v>1</v>
      </c>
      <c r="F837" s="1071"/>
      <c r="G837" s="1068">
        <v>4340</v>
      </c>
      <c r="H837" s="164">
        <f>IF(G837="","",G837-G837*COMPASS!$AH$25)</f>
        <v>4340</v>
      </c>
    </row>
    <row r="838" spans="1:8" ht="13.8">
      <c r="A838" s="413" t="s">
        <v>13873</v>
      </c>
      <c r="B838" s="429"/>
      <c r="C838" s="429"/>
      <c r="D838" s="429"/>
      <c r="E838" s="429"/>
      <c r="F838" s="1059"/>
      <c r="G838" s="1060"/>
      <c r="H838" s="164" t="str">
        <f>IF(G838="","",G838-G838*COMPASS!$AH$25)</f>
        <v/>
      </c>
    </row>
    <row r="839" spans="1:8">
      <c r="A839" s="404" t="s">
        <v>13898</v>
      </c>
      <c r="B839" s="1139" t="s">
        <v>25</v>
      </c>
      <c r="C839" s="426" t="s">
        <v>13874</v>
      </c>
      <c r="D839" s="976" t="s">
        <v>13875</v>
      </c>
      <c r="E839" s="1072">
        <v>1</v>
      </c>
      <c r="F839" s="993"/>
      <c r="G839" s="1073">
        <v>112</v>
      </c>
      <c r="H839" s="164">
        <f>IF(G839="","",G839-G839*COMPASS!$AH$25)</f>
        <v>112</v>
      </c>
    </row>
    <row r="840" spans="1:8">
      <c r="A840" s="404" t="s">
        <v>13899</v>
      </c>
      <c r="B840" s="1139" t="s">
        <v>25</v>
      </c>
      <c r="C840" s="426" t="s">
        <v>13876</v>
      </c>
      <c r="D840" s="976" t="s">
        <v>13877</v>
      </c>
      <c r="E840" s="1072">
        <v>1</v>
      </c>
      <c r="F840" s="993"/>
      <c r="G840" s="1073">
        <v>201</v>
      </c>
      <c r="H840" s="164">
        <f>IF(G840="","",G840-G840*COMPASS!$AH$25)</f>
        <v>201</v>
      </c>
    </row>
    <row r="841" spans="1:8">
      <c r="A841" s="404" t="s">
        <v>14546</v>
      </c>
      <c r="B841" s="1139" t="s">
        <v>25</v>
      </c>
      <c r="C841" s="426" t="s">
        <v>18018</v>
      </c>
      <c r="D841" s="976" t="s">
        <v>13878</v>
      </c>
      <c r="E841" s="1072">
        <v>1</v>
      </c>
      <c r="F841" s="993"/>
      <c r="G841" s="1073">
        <v>233</v>
      </c>
      <c r="H841" s="164">
        <f>IF(G841="","",G841-G841*COMPASS!$AH$25)</f>
        <v>233</v>
      </c>
    </row>
    <row r="842" spans="1:8">
      <c r="A842" s="404" t="s">
        <v>13900</v>
      </c>
      <c r="B842" s="1139" t="s">
        <v>25</v>
      </c>
      <c r="C842" s="426" t="s">
        <v>13879</v>
      </c>
      <c r="D842" s="976" t="s">
        <v>13880</v>
      </c>
      <c r="E842" s="1072">
        <v>1</v>
      </c>
      <c r="F842" s="993"/>
      <c r="G842" s="1073">
        <v>706</v>
      </c>
      <c r="H842" s="164">
        <f>IF(G842="","",G842-G842*COMPASS!$AH$25)</f>
        <v>706</v>
      </c>
    </row>
    <row r="843" spans="1:8">
      <c r="A843" s="404" t="s">
        <v>14462</v>
      </c>
      <c r="B843" s="1139" t="s">
        <v>25</v>
      </c>
      <c r="C843" s="426" t="s">
        <v>13881</v>
      </c>
      <c r="D843" s="976" t="s">
        <v>14454</v>
      </c>
      <c r="E843" s="1072">
        <v>1</v>
      </c>
      <c r="F843" s="993"/>
      <c r="G843" s="1073">
        <v>1014</v>
      </c>
      <c r="H843" s="164">
        <f>IF(G843="","",G843-G843*COMPASS!$AH$25)</f>
        <v>1014</v>
      </c>
    </row>
    <row r="844" spans="1:8" ht="13.8">
      <c r="A844" s="413" t="s">
        <v>189</v>
      </c>
      <c r="B844" s="429"/>
      <c r="C844" s="429"/>
      <c r="D844" s="429"/>
      <c r="E844" s="429"/>
      <c r="F844" s="1059"/>
      <c r="G844" s="1060"/>
      <c r="H844" s="164" t="str">
        <f>IF(G844="","",G844-G844*COMPASS!$AH$25)</f>
        <v/>
      </c>
    </row>
    <row r="845" spans="1:8">
      <c r="A845" s="404" t="s">
        <v>12761</v>
      </c>
      <c r="B845" s="1139" t="s">
        <v>25</v>
      </c>
      <c r="C845" s="426" t="s">
        <v>12731</v>
      </c>
      <c r="D845" s="976" t="s">
        <v>12732</v>
      </c>
      <c r="E845" s="1072">
        <v>1</v>
      </c>
      <c r="F845" s="993"/>
      <c r="G845" s="1073">
        <v>423</v>
      </c>
      <c r="H845" s="164">
        <f>IF(G845="","",G845-G845*COMPASS!$AH$25)</f>
        <v>423</v>
      </c>
    </row>
    <row r="846" spans="1:8">
      <c r="A846" s="404" t="s">
        <v>12762</v>
      </c>
      <c r="B846" s="1139" t="s">
        <v>25</v>
      </c>
      <c r="C846" s="426" t="s">
        <v>12733</v>
      </c>
      <c r="D846" s="976" t="s">
        <v>12734</v>
      </c>
      <c r="E846" s="1072">
        <v>1</v>
      </c>
      <c r="F846" s="993"/>
      <c r="G846" s="1073">
        <v>871</v>
      </c>
      <c r="H846" s="164">
        <f>IF(G846="","",G846-G846*COMPASS!$AH$25)</f>
        <v>871</v>
      </c>
    </row>
    <row r="847" spans="1:8">
      <c r="A847" s="404" t="s">
        <v>12763</v>
      </c>
      <c r="B847" s="1139" t="s">
        <v>25</v>
      </c>
      <c r="C847" s="426" t="s">
        <v>12735</v>
      </c>
      <c r="D847" s="976" t="s">
        <v>12736</v>
      </c>
      <c r="E847" s="1072">
        <v>1</v>
      </c>
      <c r="F847" s="993"/>
      <c r="G847" s="1073">
        <v>412</v>
      </c>
      <c r="H847" s="164">
        <f>IF(G847="","",G847-G847*COMPASS!$AH$25)</f>
        <v>412</v>
      </c>
    </row>
    <row r="848" spans="1:8">
      <c r="A848" s="404" t="s">
        <v>12764</v>
      </c>
      <c r="B848" s="1139" t="s">
        <v>25</v>
      </c>
      <c r="C848" s="426" t="s">
        <v>12737</v>
      </c>
      <c r="D848" s="976" t="s">
        <v>12738</v>
      </c>
      <c r="E848" s="1072">
        <v>1</v>
      </c>
      <c r="F848" s="993"/>
      <c r="G848" s="1073">
        <v>822</v>
      </c>
      <c r="H848" s="164">
        <f>IF(G848="","",G848-G848*COMPASS!$AH$25)</f>
        <v>822</v>
      </c>
    </row>
    <row r="849" spans="1:8">
      <c r="A849" s="404" t="s">
        <v>17352</v>
      </c>
      <c r="B849" s="1139" t="s">
        <v>25</v>
      </c>
      <c r="C849" s="426" t="s">
        <v>17295</v>
      </c>
      <c r="D849" s="976" t="s">
        <v>17296</v>
      </c>
      <c r="E849" s="1072">
        <v>1</v>
      </c>
      <c r="F849" s="993"/>
      <c r="G849" s="1073">
        <v>346</v>
      </c>
      <c r="H849" s="164">
        <f>IF(G849="","",G849-G849*COMPASS!$AH$25)</f>
        <v>346</v>
      </c>
    </row>
    <row r="850" spans="1:8">
      <c r="A850" s="404" t="s">
        <v>17353</v>
      </c>
      <c r="B850" s="1139" t="s">
        <v>25</v>
      </c>
      <c r="C850" s="426" t="s">
        <v>17297</v>
      </c>
      <c r="D850" s="976" t="s">
        <v>17298</v>
      </c>
      <c r="E850" s="1072">
        <v>1</v>
      </c>
      <c r="F850" s="993"/>
      <c r="G850" s="1073">
        <v>468</v>
      </c>
      <c r="H850" s="164">
        <f>IF(G850="","",G850-G850*COMPASS!$AH$25)</f>
        <v>468</v>
      </c>
    </row>
    <row r="851" spans="1:8">
      <c r="A851" s="404" t="s">
        <v>12765</v>
      </c>
      <c r="B851" s="1139" t="s">
        <v>25</v>
      </c>
      <c r="C851" s="426" t="s">
        <v>12739</v>
      </c>
      <c r="D851" s="976" t="s">
        <v>12740</v>
      </c>
      <c r="E851" s="1072">
        <v>1</v>
      </c>
      <c r="F851" s="993"/>
      <c r="G851" s="1073">
        <v>57</v>
      </c>
      <c r="H851" s="164">
        <f>IF(G851="","",G851-G851*COMPASS!$AH$25)</f>
        <v>57</v>
      </c>
    </row>
    <row r="852" spans="1:8">
      <c r="A852" s="404" t="s">
        <v>12766</v>
      </c>
      <c r="B852" s="1139" t="s">
        <v>25</v>
      </c>
      <c r="C852" s="426" t="s">
        <v>12741</v>
      </c>
      <c r="D852" s="976" t="s">
        <v>12742</v>
      </c>
      <c r="E852" s="1072">
        <v>1</v>
      </c>
      <c r="F852" s="993"/>
      <c r="G852" s="1073">
        <v>128</v>
      </c>
      <c r="H852" s="164">
        <f>IF(G852="","",G852-G852*COMPASS!$AH$25)</f>
        <v>128</v>
      </c>
    </row>
    <row r="853" spans="1:8">
      <c r="A853" s="404" t="s">
        <v>12767</v>
      </c>
      <c r="B853" s="1139" t="s">
        <v>25</v>
      </c>
      <c r="C853" s="426" t="s">
        <v>12743</v>
      </c>
      <c r="D853" s="976" t="s">
        <v>12744</v>
      </c>
      <c r="E853" s="1072">
        <v>1</v>
      </c>
      <c r="F853" s="993"/>
      <c r="G853" s="1073">
        <v>166</v>
      </c>
      <c r="H853" s="164">
        <f>IF(G853="","",G853-G853*COMPASS!$AH$25)</f>
        <v>166</v>
      </c>
    </row>
    <row r="854" spans="1:8">
      <c r="A854" s="404" t="s">
        <v>12768</v>
      </c>
      <c r="B854" s="1139" t="s">
        <v>25</v>
      </c>
      <c r="C854" s="426" t="s">
        <v>12745</v>
      </c>
      <c r="D854" s="976" t="s">
        <v>12746</v>
      </c>
      <c r="E854" s="1072">
        <v>1</v>
      </c>
      <c r="F854" s="993"/>
      <c r="G854" s="1073">
        <v>104</v>
      </c>
      <c r="H854" s="164">
        <f>IF(G854="","",G854-G854*COMPASS!$AH$25)</f>
        <v>104</v>
      </c>
    </row>
    <row r="855" spans="1:8" ht="13.8">
      <c r="A855" s="413" t="s">
        <v>17299</v>
      </c>
      <c r="B855" s="429"/>
      <c r="C855" s="429"/>
      <c r="D855" s="429"/>
      <c r="E855" s="429"/>
      <c r="F855" s="1059"/>
      <c r="G855" s="1060"/>
      <c r="H855" s="164" t="str">
        <f>IF(G855="","",G855-G855*COMPASS!$AH$25)</f>
        <v/>
      </c>
    </row>
    <row r="856" spans="1:8">
      <c r="A856" s="404" t="s">
        <v>17354</v>
      </c>
      <c r="B856" s="1139" t="s">
        <v>25</v>
      </c>
      <c r="C856" s="426" t="s">
        <v>17300</v>
      </c>
      <c r="D856" s="976" t="s">
        <v>17301</v>
      </c>
      <c r="E856" s="1072">
        <v>1</v>
      </c>
      <c r="F856" s="993"/>
      <c r="G856" s="1073">
        <v>98</v>
      </c>
      <c r="H856" s="164">
        <f>IF(G856="","",G856-G856*COMPASS!$AH$25)</f>
        <v>98</v>
      </c>
    </row>
    <row r="857" spans="1:8">
      <c r="A857" s="404" t="s">
        <v>17355</v>
      </c>
      <c r="B857" s="1139" t="s">
        <v>25</v>
      </c>
      <c r="C857" s="426" t="s">
        <v>17302</v>
      </c>
      <c r="D857" s="976" t="s">
        <v>17303</v>
      </c>
      <c r="E857" s="1072">
        <v>1</v>
      </c>
      <c r="F857" s="993"/>
      <c r="G857" s="1073">
        <v>98</v>
      </c>
      <c r="H857" s="164">
        <f>IF(G857="","",G857-G857*COMPASS!$AH$25)</f>
        <v>98</v>
      </c>
    </row>
    <row r="858" spans="1:8">
      <c r="A858" s="404" t="s">
        <v>17356</v>
      </c>
      <c r="B858" s="1139" t="s">
        <v>25</v>
      </c>
      <c r="C858" s="426" t="s">
        <v>17304</v>
      </c>
      <c r="D858" s="976" t="s">
        <v>17305</v>
      </c>
      <c r="E858" s="1072">
        <v>1</v>
      </c>
      <c r="F858" s="993"/>
      <c r="G858" s="1073">
        <v>98</v>
      </c>
      <c r="H858" s="164">
        <f>IF(G858="","",G858-G858*COMPASS!$AH$25)</f>
        <v>98</v>
      </c>
    </row>
    <row r="859" spans="1:8">
      <c r="A859" s="404" t="s">
        <v>17357</v>
      </c>
      <c r="B859" s="1139" t="s">
        <v>25</v>
      </c>
      <c r="C859" s="426" t="s">
        <v>17306</v>
      </c>
      <c r="D859" s="976" t="s">
        <v>17307</v>
      </c>
      <c r="E859" s="1072">
        <v>1</v>
      </c>
      <c r="F859" s="993"/>
      <c r="G859" s="1073">
        <v>98</v>
      </c>
      <c r="H859" s="164">
        <f>IF(G859="","",G859-G859*COMPASS!$AH$25)</f>
        <v>98</v>
      </c>
    </row>
    <row r="860" spans="1:8" ht="13.8">
      <c r="A860" s="413" t="s">
        <v>7861</v>
      </c>
      <c r="B860" s="429"/>
      <c r="C860" s="429"/>
      <c r="D860" s="429"/>
      <c r="E860" s="429"/>
      <c r="F860" s="1059"/>
      <c r="G860" s="1060"/>
      <c r="H860" s="164" t="str">
        <f>IF(G860="","",G860-G860*COMPASS!$AH$25)</f>
        <v/>
      </c>
    </row>
    <row r="861" spans="1:8">
      <c r="A861" s="404" t="s">
        <v>17755</v>
      </c>
      <c r="B861" s="1139" t="s">
        <v>25</v>
      </c>
      <c r="C861" s="982" t="s">
        <v>17687</v>
      </c>
      <c r="D861" s="983" t="s">
        <v>17688</v>
      </c>
      <c r="E861" s="1076">
        <v>1</v>
      </c>
      <c r="F861" s="990"/>
      <c r="G861" s="1084">
        <v>2504</v>
      </c>
      <c r="H861" s="164">
        <f>IF(G861="","",G861-G861*COMPASS!$AH$25)</f>
        <v>2504</v>
      </c>
    </row>
    <row r="862" spans="1:8">
      <c r="A862" s="404" t="s">
        <v>17756</v>
      </c>
      <c r="B862" s="1139" t="s">
        <v>25</v>
      </c>
      <c r="C862" s="982" t="s">
        <v>17689</v>
      </c>
      <c r="D862" s="983" t="s">
        <v>17690</v>
      </c>
      <c r="E862" s="1076">
        <v>1</v>
      </c>
      <c r="F862" s="990"/>
      <c r="G862" s="1084">
        <v>2104</v>
      </c>
      <c r="H862" s="164">
        <f>IF(G862="","",G862-G862*COMPASS!$AH$25)</f>
        <v>2104</v>
      </c>
    </row>
    <row r="863" spans="1:8">
      <c r="A863" s="404" t="s">
        <v>17757</v>
      </c>
      <c r="B863" s="1139" t="s">
        <v>25</v>
      </c>
      <c r="C863" s="982" t="s">
        <v>17691</v>
      </c>
      <c r="D863" s="983" t="s">
        <v>17692</v>
      </c>
      <c r="E863" s="1076">
        <v>1</v>
      </c>
      <c r="F863" s="990"/>
      <c r="G863" s="1084">
        <v>2104</v>
      </c>
      <c r="H863" s="164">
        <f>IF(G863="","",G863-G863*COMPASS!$AH$25)</f>
        <v>2104</v>
      </c>
    </row>
    <row r="864" spans="1:8">
      <c r="A864" s="404" t="s">
        <v>17758</v>
      </c>
      <c r="B864" s="1139" t="s">
        <v>25</v>
      </c>
      <c r="C864" s="982" t="s">
        <v>17693</v>
      </c>
      <c r="D864" s="983" t="s">
        <v>17688</v>
      </c>
      <c r="E864" s="1076">
        <v>1</v>
      </c>
      <c r="F864" s="990"/>
      <c r="G864" s="1084">
        <v>2306</v>
      </c>
      <c r="H864" s="164">
        <f>IF(G864="","",G864-G864*COMPASS!$AH$25)</f>
        <v>2306</v>
      </c>
    </row>
    <row r="865" spans="1:8">
      <c r="A865" s="404" t="s">
        <v>17759</v>
      </c>
      <c r="B865" s="1139" t="s">
        <v>25</v>
      </c>
      <c r="C865" s="982" t="s">
        <v>17694</v>
      </c>
      <c r="D865" s="983" t="s">
        <v>17690</v>
      </c>
      <c r="E865" s="1076">
        <v>1</v>
      </c>
      <c r="F865" s="990"/>
      <c r="G865" s="1084">
        <v>1630</v>
      </c>
      <c r="H865" s="164">
        <f>IF(G865="","",G865-G865*COMPASS!$AH$25)</f>
        <v>1630</v>
      </c>
    </row>
    <row r="866" spans="1:8">
      <c r="A866" s="404" t="s">
        <v>17760</v>
      </c>
      <c r="B866" s="1139" t="s">
        <v>25</v>
      </c>
      <c r="C866" s="982" t="s">
        <v>17695</v>
      </c>
      <c r="D866" s="983" t="s">
        <v>17692</v>
      </c>
      <c r="E866" s="1076">
        <v>1</v>
      </c>
      <c r="F866" s="990"/>
      <c r="G866" s="1084">
        <v>1751</v>
      </c>
      <c r="H866" s="164">
        <f>IF(G866="","",G866-G866*COMPASS!$AH$25)</f>
        <v>1751</v>
      </c>
    </row>
    <row r="867" spans="1:8">
      <c r="A867" s="404" t="s">
        <v>17761</v>
      </c>
      <c r="B867" s="1139" t="s">
        <v>25</v>
      </c>
      <c r="C867" s="982" t="s">
        <v>17696</v>
      </c>
      <c r="D867" s="983" t="s">
        <v>17697</v>
      </c>
      <c r="E867" s="1076">
        <v>1</v>
      </c>
      <c r="F867" s="990"/>
      <c r="G867" s="1084">
        <v>864</v>
      </c>
      <c r="H867" s="164">
        <f>IF(G867="","",G867-G867*COMPASS!$AH$25)</f>
        <v>864</v>
      </c>
    </row>
    <row r="868" spans="1:8" ht="13.8">
      <c r="A868" s="413" t="s">
        <v>9954</v>
      </c>
      <c r="B868" s="429"/>
      <c r="C868" s="429"/>
      <c r="D868" s="429"/>
      <c r="E868" s="429"/>
      <c r="F868" s="1059"/>
      <c r="G868" s="1060"/>
      <c r="H868" s="164" t="str">
        <f>IF(G868="","",G868-G868*COMPASS!$AH$25)</f>
        <v/>
      </c>
    </row>
    <row r="869" spans="1:8">
      <c r="A869" s="404" t="s">
        <v>10031</v>
      </c>
      <c r="B869" s="1139" t="s">
        <v>25</v>
      </c>
      <c r="C869" s="426" t="s">
        <v>9955</v>
      </c>
      <c r="D869" s="976" t="s">
        <v>9956</v>
      </c>
      <c r="E869" s="1072">
        <v>1</v>
      </c>
      <c r="F869" s="1071"/>
      <c r="G869" s="1062">
        <v>8125</v>
      </c>
      <c r="H869" s="164">
        <f>IF(G869="","",G869-G869*COMPASS!$AH$25)</f>
        <v>8125</v>
      </c>
    </row>
    <row r="870" spans="1:8">
      <c r="A870" s="404" t="s">
        <v>10032</v>
      </c>
      <c r="B870" s="1139" t="s">
        <v>25</v>
      </c>
      <c r="C870" s="426" t="s">
        <v>9957</v>
      </c>
      <c r="D870" s="976" t="s">
        <v>9958</v>
      </c>
      <c r="E870" s="1072">
        <v>1</v>
      </c>
      <c r="F870" s="1071"/>
      <c r="G870" s="1062">
        <v>9345</v>
      </c>
      <c r="H870" s="164">
        <f>IF(G870="","",G870-G870*COMPASS!$AH$25)</f>
        <v>9345</v>
      </c>
    </row>
    <row r="871" spans="1:8">
      <c r="A871" s="404" t="s">
        <v>10033</v>
      </c>
      <c r="B871" s="1139" t="s">
        <v>25</v>
      </c>
      <c r="C871" s="426" t="s">
        <v>9959</v>
      </c>
      <c r="D871" s="976" t="s">
        <v>9960</v>
      </c>
      <c r="E871" s="1072">
        <v>1</v>
      </c>
      <c r="F871" s="1071"/>
      <c r="G871" s="1062">
        <v>11190</v>
      </c>
      <c r="H871" s="164">
        <f>IF(G871="","",G871-G871*COMPASS!$AH$25)</f>
        <v>11190</v>
      </c>
    </row>
    <row r="872" spans="1:8">
      <c r="A872" s="404" t="s">
        <v>10034</v>
      </c>
      <c r="B872" s="1139" t="s">
        <v>25</v>
      </c>
      <c r="C872" s="426" t="s">
        <v>9961</v>
      </c>
      <c r="D872" s="976" t="s">
        <v>9962</v>
      </c>
      <c r="E872" s="1072">
        <v>1</v>
      </c>
      <c r="F872" s="1071"/>
      <c r="G872" s="1062">
        <v>12765</v>
      </c>
      <c r="H872" s="164">
        <f>IF(G872="","",G872-G872*COMPASS!$AH$25)</f>
        <v>12765</v>
      </c>
    </row>
    <row r="873" spans="1:8">
      <c r="A873" s="404" t="s">
        <v>10035</v>
      </c>
      <c r="B873" s="1139" t="s">
        <v>25</v>
      </c>
      <c r="C873" s="426" t="s">
        <v>9963</v>
      </c>
      <c r="D873" s="976" t="s">
        <v>9964</v>
      </c>
      <c r="E873" s="1072">
        <v>1</v>
      </c>
      <c r="F873" s="1071"/>
      <c r="G873" s="1062">
        <v>13839</v>
      </c>
      <c r="H873" s="164">
        <f>IF(G873="","",G873-G873*COMPASS!$AH$25)</f>
        <v>13839</v>
      </c>
    </row>
    <row r="874" spans="1:8">
      <c r="A874" s="404" t="s">
        <v>10036</v>
      </c>
      <c r="B874" s="1138" t="s">
        <v>25</v>
      </c>
      <c r="C874" s="984" t="s">
        <v>9965</v>
      </c>
      <c r="D874" s="976" t="s">
        <v>9966</v>
      </c>
      <c r="E874" s="1070">
        <v>1</v>
      </c>
      <c r="F874" s="1071"/>
      <c r="G874" s="1083">
        <v>14034</v>
      </c>
      <c r="H874" s="164">
        <f>IF(G874="","",G874-G874*COMPASS!$AH$25)</f>
        <v>14034</v>
      </c>
    </row>
    <row r="875" spans="1:8">
      <c r="A875" s="404" t="s">
        <v>10037</v>
      </c>
      <c r="B875" s="1139" t="s">
        <v>25</v>
      </c>
      <c r="C875" s="426" t="s">
        <v>9967</v>
      </c>
      <c r="D875" s="976" t="s">
        <v>9968</v>
      </c>
      <c r="E875" s="1072">
        <v>1</v>
      </c>
      <c r="F875" s="1071"/>
      <c r="G875" s="1083" t="s">
        <v>18017</v>
      </c>
      <c r="H875" s="164" t="e">
        <f>IF(G875="","",G875-G875*COMPASS!$AH$25)</f>
        <v>#VALUE!</v>
      </c>
    </row>
    <row r="876" spans="1:8">
      <c r="A876" s="404" t="s">
        <v>10038</v>
      </c>
      <c r="B876" s="1139" t="s">
        <v>25</v>
      </c>
      <c r="C876" s="426" t="s">
        <v>9969</v>
      </c>
      <c r="D876" s="976" t="s">
        <v>9970</v>
      </c>
      <c r="E876" s="1072">
        <v>1</v>
      </c>
      <c r="F876" s="1071"/>
      <c r="G876" s="1083" t="s">
        <v>18017</v>
      </c>
      <c r="H876" s="164" t="e">
        <f>IF(G876="","",G876-G876*COMPASS!$AH$25)</f>
        <v>#VALUE!</v>
      </c>
    </row>
    <row r="877" spans="1:8">
      <c r="A877" s="404" t="s">
        <v>10039</v>
      </c>
      <c r="B877" s="1139" t="s">
        <v>25</v>
      </c>
      <c r="C877" s="426" t="s">
        <v>9971</v>
      </c>
      <c r="D877" s="976" t="s">
        <v>9972</v>
      </c>
      <c r="E877" s="1072">
        <v>1</v>
      </c>
      <c r="F877" s="1071"/>
      <c r="G877" s="1062">
        <v>15311</v>
      </c>
      <c r="H877" s="164">
        <f>IF(G877="","",G877-G877*COMPASS!$AH$25)</f>
        <v>15311</v>
      </c>
    </row>
    <row r="878" spans="1:8">
      <c r="A878" s="404" t="s">
        <v>10040</v>
      </c>
      <c r="B878" s="1139" t="s">
        <v>25</v>
      </c>
      <c r="C878" s="426" t="s">
        <v>9973</v>
      </c>
      <c r="D878" s="976" t="s">
        <v>9974</v>
      </c>
      <c r="E878" s="1072">
        <v>1</v>
      </c>
      <c r="F878" s="1071"/>
      <c r="G878" s="1062">
        <v>16115</v>
      </c>
      <c r="H878" s="164">
        <f>IF(G878="","",G878-G878*COMPASS!$AH$25)</f>
        <v>16115</v>
      </c>
    </row>
    <row r="879" spans="1:8">
      <c r="A879" s="404" t="s">
        <v>10041</v>
      </c>
      <c r="B879" s="1139" t="s">
        <v>25</v>
      </c>
      <c r="C879" s="426" t="s">
        <v>9975</v>
      </c>
      <c r="D879" s="976" t="s">
        <v>9976</v>
      </c>
      <c r="E879" s="1072">
        <v>1</v>
      </c>
      <c r="F879" s="1071"/>
      <c r="G879" s="1062">
        <v>16920</v>
      </c>
      <c r="H879" s="164">
        <f>IF(G879="","",G879-G879*COMPASS!$AH$25)</f>
        <v>16920</v>
      </c>
    </row>
    <row r="880" spans="1:8">
      <c r="A880" s="404" t="s">
        <v>10042</v>
      </c>
      <c r="B880" s="1139" t="s">
        <v>25</v>
      </c>
      <c r="C880" s="426" t="s">
        <v>9977</v>
      </c>
      <c r="D880" s="976" t="s">
        <v>9978</v>
      </c>
      <c r="E880" s="1072">
        <v>1</v>
      </c>
      <c r="F880" s="1071"/>
      <c r="G880" s="1062">
        <v>20101</v>
      </c>
      <c r="H880" s="164">
        <f>IF(G880="","",G880-G880*COMPASS!$AH$25)</f>
        <v>20101</v>
      </c>
    </row>
    <row r="881" spans="1:8">
      <c r="A881" s="404" t="s">
        <v>10043</v>
      </c>
      <c r="B881" s="1139" t="s">
        <v>25</v>
      </c>
      <c r="C881" s="426" t="s">
        <v>9979</v>
      </c>
      <c r="D881" s="976" t="s">
        <v>9980</v>
      </c>
      <c r="E881" s="1072">
        <v>1</v>
      </c>
      <c r="F881" s="1071"/>
      <c r="G881" s="1062">
        <v>21958</v>
      </c>
      <c r="H881" s="164">
        <f>IF(G881="","",G881-G881*COMPASS!$AH$25)</f>
        <v>21958</v>
      </c>
    </row>
    <row r="882" spans="1:8">
      <c r="A882" s="404" t="s">
        <v>10044</v>
      </c>
      <c r="B882" s="1139" t="s">
        <v>25</v>
      </c>
      <c r="C882" s="426" t="s">
        <v>9981</v>
      </c>
      <c r="D882" s="976" t="s">
        <v>9982</v>
      </c>
      <c r="E882" s="1072">
        <v>1</v>
      </c>
      <c r="F882" s="1071"/>
      <c r="G882" s="1062">
        <v>25192</v>
      </c>
      <c r="H882" s="164">
        <f>IF(G882="","",G882-G882*COMPASS!$AH$25)</f>
        <v>25192</v>
      </c>
    </row>
    <row r="883" spans="1:8">
      <c r="A883" s="404" t="s">
        <v>10045</v>
      </c>
      <c r="B883" s="1139" t="s">
        <v>25</v>
      </c>
      <c r="C883" s="426" t="s">
        <v>9983</v>
      </c>
      <c r="D883" s="976" t="s">
        <v>9984</v>
      </c>
      <c r="E883" s="1072">
        <v>1</v>
      </c>
      <c r="F883" s="1071"/>
      <c r="G883" s="1062">
        <v>27566</v>
      </c>
      <c r="H883" s="164">
        <f>IF(G883="","",G883-G883*COMPASS!$AH$25)</f>
        <v>27566</v>
      </c>
    </row>
    <row r="884" spans="1:8">
      <c r="A884" s="404" t="s">
        <v>10046</v>
      </c>
      <c r="B884" s="1139" t="s">
        <v>25</v>
      </c>
      <c r="C884" s="426" t="s">
        <v>9985</v>
      </c>
      <c r="D884" s="976" t="s">
        <v>9984</v>
      </c>
      <c r="E884" s="1072">
        <v>1</v>
      </c>
      <c r="F884" s="1071"/>
      <c r="G884" s="1062">
        <v>30929</v>
      </c>
      <c r="H884" s="164">
        <f>IF(G884="","",G884-G884*COMPASS!$AH$25)</f>
        <v>30929</v>
      </c>
    </row>
    <row r="885" spans="1:8">
      <c r="A885" s="404" t="s">
        <v>10047</v>
      </c>
      <c r="B885" s="1139" t="s">
        <v>25</v>
      </c>
      <c r="C885" s="426" t="s">
        <v>9986</v>
      </c>
      <c r="D885" s="976" t="s">
        <v>9987</v>
      </c>
      <c r="E885" s="1072">
        <v>1</v>
      </c>
      <c r="F885" s="1071"/>
      <c r="G885" s="1062">
        <v>34907</v>
      </c>
      <c r="H885" s="164">
        <f>IF(G885="","",G885-G885*COMPASS!$AH$25)</f>
        <v>34907</v>
      </c>
    </row>
    <row r="886" spans="1:8">
      <c r="A886" s="404" t="s">
        <v>10048</v>
      </c>
      <c r="B886" s="1139" t="s">
        <v>25</v>
      </c>
      <c r="C886" s="426" t="s">
        <v>9988</v>
      </c>
      <c r="D886" s="976" t="s">
        <v>9989</v>
      </c>
      <c r="E886" s="1072">
        <v>1</v>
      </c>
      <c r="F886" s="1071"/>
      <c r="G886" s="1062">
        <v>37247</v>
      </c>
      <c r="H886" s="164">
        <f>IF(G886="","",G886-G886*COMPASS!$AH$25)</f>
        <v>37247</v>
      </c>
    </row>
    <row r="887" spans="1:8">
      <c r="A887" s="404" t="s">
        <v>10049</v>
      </c>
      <c r="B887" s="1139" t="s">
        <v>25</v>
      </c>
      <c r="C887" s="426" t="s">
        <v>9990</v>
      </c>
      <c r="D887" s="976" t="s">
        <v>9991</v>
      </c>
      <c r="E887" s="1072">
        <v>1</v>
      </c>
      <c r="F887" s="1071"/>
      <c r="G887" s="1068" t="s">
        <v>18017</v>
      </c>
      <c r="H887" s="164" t="e">
        <f>IF(G887="","",G887-G887*COMPASS!$AH$25)</f>
        <v>#VALUE!</v>
      </c>
    </row>
    <row r="888" spans="1:8">
      <c r="A888" s="404" t="s">
        <v>10050</v>
      </c>
      <c r="B888" s="1139" t="s">
        <v>25</v>
      </c>
      <c r="C888" s="426" t="s">
        <v>9992</v>
      </c>
      <c r="D888" s="976" t="s">
        <v>9993</v>
      </c>
      <c r="E888" s="1072">
        <v>1</v>
      </c>
      <c r="F888" s="1071"/>
      <c r="G888" s="1068" t="s">
        <v>18017</v>
      </c>
      <c r="H888" s="164" t="e">
        <f>IF(G888="","",G888-G888*COMPASS!$AH$25)</f>
        <v>#VALUE!</v>
      </c>
    </row>
    <row r="889" spans="1:8">
      <c r="A889" s="404" t="s">
        <v>10051</v>
      </c>
      <c r="B889" s="1139" t="s">
        <v>66</v>
      </c>
      <c r="C889" s="426" t="s">
        <v>9994</v>
      </c>
      <c r="D889" s="976" t="s">
        <v>9995</v>
      </c>
      <c r="E889" s="1072">
        <v>1</v>
      </c>
      <c r="F889" s="1071"/>
      <c r="G889" s="1069">
        <v>4647</v>
      </c>
      <c r="H889" s="164">
        <f>IF(G889="","",G889-G889*COMPASS!$AH$25)</f>
        <v>4647</v>
      </c>
    </row>
    <row r="890" spans="1:8">
      <c r="A890" s="404" t="s">
        <v>10052</v>
      </c>
      <c r="B890" s="1139" t="s">
        <v>66</v>
      </c>
      <c r="C890" s="426" t="s">
        <v>9996</v>
      </c>
      <c r="D890" s="976" t="s">
        <v>9997</v>
      </c>
      <c r="E890" s="1072">
        <v>1</v>
      </c>
      <c r="F890" s="1071"/>
      <c r="G890" s="1069">
        <v>4930</v>
      </c>
      <c r="H890" s="164">
        <f>IF(G890="","",G890-G890*COMPASS!$AH$25)</f>
        <v>4930</v>
      </c>
    </row>
    <row r="891" spans="1:8">
      <c r="A891" s="404" t="s">
        <v>10053</v>
      </c>
      <c r="B891" s="1139" t="s">
        <v>66</v>
      </c>
      <c r="C891" s="426" t="s">
        <v>9998</v>
      </c>
      <c r="D891" s="976" t="s">
        <v>9999</v>
      </c>
      <c r="E891" s="1072">
        <v>1</v>
      </c>
      <c r="F891" s="1071"/>
      <c r="G891" s="1069">
        <v>5639</v>
      </c>
      <c r="H891" s="164">
        <f>IF(G891="","",G891-G891*COMPASS!$AH$25)</f>
        <v>5639</v>
      </c>
    </row>
    <row r="892" spans="1:8">
      <c r="A892" s="404" t="s">
        <v>17358</v>
      </c>
      <c r="B892" s="1139" t="s">
        <v>25</v>
      </c>
      <c r="C892" s="426" t="s">
        <v>17308</v>
      </c>
      <c r="D892" s="976" t="s">
        <v>17309</v>
      </c>
      <c r="E892" s="1072">
        <v>1</v>
      </c>
      <c r="F892" s="1071"/>
      <c r="G892" s="1062">
        <v>5460</v>
      </c>
      <c r="H892" s="164">
        <f>IF(G892="","",G892-G892*COMPASS!$AH$25)</f>
        <v>5460</v>
      </c>
    </row>
    <row r="893" spans="1:8">
      <c r="A893" s="404" t="s">
        <v>17359</v>
      </c>
      <c r="B893" s="1139" t="s">
        <v>25</v>
      </c>
      <c r="C893" s="426" t="s">
        <v>17310</v>
      </c>
      <c r="D893" s="976" t="s">
        <v>17311</v>
      </c>
      <c r="E893" s="1072">
        <v>1</v>
      </c>
      <c r="F893" s="1071"/>
      <c r="G893" s="1062">
        <v>6297</v>
      </c>
      <c r="H893" s="164">
        <f>IF(G893="","",G893-G893*COMPASS!$AH$25)</f>
        <v>6297</v>
      </c>
    </row>
    <row r="894" spans="1:8">
      <c r="A894" s="404" t="s">
        <v>10054</v>
      </c>
      <c r="B894" s="1139" t="s">
        <v>25</v>
      </c>
      <c r="C894" s="426" t="s">
        <v>10000</v>
      </c>
      <c r="D894" s="976" t="s">
        <v>10001</v>
      </c>
      <c r="E894" s="1072">
        <v>1</v>
      </c>
      <c r="F894" s="1071"/>
      <c r="G894" s="1062">
        <v>6638</v>
      </c>
      <c r="H894" s="164">
        <f>IF(G894="","",G894-G894*COMPASS!$AH$25)</f>
        <v>6638</v>
      </c>
    </row>
    <row r="895" spans="1:8">
      <c r="A895" s="404" t="s">
        <v>10055</v>
      </c>
      <c r="B895" s="1139" t="s">
        <v>25</v>
      </c>
      <c r="C895" s="426" t="s">
        <v>10002</v>
      </c>
      <c r="D895" s="976" t="s">
        <v>10003</v>
      </c>
      <c r="E895" s="1072">
        <v>1</v>
      </c>
      <c r="F895" s="1071"/>
      <c r="G895" s="1068" t="s">
        <v>18017</v>
      </c>
      <c r="H895" s="164" t="e">
        <f>IF(G895="","",G895-G895*COMPASS!$AH$25)</f>
        <v>#VALUE!</v>
      </c>
    </row>
    <row r="896" spans="1:8">
      <c r="A896" s="977" t="s">
        <v>17921</v>
      </c>
      <c r="B896" s="1140" t="s">
        <v>51</v>
      </c>
      <c r="C896" s="992" t="s">
        <v>17879</v>
      </c>
      <c r="D896" s="994" t="s">
        <v>17880</v>
      </c>
      <c r="E896" s="1056">
        <v>1</v>
      </c>
      <c r="F896" s="1096"/>
      <c r="G896" s="1065">
        <v>1038</v>
      </c>
      <c r="H896" s="164">
        <f>IF(G896="","",G896-G896*COMPASS!$AH$25)</f>
        <v>1038</v>
      </c>
    </row>
    <row r="897" spans="1:8">
      <c r="A897" s="977" t="s">
        <v>17924</v>
      </c>
      <c r="B897" s="1140" t="s">
        <v>51</v>
      </c>
      <c r="C897" s="992" t="s">
        <v>17885</v>
      </c>
      <c r="D897" s="994" t="s">
        <v>17886</v>
      </c>
      <c r="E897" s="1056">
        <v>1</v>
      </c>
      <c r="F897" s="1096"/>
      <c r="G897" s="1065">
        <v>1245</v>
      </c>
      <c r="H897" s="164">
        <f>IF(G897="","",G897-G897*COMPASS!$AH$25)</f>
        <v>1245</v>
      </c>
    </row>
    <row r="898" spans="1:8">
      <c r="A898" s="977" t="s">
        <v>17925</v>
      </c>
      <c r="B898" s="1140" t="s">
        <v>51</v>
      </c>
      <c r="C898" s="992" t="s">
        <v>17887</v>
      </c>
      <c r="D898" s="983" t="s">
        <v>17888</v>
      </c>
      <c r="E898" s="1056">
        <v>1</v>
      </c>
      <c r="F898" s="1096"/>
      <c r="G898" s="1065">
        <v>1154</v>
      </c>
      <c r="H898" s="164">
        <f>IF(G898="","",G898-G898*COMPASS!$AH$25)</f>
        <v>1154</v>
      </c>
    </row>
    <row r="899" spans="1:8">
      <c r="A899" s="977" t="s">
        <v>17922</v>
      </c>
      <c r="B899" s="1140" t="s">
        <v>51</v>
      </c>
      <c r="C899" s="992" t="s">
        <v>17881</v>
      </c>
      <c r="D899" s="994" t="s">
        <v>17882</v>
      </c>
      <c r="E899" s="1056">
        <v>1</v>
      </c>
      <c r="F899" s="1096"/>
      <c r="G899" s="1065">
        <v>4381</v>
      </c>
      <c r="H899" s="164">
        <f>IF(G899="","",G899-G899*COMPASS!$AH$25)</f>
        <v>4381</v>
      </c>
    </row>
    <row r="900" spans="1:8">
      <c r="A900" s="977" t="s">
        <v>17923</v>
      </c>
      <c r="B900" s="1140" t="s">
        <v>51</v>
      </c>
      <c r="C900" s="992" t="s">
        <v>17883</v>
      </c>
      <c r="D900" s="994" t="s">
        <v>17884</v>
      </c>
      <c r="E900" s="1056">
        <v>1</v>
      </c>
      <c r="F900" s="1096"/>
      <c r="G900" s="1065">
        <v>5307</v>
      </c>
      <c r="H900" s="164">
        <f>IF(G900="","",G900-G900*COMPASS!$AH$25)</f>
        <v>5307</v>
      </c>
    </row>
    <row r="901" spans="1:8" ht="16.8">
      <c r="A901" s="977" t="s">
        <v>18067</v>
      </c>
      <c r="B901" s="1137" t="s">
        <v>25</v>
      </c>
      <c r="C901" s="982" t="s">
        <v>18019</v>
      </c>
      <c r="D901" s="1133" t="s">
        <v>18020</v>
      </c>
      <c r="E901" s="1056">
        <v>1</v>
      </c>
      <c r="F901" s="1082" t="s">
        <v>188</v>
      </c>
      <c r="G901" s="1058">
        <v>5432</v>
      </c>
      <c r="H901" s="164">
        <f>IF(G901="","",G901-G901*COMPASS!$AH$25)</f>
        <v>5432</v>
      </c>
    </row>
    <row r="902" spans="1:8" ht="16.8">
      <c r="A902" s="977" t="s">
        <v>18068</v>
      </c>
      <c r="B902" s="1137" t="s">
        <v>25</v>
      </c>
      <c r="C902" s="982" t="s">
        <v>18021</v>
      </c>
      <c r="D902" s="1133" t="s">
        <v>18022</v>
      </c>
      <c r="E902" s="1056">
        <v>1</v>
      </c>
      <c r="F902" s="1082" t="s">
        <v>188</v>
      </c>
      <c r="G902" s="1058">
        <v>5721</v>
      </c>
      <c r="H902" s="164">
        <f>IF(G902="","",G902-G902*COMPASS!$AH$25)</f>
        <v>5721</v>
      </c>
    </row>
    <row r="903" spans="1:8" ht="16.8">
      <c r="A903" s="977" t="s">
        <v>18069</v>
      </c>
      <c r="B903" s="1137" t="s">
        <v>25</v>
      </c>
      <c r="C903" s="982" t="s">
        <v>18023</v>
      </c>
      <c r="D903" s="1133" t="s">
        <v>18024</v>
      </c>
      <c r="E903" s="1056">
        <v>1</v>
      </c>
      <c r="F903" s="1082" t="s">
        <v>188</v>
      </c>
      <c r="G903" s="1058">
        <v>6443</v>
      </c>
      <c r="H903" s="164">
        <f>IF(G903="","",G903-G903*COMPASS!$AH$25)</f>
        <v>6443</v>
      </c>
    </row>
    <row r="904" spans="1:8" ht="16.8">
      <c r="A904" s="977" t="s">
        <v>18070</v>
      </c>
      <c r="B904" s="1137" t="s">
        <v>25</v>
      </c>
      <c r="C904" s="982" t="s">
        <v>18025</v>
      </c>
      <c r="D904" s="1133" t="s">
        <v>18026</v>
      </c>
      <c r="E904" s="1056">
        <v>1</v>
      </c>
      <c r="F904" s="1082" t="s">
        <v>188</v>
      </c>
      <c r="G904" s="1058">
        <v>7165</v>
      </c>
      <c r="H904" s="164">
        <f>IF(G904="","",G904-G904*COMPASS!$AH$25)</f>
        <v>7165</v>
      </c>
    </row>
    <row r="905" spans="1:8" ht="13.8">
      <c r="A905" s="413" t="s">
        <v>9077</v>
      </c>
      <c r="B905" s="429"/>
      <c r="C905" s="429"/>
      <c r="D905" s="429"/>
      <c r="E905" s="429"/>
      <c r="F905" s="1059"/>
      <c r="G905" s="1060"/>
      <c r="H905" s="164" t="str">
        <f>IF(G905="","",G905-G905*COMPASS!$AH$25)</f>
        <v/>
      </c>
    </row>
    <row r="906" spans="1:8">
      <c r="A906" s="404" t="s">
        <v>9101</v>
      </c>
      <c r="B906" s="1139" t="s">
        <v>25</v>
      </c>
      <c r="C906" s="426" t="s">
        <v>9078</v>
      </c>
      <c r="D906" s="976" t="s">
        <v>9079</v>
      </c>
      <c r="E906" s="1072">
        <v>1</v>
      </c>
      <c r="F906" s="991"/>
      <c r="G906" s="1062">
        <v>482.86</v>
      </c>
      <c r="H906" s="164">
        <f>IF(G906="","",G906-G906*COMPASS!$AH$25)</f>
        <v>482.86</v>
      </c>
    </row>
    <row r="907" spans="1:8">
      <c r="A907" s="404" t="s">
        <v>9102</v>
      </c>
      <c r="B907" s="1139" t="s">
        <v>25</v>
      </c>
      <c r="C907" s="426" t="s">
        <v>9080</v>
      </c>
      <c r="D907" s="976" t="s">
        <v>9081</v>
      </c>
      <c r="E907" s="1072">
        <v>1</v>
      </c>
      <c r="F907" s="991"/>
      <c r="G907" s="1073">
        <v>903</v>
      </c>
      <c r="H907" s="164">
        <f>IF(G907="","",G907-G907*COMPASS!$AH$25)</f>
        <v>903</v>
      </c>
    </row>
    <row r="908" spans="1:8">
      <c r="A908" s="404" t="s">
        <v>9103</v>
      </c>
      <c r="B908" s="1139" t="s">
        <v>25</v>
      </c>
      <c r="C908" s="426" t="s">
        <v>9082</v>
      </c>
      <c r="D908" s="976" t="s">
        <v>9083</v>
      </c>
      <c r="E908" s="1072">
        <v>1</v>
      </c>
      <c r="F908" s="991"/>
      <c r="G908" s="1073">
        <v>975</v>
      </c>
      <c r="H908" s="164">
        <f>IF(G908="","",G908-G908*COMPASS!$AH$25)</f>
        <v>975</v>
      </c>
    </row>
    <row r="909" spans="1:8">
      <c r="A909" s="404" t="s">
        <v>9104</v>
      </c>
      <c r="B909" s="1139" t="s">
        <v>25</v>
      </c>
      <c r="C909" s="426" t="s">
        <v>9084</v>
      </c>
      <c r="D909" s="976" t="s">
        <v>9085</v>
      </c>
      <c r="E909" s="1072">
        <v>1</v>
      </c>
      <c r="F909" s="991"/>
      <c r="G909" s="1073">
        <v>1165</v>
      </c>
      <c r="H909" s="164">
        <f>IF(G909="","",G909-G909*COMPASS!$AH$25)</f>
        <v>1165</v>
      </c>
    </row>
    <row r="910" spans="1:8">
      <c r="A910" s="404" t="s">
        <v>9105</v>
      </c>
      <c r="B910" s="1139" t="s">
        <v>25</v>
      </c>
      <c r="C910" s="426" t="s">
        <v>9086</v>
      </c>
      <c r="D910" s="976" t="s">
        <v>9087</v>
      </c>
      <c r="E910" s="1072">
        <v>1</v>
      </c>
      <c r="F910" s="991"/>
      <c r="G910" s="1073">
        <v>1445</v>
      </c>
      <c r="H910" s="164">
        <f>IF(G910="","",G910-G910*COMPASS!$AH$25)</f>
        <v>1445</v>
      </c>
    </row>
    <row r="911" spans="1:8" ht="13.8">
      <c r="A911" s="413" t="s">
        <v>7862</v>
      </c>
      <c r="B911" s="429"/>
      <c r="C911" s="429"/>
      <c r="D911" s="429"/>
      <c r="E911" s="429"/>
      <c r="F911" s="1059"/>
      <c r="G911" s="1060"/>
      <c r="H911" s="164" t="str">
        <f>IF(G911="","",G911-G911*COMPASS!$AH$25)</f>
        <v/>
      </c>
    </row>
    <row r="912" spans="1:8">
      <c r="A912" s="404" t="s">
        <v>5947</v>
      </c>
      <c r="B912" s="1139" t="s">
        <v>25</v>
      </c>
      <c r="C912" s="426" t="s">
        <v>7661</v>
      </c>
      <c r="D912" s="976" t="s">
        <v>5948</v>
      </c>
      <c r="E912" s="1072">
        <v>1</v>
      </c>
      <c r="F912" s="991"/>
      <c r="G912" s="1073">
        <v>796</v>
      </c>
      <c r="H912" s="164">
        <f>IF(G912="","",G912-G912*COMPASS!$AH$25)</f>
        <v>796</v>
      </c>
    </row>
    <row r="913" spans="1:8">
      <c r="A913" s="404" t="s">
        <v>5949</v>
      </c>
      <c r="B913" s="1139" t="s">
        <v>25</v>
      </c>
      <c r="C913" s="426" t="s">
        <v>7662</v>
      </c>
      <c r="D913" s="976" t="s">
        <v>5950</v>
      </c>
      <c r="E913" s="1072">
        <v>1</v>
      </c>
      <c r="F913" s="991"/>
      <c r="G913" s="1073">
        <v>1592</v>
      </c>
      <c r="H913" s="164">
        <f>IF(G913="","",G913-G913*COMPASS!$AH$25)</f>
        <v>1592</v>
      </c>
    </row>
    <row r="914" spans="1:8" ht="13.8">
      <c r="A914" s="413" t="s">
        <v>570</v>
      </c>
      <c r="B914" s="429"/>
      <c r="C914" s="429"/>
      <c r="D914" s="429"/>
      <c r="E914" s="429"/>
      <c r="F914" s="1059"/>
      <c r="G914" s="1060"/>
      <c r="H914" s="164" t="str">
        <f>IF(G914="","",G914-G914*COMPASS!$AH$25)</f>
        <v/>
      </c>
    </row>
    <row r="915" spans="1:8">
      <c r="A915" s="404" t="s">
        <v>17366</v>
      </c>
      <c r="B915" s="1138" t="s">
        <v>25</v>
      </c>
      <c r="C915" s="425" t="s">
        <v>17324</v>
      </c>
      <c r="D915" s="975" t="s">
        <v>17325</v>
      </c>
      <c r="E915" s="1061">
        <v>1</v>
      </c>
      <c r="F915" s="989"/>
      <c r="G915" s="1062">
        <v>689</v>
      </c>
      <c r="H915" s="164">
        <f>IF(G915="","",G915-G915*COMPASS!$AH$25)</f>
        <v>689</v>
      </c>
    </row>
    <row r="916" spans="1:8">
      <c r="A916" s="404" t="s">
        <v>17765</v>
      </c>
      <c r="B916" s="1138" t="s">
        <v>25</v>
      </c>
      <c r="C916" s="1106" t="s">
        <v>17324</v>
      </c>
      <c r="D916" s="1107" t="s">
        <v>17704</v>
      </c>
      <c r="E916" s="1061">
        <v>1</v>
      </c>
      <c r="F916" s="1071"/>
      <c r="G916" s="1062">
        <v>689</v>
      </c>
      <c r="H916" s="988">
        <f>IF(G916="","",G916-G916*COMPASS!$AH$25)</f>
        <v>689</v>
      </c>
    </row>
    <row r="917" spans="1:8">
      <c r="A917" s="404" t="s">
        <v>14551</v>
      </c>
      <c r="B917" s="1138" t="s">
        <v>25</v>
      </c>
      <c r="C917" s="425" t="s">
        <v>14504</v>
      </c>
      <c r="D917" s="975" t="s">
        <v>14505</v>
      </c>
      <c r="E917" s="1061">
        <v>1</v>
      </c>
      <c r="F917" s="989"/>
      <c r="G917" s="1062">
        <v>513</v>
      </c>
      <c r="H917" s="988">
        <f>IF(G917="","",G917-G917*COMPASS!$AH$25)</f>
        <v>513</v>
      </c>
    </row>
    <row r="918" spans="1:8">
      <c r="A918" s="404" t="s">
        <v>14547</v>
      </c>
      <c r="B918" s="1138" t="s">
        <v>25</v>
      </c>
      <c r="C918" s="425" t="s">
        <v>14496</v>
      </c>
      <c r="D918" s="975" t="s">
        <v>14497</v>
      </c>
      <c r="E918" s="1061">
        <v>1</v>
      </c>
      <c r="F918" s="989"/>
      <c r="G918" s="1062">
        <v>127</v>
      </c>
      <c r="H918" s="988">
        <f>IF(G918="","",G918-G918*COMPASS!$AH$25)</f>
        <v>127</v>
      </c>
    </row>
    <row r="919" spans="1:8">
      <c r="A919" s="404" t="s">
        <v>14555</v>
      </c>
      <c r="B919" s="1138" t="s">
        <v>25</v>
      </c>
      <c r="C919" s="425" t="s">
        <v>14512</v>
      </c>
      <c r="D919" s="975" t="s">
        <v>14513</v>
      </c>
      <c r="E919" s="1061">
        <v>1</v>
      </c>
      <c r="F919" s="989"/>
      <c r="G919" s="1062">
        <v>756</v>
      </c>
      <c r="H919" s="988">
        <f>IF(G919="","",G919-G919*COMPASS!$AH$25)</f>
        <v>756</v>
      </c>
    </row>
    <row r="920" spans="1:8">
      <c r="A920" s="404" t="s">
        <v>14552</v>
      </c>
      <c r="B920" s="1138" t="s">
        <v>25</v>
      </c>
      <c r="C920" s="425" t="s">
        <v>14506</v>
      </c>
      <c r="D920" s="975" t="s">
        <v>14507</v>
      </c>
      <c r="E920" s="1061">
        <v>1</v>
      </c>
      <c r="F920" s="989"/>
      <c r="G920" s="1062">
        <v>727</v>
      </c>
      <c r="H920" s="988">
        <f>IF(G920="","",G920-G920*COMPASS!$AH$25)</f>
        <v>727</v>
      </c>
    </row>
    <row r="921" spans="1:8">
      <c r="A921" s="404" t="s">
        <v>14556</v>
      </c>
      <c r="B921" s="1138" t="s">
        <v>25</v>
      </c>
      <c r="C921" s="425" t="s">
        <v>14514</v>
      </c>
      <c r="D921" s="975" t="s">
        <v>14515</v>
      </c>
      <c r="E921" s="1061">
        <v>1</v>
      </c>
      <c r="F921" s="989"/>
      <c r="G921" s="1062">
        <v>791</v>
      </c>
      <c r="H921" s="988">
        <f>IF(G921="","",G921-G921*COMPASS!$AH$25)</f>
        <v>791</v>
      </c>
    </row>
    <row r="922" spans="1:8">
      <c r="A922" s="404" t="s">
        <v>14557</v>
      </c>
      <c r="B922" s="1138" t="s">
        <v>25</v>
      </c>
      <c r="C922" s="425" t="s">
        <v>14516</v>
      </c>
      <c r="D922" s="975" t="s">
        <v>14517</v>
      </c>
      <c r="E922" s="1061">
        <v>1</v>
      </c>
      <c r="F922" s="989"/>
      <c r="G922" s="1062">
        <v>843</v>
      </c>
      <c r="H922" s="988">
        <f>IF(G922="","",G922-G922*COMPASS!$AH$25)</f>
        <v>843</v>
      </c>
    </row>
    <row r="923" spans="1:8">
      <c r="A923" s="404" t="s">
        <v>14553</v>
      </c>
      <c r="B923" s="1138" t="s">
        <v>25</v>
      </c>
      <c r="C923" s="1134" t="s">
        <v>14508</v>
      </c>
      <c r="D923" s="981" t="s">
        <v>14509</v>
      </c>
      <c r="E923" s="1061">
        <v>1</v>
      </c>
      <c r="F923" s="1096"/>
      <c r="G923" s="1062">
        <v>821</v>
      </c>
      <c r="H923" s="988">
        <f>IF(G923="","",G923-G923*COMPASS!$AH$25)</f>
        <v>821</v>
      </c>
    </row>
    <row r="924" spans="1:8">
      <c r="A924" s="404" t="s">
        <v>14558</v>
      </c>
      <c r="B924" s="1138" t="s">
        <v>25</v>
      </c>
      <c r="C924" s="1134" t="s">
        <v>14518</v>
      </c>
      <c r="D924" s="981" t="s">
        <v>14519</v>
      </c>
      <c r="E924" s="1061">
        <v>1</v>
      </c>
      <c r="F924" s="1096"/>
      <c r="G924" s="1062">
        <v>912</v>
      </c>
      <c r="H924" s="988">
        <f>IF(G924="","",G924-G924*COMPASS!$AH$25)</f>
        <v>912</v>
      </c>
    </row>
    <row r="925" spans="1:8">
      <c r="A925" s="404" t="s">
        <v>14559</v>
      </c>
      <c r="B925" s="1138" t="s">
        <v>25</v>
      </c>
      <c r="C925" s="1134" t="s">
        <v>14520</v>
      </c>
      <c r="D925" s="981" t="s">
        <v>14521</v>
      </c>
      <c r="E925" s="1061">
        <v>1</v>
      </c>
      <c r="F925" s="1096"/>
      <c r="G925" s="1062">
        <v>1050</v>
      </c>
      <c r="H925" s="988">
        <f>IF(G925="","",G925-G925*COMPASS!$AH$25)</f>
        <v>1050</v>
      </c>
    </row>
    <row r="926" spans="1:8">
      <c r="A926" s="404" t="s">
        <v>14554</v>
      </c>
      <c r="B926" s="1138" t="s">
        <v>25</v>
      </c>
      <c r="C926" s="1134" t="s">
        <v>14510</v>
      </c>
      <c r="D926" s="981" t="s">
        <v>14511</v>
      </c>
      <c r="E926" s="1061">
        <v>1</v>
      </c>
      <c r="F926" s="1096"/>
      <c r="G926" s="1062">
        <v>313</v>
      </c>
      <c r="H926" s="988">
        <f>IF(G926="","",G926-G926*COMPASS!$AH$25)</f>
        <v>313</v>
      </c>
    </row>
    <row r="927" spans="1:8">
      <c r="A927" s="404" t="s">
        <v>17762</v>
      </c>
      <c r="B927" s="1138" t="s">
        <v>25</v>
      </c>
      <c r="C927" s="1106" t="s">
        <v>17698</v>
      </c>
      <c r="D927" s="1107" t="s">
        <v>17699</v>
      </c>
      <c r="E927" s="1061">
        <v>1</v>
      </c>
      <c r="F927" s="1071"/>
      <c r="G927" s="1062">
        <v>138</v>
      </c>
      <c r="H927" s="988">
        <f>IF(G927="","",G927-G927*COMPASS!$AH$25)</f>
        <v>138</v>
      </c>
    </row>
    <row r="928" spans="1:8">
      <c r="A928" s="404" t="s">
        <v>14548</v>
      </c>
      <c r="B928" s="1138" t="s">
        <v>25</v>
      </c>
      <c r="C928" s="425" t="s">
        <v>14498</v>
      </c>
      <c r="D928" s="975" t="s">
        <v>14499</v>
      </c>
      <c r="E928" s="1061">
        <v>1</v>
      </c>
      <c r="F928" s="989"/>
      <c r="G928" s="1062">
        <v>180</v>
      </c>
      <c r="H928" s="988">
        <f>IF(G928="","",G928-G928*COMPASS!$AH$25)</f>
        <v>180</v>
      </c>
    </row>
    <row r="929" spans="1:8">
      <c r="A929" s="404" t="s">
        <v>18071</v>
      </c>
      <c r="B929" s="1138" t="s">
        <v>25</v>
      </c>
      <c r="C929" s="425" t="s">
        <v>18027</v>
      </c>
      <c r="D929" s="975" t="s">
        <v>18028</v>
      </c>
      <c r="E929" s="1061">
        <v>1</v>
      </c>
      <c r="F929" s="1071"/>
      <c r="G929" s="1062">
        <v>449</v>
      </c>
      <c r="H929" s="988">
        <f>IF(G929="","",G929-G929*COMPASS!$AH$25)</f>
        <v>449</v>
      </c>
    </row>
    <row r="930" spans="1:8">
      <c r="A930" s="404" t="s">
        <v>14549</v>
      </c>
      <c r="B930" s="1138" t="s">
        <v>25</v>
      </c>
      <c r="C930" s="425" t="s">
        <v>14500</v>
      </c>
      <c r="D930" s="975" t="s">
        <v>14501</v>
      </c>
      <c r="E930" s="1061">
        <v>1</v>
      </c>
      <c r="F930" s="989"/>
      <c r="G930" s="1062">
        <v>189</v>
      </c>
      <c r="H930" s="988">
        <f>IF(G930="","",G930-G930*COMPASS!$AH$25)</f>
        <v>189</v>
      </c>
    </row>
    <row r="931" spans="1:8">
      <c r="A931" s="404" t="s">
        <v>18072</v>
      </c>
      <c r="B931" s="1138" t="s">
        <v>25</v>
      </c>
      <c r="C931" s="425" t="s">
        <v>18029</v>
      </c>
      <c r="D931" s="975" t="s">
        <v>18030</v>
      </c>
      <c r="E931" s="1061">
        <v>1</v>
      </c>
      <c r="F931" s="1071"/>
      <c r="G931" s="1062">
        <v>333</v>
      </c>
      <c r="H931" s="988">
        <f>IF(G931="","",G931-G931*COMPASS!$AH$25)</f>
        <v>333</v>
      </c>
    </row>
    <row r="932" spans="1:8">
      <c r="A932" s="404" t="s">
        <v>18073</v>
      </c>
      <c r="B932" s="1138" t="s">
        <v>25</v>
      </c>
      <c r="C932" s="425" t="s">
        <v>18031</v>
      </c>
      <c r="D932" s="975" t="s">
        <v>18032</v>
      </c>
      <c r="E932" s="1061">
        <v>1</v>
      </c>
      <c r="F932" s="1071"/>
      <c r="G932" s="1062">
        <v>564</v>
      </c>
      <c r="H932" s="988">
        <f>IF(G932="","",G932-G932*COMPASS!$AH$25)</f>
        <v>564</v>
      </c>
    </row>
    <row r="933" spans="1:8">
      <c r="A933" s="404" t="s">
        <v>17764</v>
      </c>
      <c r="B933" s="1138" t="s">
        <v>25</v>
      </c>
      <c r="C933" s="1106" t="s">
        <v>17702</v>
      </c>
      <c r="D933" s="1107" t="s">
        <v>17703</v>
      </c>
      <c r="E933" s="1061">
        <v>1</v>
      </c>
      <c r="F933" s="1071"/>
      <c r="G933" s="1062">
        <v>587</v>
      </c>
      <c r="H933" s="988">
        <f>IF(G933="","",G933-G933*COMPASS!$AH$25)</f>
        <v>587</v>
      </c>
    </row>
    <row r="934" spans="1:8">
      <c r="A934" s="404" t="s">
        <v>14550</v>
      </c>
      <c r="B934" s="1138" t="s">
        <v>25</v>
      </c>
      <c r="C934" s="425" t="s">
        <v>14502</v>
      </c>
      <c r="D934" s="975" t="s">
        <v>14503</v>
      </c>
      <c r="E934" s="1061">
        <v>1</v>
      </c>
      <c r="F934" s="989"/>
      <c r="G934" s="1062">
        <v>444</v>
      </c>
      <c r="H934" s="988">
        <f>IF(G934="","",G934-G934*COMPASS!$AH$25)</f>
        <v>444</v>
      </c>
    </row>
    <row r="935" spans="1:8">
      <c r="A935" s="404" t="s">
        <v>17763</v>
      </c>
      <c r="B935" s="1138" t="s">
        <v>25</v>
      </c>
      <c r="C935" s="1106" t="s">
        <v>17700</v>
      </c>
      <c r="D935" s="1107" t="s">
        <v>17701</v>
      </c>
      <c r="E935" s="1061">
        <v>1</v>
      </c>
      <c r="F935" s="1071"/>
      <c r="G935" s="1062">
        <v>444</v>
      </c>
      <c r="H935" s="988">
        <f>IF(G935="","",G935-G935*COMPASS!$AH$25)</f>
        <v>444</v>
      </c>
    </row>
    <row r="936" spans="1:8">
      <c r="A936" s="404" t="s">
        <v>9106</v>
      </c>
      <c r="B936" s="1138" t="s">
        <v>66</v>
      </c>
      <c r="C936" s="425" t="s">
        <v>9088</v>
      </c>
      <c r="D936" s="975" t="s">
        <v>8967</v>
      </c>
      <c r="E936" s="1061">
        <v>1</v>
      </c>
      <c r="F936" s="991"/>
      <c r="G936" s="1069">
        <v>189</v>
      </c>
      <c r="H936" s="725"/>
    </row>
    <row r="937" spans="1:8">
      <c r="A937" s="404" t="s">
        <v>17766</v>
      </c>
      <c r="B937" s="1138" t="s">
        <v>66</v>
      </c>
      <c r="C937" s="425" t="s">
        <v>17705</v>
      </c>
      <c r="D937" s="975" t="s">
        <v>17706</v>
      </c>
      <c r="E937" s="1061">
        <v>1</v>
      </c>
      <c r="F937" s="989"/>
      <c r="G937" s="1069">
        <v>231</v>
      </c>
      <c r="H937" s="164">
        <f>IF(G937="","",G937-G937*COMPASS!$AH$25)</f>
        <v>231</v>
      </c>
    </row>
    <row r="938" spans="1:8">
      <c r="A938" s="404" t="s">
        <v>17360</v>
      </c>
      <c r="B938" s="1138" t="s">
        <v>25</v>
      </c>
      <c r="C938" s="425" t="s">
        <v>17312</v>
      </c>
      <c r="D938" s="975" t="s">
        <v>17313</v>
      </c>
      <c r="E938" s="1061">
        <v>1</v>
      </c>
      <c r="F938" s="989"/>
      <c r="G938" s="1062">
        <v>140</v>
      </c>
      <c r="H938" s="164">
        <f>IF(G938="","",G938-G938*COMPASS!$AH$25)</f>
        <v>140</v>
      </c>
    </row>
    <row r="939" spans="1:8">
      <c r="A939" s="404" t="s">
        <v>17361</v>
      </c>
      <c r="B939" s="1138" t="s">
        <v>25</v>
      </c>
      <c r="C939" s="425" t="s">
        <v>17314</v>
      </c>
      <c r="D939" s="975" t="s">
        <v>17315</v>
      </c>
      <c r="E939" s="1061">
        <v>1</v>
      </c>
      <c r="F939" s="989"/>
      <c r="G939" s="1062">
        <v>175</v>
      </c>
      <c r="H939" s="164">
        <f>IF(G939="","",G939-G939*COMPASS!$AH$25)</f>
        <v>175</v>
      </c>
    </row>
    <row r="940" spans="1:8">
      <c r="A940" s="404" t="s">
        <v>17362</v>
      </c>
      <c r="B940" s="1138" t="s">
        <v>25</v>
      </c>
      <c r="C940" s="425" t="s">
        <v>17316</v>
      </c>
      <c r="D940" s="975" t="s">
        <v>17317</v>
      </c>
      <c r="E940" s="1061">
        <v>1</v>
      </c>
      <c r="F940" s="989"/>
      <c r="G940" s="1062">
        <v>187</v>
      </c>
      <c r="H940" s="164">
        <f>IF(G940="","",G940-G940*COMPASS!$AH$25)</f>
        <v>187</v>
      </c>
    </row>
    <row r="941" spans="1:8">
      <c r="A941" s="404" t="s">
        <v>17363</v>
      </c>
      <c r="B941" s="1138" t="s">
        <v>25</v>
      </c>
      <c r="C941" s="425" t="s">
        <v>17318</v>
      </c>
      <c r="D941" s="975" t="s">
        <v>17319</v>
      </c>
      <c r="E941" s="1061">
        <v>1</v>
      </c>
      <c r="F941" s="989"/>
      <c r="G941" s="1062">
        <v>319</v>
      </c>
      <c r="H941" s="164">
        <f>IF(G941="","",G941-G941*COMPASS!$AH$25)</f>
        <v>319</v>
      </c>
    </row>
    <row r="942" spans="1:8">
      <c r="A942" s="404" t="s">
        <v>17364</v>
      </c>
      <c r="B942" s="1138" t="s">
        <v>25</v>
      </c>
      <c r="C942" s="425" t="s">
        <v>17320</v>
      </c>
      <c r="D942" s="975" t="s">
        <v>17321</v>
      </c>
      <c r="E942" s="1061">
        <v>1</v>
      </c>
      <c r="F942" s="989"/>
      <c r="G942" s="1062">
        <v>435</v>
      </c>
      <c r="H942" s="164">
        <f>IF(G942="","",G942-G942*COMPASS!$AH$25)</f>
        <v>435</v>
      </c>
    </row>
    <row r="943" spans="1:8">
      <c r="A943" s="404" t="s">
        <v>17365</v>
      </c>
      <c r="B943" s="1138" t="s">
        <v>25</v>
      </c>
      <c r="C943" s="425" t="s">
        <v>17322</v>
      </c>
      <c r="D943" s="975" t="s">
        <v>17323</v>
      </c>
      <c r="E943" s="1061">
        <v>1</v>
      </c>
      <c r="F943" s="989"/>
      <c r="G943" s="1062">
        <v>506</v>
      </c>
      <c r="H943" s="164">
        <f>IF(G943="","",G943-G943*COMPASS!$AH$25)</f>
        <v>506</v>
      </c>
    </row>
    <row r="944" spans="1:8" ht="16.8">
      <c r="A944" s="404" t="s">
        <v>17360</v>
      </c>
      <c r="B944" s="1138" t="s">
        <v>25</v>
      </c>
      <c r="C944" s="982" t="s">
        <v>17312</v>
      </c>
      <c r="D944" s="983" t="s">
        <v>17707</v>
      </c>
      <c r="E944" s="1061">
        <v>1</v>
      </c>
      <c r="F944" s="990"/>
      <c r="G944" s="1062">
        <v>140</v>
      </c>
      <c r="H944" s="164">
        <f>IF(G944="","",G944-G944*COMPASS!$AH$25)</f>
        <v>140</v>
      </c>
    </row>
    <row r="945" spans="1:8" ht="16.8">
      <c r="A945" s="404" t="s">
        <v>17361</v>
      </c>
      <c r="B945" s="1138" t="s">
        <v>25</v>
      </c>
      <c r="C945" s="982" t="s">
        <v>17314</v>
      </c>
      <c r="D945" s="983" t="s">
        <v>17708</v>
      </c>
      <c r="E945" s="1061">
        <v>1</v>
      </c>
      <c r="F945" s="990"/>
      <c r="G945" s="1062">
        <v>175</v>
      </c>
      <c r="H945" s="164">
        <f>IF(G945="","",G945-G945*COMPASS!$AH$25)</f>
        <v>175</v>
      </c>
    </row>
    <row r="946" spans="1:8" ht="16.8">
      <c r="A946" s="404" t="s">
        <v>17362</v>
      </c>
      <c r="B946" s="1138" t="s">
        <v>25</v>
      </c>
      <c r="C946" s="982" t="s">
        <v>17316</v>
      </c>
      <c r="D946" s="983" t="s">
        <v>17709</v>
      </c>
      <c r="E946" s="1061">
        <v>1</v>
      </c>
      <c r="F946" s="990"/>
      <c r="G946" s="1062">
        <v>187</v>
      </c>
      <c r="H946" s="164">
        <f>IF(G946="","",G946-G946*COMPASS!$AH$25)</f>
        <v>187</v>
      </c>
    </row>
    <row r="947" spans="1:8" ht="16.8">
      <c r="A947" s="404" t="s">
        <v>17363</v>
      </c>
      <c r="B947" s="1138" t="s">
        <v>25</v>
      </c>
      <c r="C947" s="982" t="s">
        <v>17318</v>
      </c>
      <c r="D947" s="983" t="s">
        <v>17710</v>
      </c>
      <c r="E947" s="1061">
        <v>1</v>
      </c>
      <c r="F947" s="990"/>
      <c r="G947" s="1062">
        <v>319</v>
      </c>
      <c r="H947" s="164">
        <f>IF(G947="","",G947-G947*COMPASS!$AH$25)</f>
        <v>319</v>
      </c>
    </row>
    <row r="948" spans="1:8" ht="16.8">
      <c r="A948" s="404" t="s">
        <v>17767</v>
      </c>
      <c r="B948" s="1138" t="s">
        <v>25</v>
      </c>
      <c r="C948" s="982" t="s">
        <v>17320</v>
      </c>
      <c r="D948" s="983" t="s">
        <v>17711</v>
      </c>
      <c r="E948" s="1061">
        <v>1</v>
      </c>
      <c r="F948" s="990"/>
      <c r="G948" s="1062">
        <v>435</v>
      </c>
      <c r="H948" s="164">
        <f>IF(G948="","",G948-G948*COMPASS!$AH$25)</f>
        <v>435</v>
      </c>
    </row>
    <row r="949" spans="1:8" ht="16.8">
      <c r="A949" s="404" t="s">
        <v>17768</v>
      </c>
      <c r="B949" s="1138" t="s">
        <v>25</v>
      </c>
      <c r="C949" s="982" t="s">
        <v>17322</v>
      </c>
      <c r="D949" s="983" t="s">
        <v>17712</v>
      </c>
      <c r="E949" s="1061">
        <v>1</v>
      </c>
      <c r="F949" s="990"/>
      <c r="G949" s="1062">
        <v>506</v>
      </c>
      <c r="H949" s="164">
        <f>IF(G949="","",G949-G949*COMPASS!$AH$25)</f>
        <v>506</v>
      </c>
    </row>
    <row r="950" spans="1:8">
      <c r="A950" s="404" t="s">
        <v>13732</v>
      </c>
      <c r="B950" s="1139" t="s">
        <v>25</v>
      </c>
      <c r="C950" s="426" t="s">
        <v>13717</v>
      </c>
      <c r="D950" s="976" t="s">
        <v>9452</v>
      </c>
      <c r="E950" s="1072">
        <v>1</v>
      </c>
      <c r="F950" s="989"/>
      <c r="G950" s="1073">
        <v>46</v>
      </c>
      <c r="H950" s="164">
        <f>IF(G950="","",G950-G950*COMPASS!$AH$25)</f>
        <v>46</v>
      </c>
    </row>
    <row r="951" spans="1:8">
      <c r="A951" s="404" t="s">
        <v>13733</v>
      </c>
      <c r="B951" s="1139" t="s">
        <v>25</v>
      </c>
      <c r="C951" s="426" t="s">
        <v>13718</v>
      </c>
      <c r="D951" s="976" t="s">
        <v>9453</v>
      </c>
      <c r="E951" s="1072">
        <v>1</v>
      </c>
      <c r="F951" s="989"/>
      <c r="G951" s="1073">
        <v>97</v>
      </c>
      <c r="H951" s="164">
        <f>IF(G951="","",G951-G951*COMPASS!$AH$25)</f>
        <v>97</v>
      </c>
    </row>
    <row r="952" spans="1:8">
      <c r="A952" s="404" t="s">
        <v>7691</v>
      </c>
      <c r="B952" s="1139" t="s">
        <v>66</v>
      </c>
      <c r="C952" s="426" t="s">
        <v>7692</v>
      </c>
      <c r="D952" s="976" t="s">
        <v>9454</v>
      </c>
      <c r="E952" s="1072">
        <v>1</v>
      </c>
      <c r="F952" s="991"/>
      <c r="G952" s="1069">
        <v>43</v>
      </c>
      <c r="H952" s="164">
        <f>IF(G952="","",G952-G952*COMPASS!$AH$25)</f>
        <v>43</v>
      </c>
    </row>
    <row r="953" spans="1:8">
      <c r="A953" s="404" t="s">
        <v>13763</v>
      </c>
      <c r="B953" s="1139" t="s">
        <v>25</v>
      </c>
      <c r="C953" s="426" t="s">
        <v>13755</v>
      </c>
      <c r="D953" s="976" t="s">
        <v>9454</v>
      </c>
      <c r="E953" s="1072">
        <v>1</v>
      </c>
      <c r="F953" s="989"/>
      <c r="G953" s="1073">
        <v>21</v>
      </c>
      <c r="H953" s="164">
        <f>IF(G953="","",G953-G953*COMPASS!$AH$25)</f>
        <v>21</v>
      </c>
    </row>
    <row r="954" spans="1:8">
      <c r="A954" s="404" t="s">
        <v>13764</v>
      </c>
      <c r="B954" s="1139" t="s">
        <v>25</v>
      </c>
      <c r="C954" s="426" t="s">
        <v>13756</v>
      </c>
      <c r="D954" s="976" t="s">
        <v>9455</v>
      </c>
      <c r="E954" s="1072">
        <v>1</v>
      </c>
      <c r="F954" s="1071"/>
      <c r="G954" s="1073">
        <v>28</v>
      </c>
      <c r="H954" s="164">
        <f>IF(G954="","",G954-G954*COMPASS!$AH$25)</f>
        <v>28</v>
      </c>
    </row>
    <row r="955" spans="1:8">
      <c r="A955" s="404" t="s">
        <v>13765</v>
      </c>
      <c r="B955" s="1139" t="s">
        <v>25</v>
      </c>
      <c r="C955" s="426" t="s">
        <v>13757</v>
      </c>
      <c r="D955" s="976" t="s">
        <v>9456</v>
      </c>
      <c r="E955" s="1072">
        <v>1</v>
      </c>
      <c r="F955" s="1071"/>
      <c r="G955" s="1073">
        <v>52</v>
      </c>
      <c r="H955" s="164">
        <f>IF(G955="","",G955-G955*COMPASS!$AH$25)</f>
        <v>52</v>
      </c>
    </row>
    <row r="956" spans="1:8">
      <c r="A956" s="977" t="s">
        <v>17867</v>
      </c>
      <c r="B956" s="1137" t="s">
        <v>25</v>
      </c>
      <c r="C956" s="981" t="s">
        <v>17868</v>
      </c>
      <c r="D956" s="981" t="s">
        <v>17869</v>
      </c>
      <c r="E956" s="1056">
        <v>1</v>
      </c>
      <c r="F956" s="1057"/>
      <c r="G956" s="1058">
        <v>93</v>
      </c>
      <c r="H956" s="164">
        <f>IF(G956="","",G956-G956*COMPASS!$AH$25)</f>
        <v>93</v>
      </c>
    </row>
    <row r="957" spans="1:8" ht="13.8">
      <c r="A957" s="413" t="s">
        <v>8777</v>
      </c>
      <c r="B957" s="429"/>
      <c r="C957" s="429"/>
      <c r="D957" s="429"/>
      <c r="E957" s="429"/>
      <c r="F957" s="1059"/>
      <c r="G957" s="1060"/>
      <c r="H957" s="164" t="str">
        <f>IF(G957="","",G957-G957*COMPASS!$AH$25)</f>
        <v/>
      </c>
    </row>
    <row r="958" spans="1:8">
      <c r="A958" s="404" t="s">
        <v>14560</v>
      </c>
      <c r="B958" s="1139" t="s">
        <v>25</v>
      </c>
      <c r="C958" s="986" t="s">
        <v>14522</v>
      </c>
      <c r="D958" s="978" t="s">
        <v>14523</v>
      </c>
      <c r="E958" s="1072">
        <v>1</v>
      </c>
      <c r="F958" s="989"/>
      <c r="G958" s="1073">
        <v>610</v>
      </c>
      <c r="H958" s="164">
        <f>IF(G958="","",G958-G958*COMPASS!$AH$25)</f>
        <v>610</v>
      </c>
    </row>
    <row r="959" spans="1:8">
      <c r="A959" s="404" t="s">
        <v>17367</v>
      </c>
      <c r="B959" s="1139" t="s">
        <v>25</v>
      </c>
      <c r="C959" s="986" t="s">
        <v>17326</v>
      </c>
      <c r="D959" s="978" t="s">
        <v>17327</v>
      </c>
      <c r="E959" s="1072">
        <v>1</v>
      </c>
      <c r="F959" s="989"/>
      <c r="G959" s="1073">
        <v>515</v>
      </c>
      <c r="H959" s="164">
        <f>IF(G959="","",G959-G959*COMPASS!$AH$25)</f>
        <v>515</v>
      </c>
    </row>
    <row r="960" spans="1:8">
      <c r="A960" s="404" t="s">
        <v>18074</v>
      </c>
      <c r="B960" s="1139" t="s">
        <v>25</v>
      </c>
      <c r="C960" s="986" t="s">
        <v>18033</v>
      </c>
      <c r="D960" s="978" t="s">
        <v>18034</v>
      </c>
      <c r="E960" s="1072">
        <v>1</v>
      </c>
      <c r="F960" s="1071"/>
      <c r="G960" s="1135">
        <v>1587</v>
      </c>
      <c r="H960" s="164">
        <f>IF(G960="","",G960-G960*COMPASS!$AH$25)</f>
        <v>1587</v>
      </c>
    </row>
    <row r="961" spans="1:8">
      <c r="A961" s="404" t="s">
        <v>18075</v>
      </c>
      <c r="B961" s="1139" t="s">
        <v>25</v>
      </c>
      <c r="C961" s="986" t="s">
        <v>18035</v>
      </c>
      <c r="D961" s="978" t="s">
        <v>18036</v>
      </c>
      <c r="E961" s="1072">
        <v>1</v>
      </c>
      <c r="F961" s="1071"/>
      <c r="G961" s="1135">
        <v>1810</v>
      </c>
      <c r="H961" s="164">
        <f>IF(G961="","",G961-G961*COMPASS!$AH$25)</f>
        <v>1810</v>
      </c>
    </row>
    <row r="962" spans="1:8">
      <c r="A962" s="404" t="s">
        <v>12769</v>
      </c>
      <c r="B962" s="1139" t="s">
        <v>25</v>
      </c>
      <c r="C962" s="986" t="s">
        <v>12747</v>
      </c>
      <c r="D962" s="978" t="s">
        <v>12516</v>
      </c>
      <c r="E962" s="1072">
        <v>1</v>
      </c>
      <c r="F962" s="989"/>
      <c r="G962" s="1073">
        <v>4800</v>
      </c>
      <c r="H962" s="164">
        <f>IF(G962="","",G962-G962*COMPASS!$AH$25)</f>
        <v>4800</v>
      </c>
    </row>
    <row r="963" spans="1:8">
      <c r="A963" s="404" t="s">
        <v>18076</v>
      </c>
      <c r="B963" s="1139" t="s">
        <v>25</v>
      </c>
      <c r="C963" s="986" t="s">
        <v>18037</v>
      </c>
      <c r="D963" s="978" t="s">
        <v>18038</v>
      </c>
      <c r="E963" s="1072">
        <v>1</v>
      </c>
      <c r="F963" s="1071"/>
      <c r="G963" s="1135">
        <v>2340</v>
      </c>
      <c r="H963" s="164">
        <f>IF(G963="","",G963-G963*COMPASS!$AH$25)</f>
        <v>2340</v>
      </c>
    </row>
    <row r="964" spans="1:8">
      <c r="A964" s="404" t="s">
        <v>18077</v>
      </c>
      <c r="B964" s="1139" t="s">
        <v>25</v>
      </c>
      <c r="C964" s="986" t="s">
        <v>18039</v>
      </c>
      <c r="D964" s="978" t="s">
        <v>18040</v>
      </c>
      <c r="E964" s="1072">
        <v>1</v>
      </c>
      <c r="F964" s="1071"/>
      <c r="G964" s="1135">
        <v>2630</v>
      </c>
      <c r="H964" s="164">
        <f>IF(G964="","",G964-G964*COMPASS!$AH$25)</f>
        <v>2630</v>
      </c>
    </row>
    <row r="965" spans="1:8">
      <c r="A965" s="404" t="s">
        <v>14561</v>
      </c>
      <c r="B965" s="1139" t="s">
        <v>25</v>
      </c>
      <c r="C965" s="986" t="s">
        <v>14524</v>
      </c>
      <c r="D965" s="978" t="s">
        <v>14525</v>
      </c>
      <c r="E965" s="1072">
        <v>1</v>
      </c>
      <c r="F965" s="989"/>
      <c r="G965" s="1073">
        <v>4820</v>
      </c>
      <c r="H965" s="164">
        <f>IF(G965="","",G965-G965*COMPASS!$AH$25)</f>
        <v>4820</v>
      </c>
    </row>
    <row r="966" spans="1:8">
      <c r="A966" s="404" t="s">
        <v>14562</v>
      </c>
      <c r="B966" s="1139" t="s">
        <v>25</v>
      </c>
      <c r="C966" s="986" t="s">
        <v>14526</v>
      </c>
      <c r="D966" s="978" t="s">
        <v>14527</v>
      </c>
      <c r="E966" s="1072">
        <v>1</v>
      </c>
      <c r="F966" s="989"/>
      <c r="G966" s="1073">
        <v>7030</v>
      </c>
      <c r="H966" s="164">
        <f>IF(G966="","",G966-G966*COMPASS!$AH$25)</f>
        <v>7030</v>
      </c>
    </row>
    <row r="967" spans="1:8">
      <c r="A967" s="404" t="s">
        <v>14563</v>
      </c>
      <c r="B967" s="1139" t="s">
        <v>25</v>
      </c>
      <c r="C967" s="986" t="s">
        <v>14528</v>
      </c>
      <c r="D967" s="978" t="s">
        <v>14527</v>
      </c>
      <c r="E967" s="1072">
        <v>1</v>
      </c>
      <c r="F967" s="989"/>
      <c r="G967" s="1073">
        <v>7480</v>
      </c>
      <c r="H967" s="164">
        <f>IF(G967="","",G967-G967*COMPASS!$AH$25)</f>
        <v>7480</v>
      </c>
    </row>
    <row r="968" spans="1:8">
      <c r="A968" s="404" t="s">
        <v>12440</v>
      </c>
      <c r="B968" s="1139" t="s">
        <v>25</v>
      </c>
      <c r="C968" s="986" t="s">
        <v>12375</v>
      </c>
      <c r="D968" s="978" t="s">
        <v>12376</v>
      </c>
      <c r="E968" s="1072">
        <v>1</v>
      </c>
      <c r="F968" s="989"/>
      <c r="G968" s="1073">
        <v>9020</v>
      </c>
      <c r="H968" s="164">
        <f>IF(G968="","",G968-G968*COMPASS!$AH$25)</f>
        <v>9020</v>
      </c>
    </row>
    <row r="969" spans="1:8">
      <c r="A969" s="404" t="s">
        <v>18078</v>
      </c>
      <c r="B969" s="1139" t="s">
        <v>25</v>
      </c>
      <c r="C969" s="986" t="s">
        <v>18041</v>
      </c>
      <c r="D969" s="978" t="s">
        <v>18042</v>
      </c>
      <c r="E969" s="1072">
        <v>1</v>
      </c>
      <c r="F969" s="1071"/>
      <c r="G969" s="1135">
        <v>4030</v>
      </c>
      <c r="H969" s="164">
        <f>IF(G969="","",G969-G969*COMPASS!$AH$25)</f>
        <v>4030</v>
      </c>
    </row>
    <row r="970" spans="1:8" ht="13.8">
      <c r="A970" s="335" t="s">
        <v>17889</v>
      </c>
      <c r="B970" s="979"/>
      <c r="C970" s="995"/>
      <c r="D970" s="995"/>
      <c r="E970" s="995"/>
      <c r="F970" s="1054"/>
      <c r="G970" s="1136"/>
      <c r="H970" s="164" t="str">
        <f>IF(G970="","",G970-G970*COMPASS!$AH$25)</f>
        <v/>
      </c>
    </row>
    <row r="971" spans="1:8">
      <c r="A971" s="977" t="s">
        <v>17926</v>
      </c>
      <c r="B971" s="1140" t="s">
        <v>51</v>
      </c>
      <c r="C971" s="992" t="s">
        <v>17890</v>
      </c>
      <c r="D971" s="983" t="s">
        <v>17891</v>
      </c>
      <c r="E971" s="1056">
        <v>1</v>
      </c>
      <c r="F971" s="1096"/>
      <c r="G971" s="1073">
        <v>743</v>
      </c>
      <c r="H971" s="164">
        <f>IF(G971="","",G971-G971*COMPASS!$AH$25)</f>
        <v>743</v>
      </c>
    </row>
    <row r="972" spans="1:8">
      <c r="A972" s="977" t="s">
        <v>17927</v>
      </c>
      <c r="B972" s="1140" t="s">
        <v>51</v>
      </c>
      <c r="C972" s="992" t="s">
        <v>17892</v>
      </c>
      <c r="D972" s="983" t="s">
        <v>17891</v>
      </c>
      <c r="E972" s="1056">
        <v>1</v>
      </c>
      <c r="F972" s="1096"/>
      <c r="G972" s="1073">
        <v>743</v>
      </c>
      <c r="H972" s="164">
        <f>IF(G972="","",G972-G972*COMPASS!$AH$25)</f>
        <v>743</v>
      </c>
    </row>
    <row r="973" spans="1:8">
      <c r="A973" s="977" t="s">
        <v>17928</v>
      </c>
      <c r="B973" s="1140" t="s">
        <v>51</v>
      </c>
      <c r="C973" s="992" t="s">
        <v>17893</v>
      </c>
      <c r="D973" s="983" t="s">
        <v>17894</v>
      </c>
      <c r="E973" s="1056">
        <v>1</v>
      </c>
      <c r="F973" s="1096"/>
      <c r="G973" s="1073">
        <v>967</v>
      </c>
      <c r="H973" s="164">
        <f>IF(G973="","",G973-G973*COMPASS!$AH$25)</f>
        <v>967</v>
      </c>
    </row>
    <row r="974" spans="1:8">
      <c r="A974" s="977" t="s">
        <v>17929</v>
      </c>
      <c r="B974" s="1140" t="s">
        <v>51</v>
      </c>
      <c r="C974" s="992" t="s">
        <v>17895</v>
      </c>
      <c r="D974" s="983" t="s">
        <v>17894</v>
      </c>
      <c r="E974" s="1056">
        <v>1</v>
      </c>
      <c r="F974" s="1096"/>
      <c r="G974" s="1073">
        <v>967</v>
      </c>
      <c r="H974" s="164">
        <f>IF(G974="","",G974-G974*COMPASS!$AH$25)</f>
        <v>967</v>
      </c>
    </row>
    <row r="975" spans="1:8">
      <c r="A975" s="977" t="s">
        <v>17930</v>
      </c>
      <c r="B975" s="1140" t="s">
        <v>51</v>
      </c>
      <c r="C975" s="992" t="s">
        <v>17896</v>
      </c>
      <c r="D975" s="983" t="s">
        <v>17897</v>
      </c>
      <c r="E975" s="1056">
        <v>1</v>
      </c>
      <c r="F975" s="1096"/>
      <c r="G975" s="1073">
        <v>1071</v>
      </c>
      <c r="H975" s="164">
        <f>IF(G975="","",G975-G975*COMPASS!$AH$25)</f>
        <v>1071</v>
      </c>
    </row>
    <row r="976" spans="1:8">
      <c r="A976" s="977" t="s">
        <v>17931</v>
      </c>
      <c r="B976" s="1140" t="s">
        <v>51</v>
      </c>
      <c r="C976" s="992" t="s">
        <v>17898</v>
      </c>
      <c r="D976" s="983" t="s">
        <v>17897</v>
      </c>
      <c r="E976" s="1056">
        <v>1</v>
      </c>
      <c r="F976" s="1096"/>
      <c r="G976" s="1073">
        <v>1071</v>
      </c>
      <c r="H976" s="164">
        <f>IF(G976="","",G976-G976*COMPASS!$AH$25)</f>
        <v>1071</v>
      </c>
    </row>
    <row r="977" spans="1:8">
      <c r="A977" s="977" t="s">
        <v>17932</v>
      </c>
      <c r="B977" s="1140" t="s">
        <v>51</v>
      </c>
      <c r="C977" s="992" t="s">
        <v>17899</v>
      </c>
      <c r="D977" s="983" t="s">
        <v>17900</v>
      </c>
      <c r="E977" s="1056">
        <v>1</v>
      </c>
      <c r="F977" s="1096"/>
      <c r="G977" s="1073">
        <v>892</v>
      </c>
      <c r="H977" s="164">
        <f>IF(G977="","",G977-G977*COMPASS!$AH$25)</f>
        <v>892</v>
      </c>
    </row>
    <row r="978" spans="1:8">
      <c r="A978" s="977" t="s">
        <v>17933</v>
      </c>
      <c r="B978" s="1140" t="s">
        <v>51</v>
      </c>
      <c r="C978" s="992" t="s">
        <v>17901</v>
      </c>
      <c r="D978" s="983" t="s">
        <v>17900</v>
      </c>
      <c r="E978" s="1056">
        <v>1</v>
      </c>
      <c r="F978" s="1096"/>
      <c r="G978" s="1073">
        <v>892</v>
      </c>
      <c r="H978" s="164">
        <f>IF(G978="","",G978-G978*COMPASS!$AH$25)</f>
        <v>892</v>
      </c>
    </row>
    <row r="979" spans="1:8">
      <c r="A979" s="977" t="s">
        <v>17934</v>
      </c>
      <c r="B979" s="1140" t="s">
        <v>51</v>
      </c>
      <c r="C979" s="992" t="s">
        <v>17902</v>
      </c>
      <c r="D979" s="983" t="s">
        <v>17903</v>
      </c>
      <c r="E979" s="1056">
        <v>1</v>
      </c>
      <c r="F979" s="1096"/>
      <c r="G979" s="1073">
        <v>639</v>
      </c>
      <c r="H979" s="164">
        <f>IF(G979="","",G979-G979*COMPASS!$AH$25)</f>
        <v>639</v>
      </c>
    </row>
    <row r="980" spans="1:8">
      <c r="A980" s="977" t="s">
        <v>17935</v>
      </c>
      <c r="B980" s="1140" t="s">
        <v>51</v>
      </c>
      <c r="C980" s="992" t="s">
        <v>17904</v>
      </c>
      <c r="D980" s="983" t="s">
        <v>17905</v>
      </c>
      <c r="E980" s="1056">
        <v>1</v>
      </c>
      <c r="F980" s="1096"/>
      <c r="G980" s="1073">
        <v>1687</v>
      </c>
      <c r="H980" s="164">
        <f>IF(G980="","",G980-G980*COMPASS!$AH$25)</f>
        <v>1687</v>
      </c>
    </row>
    <row r="981" spans="1:8">
      <c r="A981" s="977" t="s">
        <v>17936</v>
      </c>
      <c r="B981" s="1140" t="s">
        <v>51</v>
      </c>
      <c r="C981" s="992" t="s">
        <v>17906</v>
      </c>
      <c r="D981" s="983" t="s">
        <v>17907</v>
      </c>
      <c r="E981" s="1056">
        <v>1</v>
      </c>
      <c r="F981" s="1096"/>
      <c r="G981" s="1073">
        <v>4913</v>
      </c>
      <c r="H981" s="164">
        <f>IF(G981="","",G981-G981*COMPASS!$AH$25)</f>
        <v>4913</v>
      </c>
    </row>
    <row r="982" spans="1:8" ht="13.8">
      <c r="A982" s="335" t="s">
        <v>17908</v>
      </c>
      <c r="B982" s="995"/>
      <c r="C982" s="995"/>
      <c r="D982" s="995"/>
      <c r="E982" s="980"/>
      <c r="F982" s="1054"/>
      <c r="G982" s="1136"/>
      <c r="H982" s="164" t="str">
        <f>IF(G982="","",G982-G982*COMPASS!$AH$25)</f>
        <v/>
      </c>
    </row>
    <row r="983" spans="1:8">
      <c r="A983" s="977" t="s">
        <v>17937</v>
      </c>
      <c r="B983" s="1140" t="s">
        <v>51</v>
      </c>
      <c r="C983" s="992" t="s">
        <v>17909</v>
      </c>
      <c r="D983" s="983" t="s">
        <v>17910</v>
      </c>
      <c r="E983" s="1056">
        <v>1</v>
      </c>
      <c r="F983" s="1096"/>
      <c r="G983" s="1073">
        <v>1460</v>
      </c>
      <c r="H983" s="164">
        <f>IF(G983="","",G983-G983*COMPASS!$AH$25)</f>
        <v>1460</v>
      </c>
    </row>
    <row r="984" spans="1:8">
      <c r="A984" s="977" t="s">
        <v>17938</v>
      </c>
      <c r="B984" s="1140" t="s">
        <v>51</v>
      </c>
      <c r="C984" s="992" t="s">
        <v>17911</v>
      </c>
      <c r="D984" s="983" t="s">
        <v>17912</v>
      </c>
      <c r="E984" s="1056">
        <v>1</v>
      </c>
      <c r="F984" s="1096"/>
      <c r="G984" s="1073">
        <v>1827</v>
      </c>
      <c r="H984" s="164">
        <f>IF(G984="","",G984-G984*COMPASS!$AH$25)</f>
        <v>1827</v>
      </c>
    </row>
    <row r="985" spans="1:8" ht="13.8">
      <c r="A985" s="335" t="s">
        <v>13873</v>
      </c>
      <c r="B985" s="995"/>
      <c r="C985" s="995"/>
      <c r="D985" s="995"/>
      <c r="E985" s="980"/>
      <c r="F985" s="1054"/>
      <c r="G985" s="1136"/>
      <c r="H985" s="164" t="str">
        <f>IF(G985="","",G985-G985*COMPASS!$AH$25)</f>
        <v/>
      </c>
    </row>
    <row r="986" spans="1:8">
      <c r="A986" s="977" t="s">
        <v>17939</v>
      </c>
      <c r="B986" s="1140" t="s">
        <v>51</v>
      </c>
      <c r="C986" s="992" t="s">
        <v>17913</v>
      </c>
      <c r="D986" s="983" t="s">
        <v>17914</v>
      </c>
      <c r="E986" s="1056">
        <v>1</v>
      </c>
      <c r="F986" s="1096"/>
      <c r="G986" s="1073">
        <v>451</v>
      </c>
      <c r="H986" s="164">
        <f>IF(G986="","",G986-G986*COMPASS!$AH$25)</f>
        <v>451</v>
      </c>
    </row>
    <row r="987" spans="1:8">
      <c r="A987" s="977" t="s">
        <v>18079</v>
      </c>
      <c r="B987" s="1140" t="s">
        <v>51</v>
      </c>
      <c r="C987" s="992" t="s">
        <v>18043</v>
      </c>
      <c r="D987" s="983" t="s">
        <v>17915</v>
      </c>
      <c r="E987" s="1056">
        <v>1</v>
      </c>
      <c r="F987" s="1096"/>
      <c r="G987" s="1073">
        <v>759</v>
      </c>
      <c r="H987" s="164">
        <f>IF(G987="","",G987-G987*COMPASS!$AH$25)</f>
        <v>759</v>
      </c>
    </row>
  </sheetData>
  <sheetProtection algorithmName="SHA-512" hashValue="rAJ1NkEmBm3z5nuBq9xPhbPPaad9BYPk2VoMh2XimyF5zsTXWz5ornaA1sD07FrfSPizxV41IiKIiCwbJlKzCw==" saltValue="h5ZYoj1Du3a8fUlQYNcplQ==" spinCount="100000" sheet="1"/>
  <autoFilter ref="F1:F947" xr:uid="{00000000-0009-0000-0000-000009000000}"/>
  <mergeCells count="1">
    <mergeCell ref="D1:G1"/>
  </mergeCells>
  <conditionalFormatting sqref="C896">
    <cfRule type="duplicateValues" dxfId="160" priority="10"/>
  </conditionalFormatting>
  <conditionalFormatting sqref="C897">
    <cfRule type="duplicateValues" dxfId="159" priority="9"/>
  </conditionalFormatting>
  <conditionalFormatting sqref="C898">
    <cfRule type="duplicateValues" dxfId="158" priority="6"/>
  </conditionalFormatting>
  <conditionalFormatting sqref="C899">
    <cfRule type="duplicateValues" dxfId="157" priority="7"/>
  </conditionalFormatting>
  <conditionalFormatting sqref="C900">
    <cfRule type="duplicateValues" dxfId="156" priority="8"/>
  </conditionalFormatting>
  <conditionalFormatting sqref="C901:C904">
    <cfRule type="duplicateValues" dxfId="155" priority="1"/>
  </conditionalFormatting>
  <conditionalFormatting sqref="C983">
    <cfRule type="duplicateValues" dxfId="154" priority="2"/>
  </conditionalFormatting>
  <conditionalFormatting sqref="C984">
    <cfRule type="duplicateValues" dxfId="153" priority="3"/>
  </conditionalFormatting>
  <conditionalFormatting sqref="C986">
    <cfRule type="duplicateValues" dxfId="152" priority="4"/>
  </conditionalFormatting>
  <conditionalFormatting sqref="C987">
    <cfRule type="duplicateValues" dxfId="151" priority="5"/>
  </conditionalFormatting>
  <conditionalFormatting sqref="F6:F22">
    <cfRule type="cellIs" dxfId="150" priority="19" operator="equal">
      <formula>"EOL"</formula>
    </cfRule>
  </conditionalFormatting>
  <conditionalFormatting sqref="F405">
    <cfRule type="cellIs" dxfId="149" priority="17" operator="equal">
      <formula>"EOL"</formula>
    </cfRule>
  </conditionalFormatting>
  <conditionalFormatting sqref="F468">
    <cfRule type="cellIs" dxfId="148" priority="16" operator="equal">
      <formula>"EOL"</formula>
    </cfRule>
  </conditionalFormatting>
  <conditionalFormatting sqref="F471">
    <cfRule type="cellIs" dxfId="147" priority="15" operator="equal">
      <formula>"EOL"</formula>
    </cfRule>
  </conditionalFormatting>
  <conditionalFormatting sqref="F474">
    <cfRule type="cellIs" dxfId="146" priority="14" operator="equal">
      <formula>"EOL"</formula>
    </cfRule>
  </conditionalFormatting>
  <conditionalFormatting sqref="F477">
    <cfRule type="cellIs" dxfId="145" priority="13" operator="equal">
      <formula>"EOL"</formula>
    </cfRule>
  </conditionalFormatting>
  <conditionalFormatting sqref="F479">
    <cfRule type="cellIs" dxfId="144" priority="12" operator="equal">
      <formula>"EOL"</formula>
    </cfRule>
  </conditionalFormatting>
  <conditionalFormatting sqref="F555:F557">
    <cfRule type="cellIs" dxfId="143" priority="11" operator="equal">
      <formula>"EOL"</formula>
    </cfRule>
  </conditionalFormatting>
  <conditionalFormatting sqref="F956">
    <cfRule type="cellIs" dxfId="142" priority="18" operator="equal">
      <formula>"EOL"</formula>
    </cfRule>
  </conditionalFormatting>
  <dataValidations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W835"/>
  <sheetViews>
    <sheetView zoomScaleNormal="100" workbookViewId="0">
      <pane ySplit="4" topLeftCell="A12" activePane="bottomLeft" state="frozen"/>
      <selection pane="bottomLeft" activeCell="F825" sqref="F825"/>
    </sheetView>
  </sheetViews>
  <sheetFormatPr defaultColWidth="9.109375" defaultRowHeight="13.2"/>
  <cols>
    <col min="1" max="1" width="19.5546875" style="60" customWidth="1"/>
    <col min="2" max="2" width="3.5546875" style="119" bestFit="1" customWidth="1"/>
    <col min="3" max="3" width="14.109375" style="177" customWidth="1"/>
    <col min="4" max="4" width="45.44140625" style="178" customWidth="1"/>
    <col min="5" max="5" width="5.33203125" style="140" customWidth="1"/>
    <col min="6" max="6" width="4.44140625" style="140" customWidth="1"/>
    <col min="7" max="7" width="10.109375" style="129" customWidth="1"/>
    <col min="8" max="8" width="10.33203125" style="528" bestFit="1" customWidth="1"/>
    <col min="9" max="9" width="10" style="127" bestFit="1" customWidth="1"/>
    <col min="10" max="10" width="10" style="60" bestFit="1" customWidth="1"/>
    <col min="11" max="11" width="9.109375" style="60"/>
    <col min="12" max="12" width="13.44140625" style="60" customWidth="1"/>
    <col min="13" max="16384" width="9.109375" style="60"/>
  </cols>
  <sheetData>
    <row r="1" spans="1:9">
      <c r="A1" s="99" t="str">
        <f>'Bosch VideoSystem'!A1</f>
        <v>Listino Aprile24</v>
      </c>
      <c r="B1" s="247"/>
      <c r="C1" s="173"/>
      <c r="D1" s="1218" t="str">
        <f>'Bosch VideoSystem'!D1:G1</f>
        <v>www.compass-distribution.it</v>
      </c>
      <c r="E1" s="1218"/>
      <c r="F1" s="1218"/>
      <c r="G1" s="1218"/>
      <c r="H1" s="145"/>
    </row>
    <row r="2" spans="1:9" ht="13.8" thickBot="1">
      <c r="A2" s="135"/>
      <c r="B2" s="248"/>
      <c r="C2" s="174"/>
      <c r="D2" s="65"/>
      <c r="E2" s="249"/>
      <c r="F2" s="249"/>
      <c r="G2" s="131"/>
      <c r="H2" s="167" t="str">
        <f>'Bosch VideoSystem'!H2</f>
        <v>Indice</v>
      </c>
    </row>
    <row r="3" spans="1:9" ht="25.2">
      <c r="A3" s="54" t="s">
        <v>835</v>
      </c>
      <c r="B3" s="111"/>
      <c r="C3" s="735"/>
      <c r="D3" s="736"/>
      <c r="E3" s="339"/>
      <c r="F3" s="339"/>
      <c r="G3" s="182"/>
      <c r="H3" s="187"/>
    </row>
    <row r="4" spans="1:9" s="64" customFormat="1">
      <c r="A4" s="123" t="s">
        <v>153</v>
      </c>
      <c r="B4" s="116"/>
      <c r="C4" s="183" t="s">
        <v>26</v>
      </c>
      <c r="D4" s="737" t="s">
        <v>27</v>
      </c>
      <c r="E4" s="105" t="s">
        <v>55</v>
      </c>
      <c r="F4" s="106"/>
      <c r="G4" s="185" t="s">
        <v>22</v>
      </c>
      <c r="H4" s="188" t="s">
        <v>56</v>
      </c>
      <c r="I4" s="128"/>
    </row>
    <row r="5" spans="1:9" s="64" customFormat="1" ht="24.6" customHeight="1">
      <c r="A5" s="519" t="s">
        <v>11299</v>
      </c>
      <c r="B5" s="509"/>
      <c r="C5" s="996"/>
      <c r="D5" s="997"/>
      <c r="E5" s="518"/>
      <c r="F5" s="519"/>
      <c r="G5" s="520"/>
      <c r="H5" s="158"/>
      <c r="I5" s="128"/>
    </row>
    <row r="6" spans="1:9" s="64" customFormat="1">
      <c r="A6" s="998" t="s">
        <v>11300</v>
      </c>
      <c r="B6" s="999"/>
      <c r="C6" s="1000"/>
      <c r="D6" s="1001"/>
      <c r="E6" s="418"/>
      <c r="F6" s="1002"/>
      <c r="G6" s="1003"/>
      <c r="H6" s="158"/>
      <c r="I6" s="128"/>
    </row>
    <row r="7" spans="1:9" s="64" customFormat="1" ht="14.4" customHeight="1">
      <c r="A7" s="512" t="s">
        <v>8994</v>
      </c>
      <c r="B7" s="506" t="s">
        <v>25</v>
      </c>
      <c r="C7" s="1004" t="s">
        <v>8995</v>
      </c>
      <c r="D7" s="1005" t="s">
        <v>10420</v>
      </c>
      <c r="E7" s="512">
        <v>1</v>
      </c>
      <c r="F7" s="467"/>
      <c r="G7" s="513">
        <v>1008</v>
      </c>
      <c r="H7" s="148">
        <f>IF(G7="","",G7-G7*COMPASS!$AH$29)</f>
        <v>1008</v>
      </c>
      <c r="I7" s="128"/>
    </row>
    <row r="8" spans="1:9" s="64" customFormat="1" ht="14.4" customHeight="1">
      <c r="A8" s="512" t="s">
        <v>8996</v>
      </c>
      <c r="B8" s="506" t="s">
        <v>51</v>
      </c>
      <c r="C8" s="1004" t="s">
        <v>8997</v>
      </c>
      <c r="D8" s="1005" t="s">
        <v>10421</v>
      </c>
      <c r="E8" s="512">
        <v>1</v>
      </c>
      <c r="F8" s="467"/>
      <c r="G8" s="513">
        <v>1260</v>
      </c>
      <c r="H8" s="148">
        <f>IF(G8="","",G8-G8*COMPASS!$AH$29)</f>
        <v>1260</v>
      </c>
      <c r="I8" s="128"/>
    </row>
    <row r="9" spans="1:9" ht="14.4" customHeight="1">
      <c r="A9" s="512" t="s">
        <v>8998</v>
      </c>
      <c r="B9" s="506" t="s">
        <v>25</v>
      </c>
      <c r="C9" s="1004" t="s">
        <v>8999</v>
      </c>
      <c r="D9" s="1005" t="s">
        <v>10422</v>
      </c>
      <c r="E9" s="512">
        <v>1</v>
      </c>
      <c r="F9" s="467"/>
      <c r="G9" s="513">
        <v>1613</v>
      </c>
      <c r="H9" s="148">
        <f>IF(G9="","",G9-G9*COMPASS!$AH$29)</f>
        <v>1613</v>
      </c>
    </row>
    <row r="10" spans="1:9" s="64" customFormat="1" ht="14.4" customHeight="1">
      <c r="A10" s="1006" t="s">
        <v>43</v>
      </c>
      <c r="B10" s="507"/>
      <c r="C10" s="1007"/>
      <c r="D10" s="1008"/>
      <c r="E10" s="514"/>
      <c r="F10" s="515"/>
      <c r="G10" s="516"/>
      <c r="H10" s="148" t="str">
        <f>IF(G10="","",G10-G10*COMPASS!$AH$29)</f>
        <v/>
      </c>
      <c r="I10" s="128"/>
    </row>
    <row r="11" spans="1:9" s="64" customFormat="1" ht="14.4" customHeight="1">
      <c r="A11" s="512" t="s">
        <v>9000</v>
      </c>
      <c r="B11" s="506" t="s">
        <v>25</v>
      </c>
      <c r="C11" s="1004" t="s">
        <v>9001</v>
      </c>
      <c r="D11" s="1005" t="s">
        <v>10423</v>
      </c>
      <c r="E11" s="512">
        <v>1</v>
      </c>
      <c r="F11" s="467"/>
      <c r="G11" s="513">
        <v>395</v>
      </c>
      <c r="H11" s="148">
        <f>IF(G11="","",G11-G11*COMPASS!$AH$29)</f>
        <v>395</v>
      </c>
      <c r="I11" s="128"/>
    </row>
    <row r="12" spans="1:9" s="64" customFormat="1" ht="14.4" customHeight="1">
      <c r="A12" s="512" t="s">
        <v>9002</v>
      </c>
      <c r="B12" s="506" t="s">
        <v>51</v>
      </c>
      <c r="C12" s="1004" t="s">
        <v>9003</v>
      </c>
      <c r="D12" s="1005" t="s">
        <v>10424</v>
      </c>
      <c r="E12" s="512">
        <v>1</v>
      </c>
      <c r="F12" s="467"/>
      <c r="G12" s="513">
        <v>344</v>
      </c>
      <c r="H12" s="148">
        <f>IF(G12="","",G12-G12*COMPASS!$AH$29)</f>
        <v>344</v>
      </c>
      <c r="I12" s="128"/>
    </row>
    <row r="13" spans="1:9" s="64" customFormat="1" ht="14.4" customHeight="1">
      <c r="A13" s="512" t="s">
        <v>14258</v>
      </c>
      <c r="B13" s="506" t="s">
        <v>51</v>
      </c>
      <c r="C13" s="1004" t="s">
        <v>14071</v>
      </c>
      <c r="D13" s="1005" t="s">
        <v>14072</v>
      </c>
      <c r="E13" s="512">
        <v>1</v>
      </c>
      <c r="F13" s="660"/>
      <c r="G13" s="513">
        <v>806</v>
      </c>
      <c r="H13" s="148">
        <f>IF(G13="","",G13-G13*COMPASS!$AH$29)</f>
        <v>806</v>
      </c>
      <c r="I13" s="128"/>
    </row>
    <row r="14" spans="1:9" s="64" customFormat="1" ht="14.4" customHeight="1">
      <c r="A14" s="512" t="s">
        <v>9004</v>
      </c>
      <c r="B14" s="506" t="s">
        <v>25</v>
      </c>
      <c r="C14" s="1004" t="s">
        <v>9005</v>
      </c>
      <c r="D14" s="1005" t="s">
        <v>10425</v>
      </c>
      <c r="E14" s="512">
        <v>1</v>
      </c>
      <c r="F14" s="467"/>
      <c r="G14" s="513">
        <v>454</v>
      </c>
      <c r="H14" s="148">
        <f>IF(G14="","",G14-G14*COMPASS!$AH$29)</f>
        <v>454</v>
      </c>
      <c r="I14" s="128"/>
    </row>
    <row r="15" spans="1:9" s="64" customFormat="1" ht="14.4" customHeight="1">
      <c r="A15" s="512" t="s">
        <v>9006</v>
      </c>
      <c r="B15" s="506" t="s">
        <v>25</v>
      </c>
      <c r="C15" s="1004" t="s">
        <v>9007</v>
      </c>
      <c r="D15" s="1005" t="s">
        <v>10426</v>
      </c>
      <c r="E15" s="512">
        <v>1</v>
      </c>
      <c r="F15" s="467"/>
      <c r="G15" s="513">
        <v>512</v>
      </c>
      <c r="H15" s="148">
        <f>IF(G15="","",G15-G15*COMPASS!$AH$29)</f>
        <v>512</v>
      </c>
      <c r="I15" s="128"/>
    </row>
    <row r="16" spans="1:9" ht="14.4" customHeight="1">
      <c r="A16" s="512" t="s">
        <v>9008</v>
      </c>
      <c r="B16" s="506" t="s">
        <v>25</v>
      </c>
      <c r="C16" s="1004" t="s">
        <v>9009</v>
      </c>
      <c r="D16" s="1005" t="s">
        <v>10427</v>
      </c>
      <c r="E16" s="512">
        <v>1</v>
      </c>
      <c r="F16" s="467"/>
      <c r="G16" s="513">
        <v>39</v>
      </c>
      <c r="H16" s="148">
        <f>IF(G16="","",G16-G16*COMPASS!$AH$29)</f>
        <v>39</v>
      </c>
    </row>
    <row r="17" spans="1:9" s="64" customFormat="1" ht="14.4" customHeight="1">
      <c r="A17" s="512" t="s">
        <v>9010</v>
      </c>
      <c r="B17" s="506" t="s">
        <v>25</v>
      </c>
      <c r="C17" s="1004" t="s">
        <v>9011</v>
      </c>
      <c r="D17" s="1005" t="s">
        <v>10428</v>
      </c>
      <c r="E17" s="512">
        <v>1</v>
      </c>
      <c r="F17" s="467"/>
      <c r="G17" s="513">
        <v>420</v>
      </c>
      <c r="H17" s="148">
        <f>IF(G17="","",G17-G17*COMPASS!$AH$29)</f>
        <v>420</v>
      </c>
      <c r="I17" s="128"/>
    </row>
    <row r="18" spans="1:9" ht="14.4" customHeight="1">
      <c r="A18" s="512" t="s">
        <v>9012</v>
      </c>
      <c r="B18" s="506" t="s">
        <v>25</v>
      </c>
      <c r="C18" s="1004" t="s">
        <v>9013</v>
      </c>
      <c r="D18" s="1005" t="s">
        <v>10429</v>
      </c>
      <c r="E18" s="512">
        <v>1</v>
      </c>
      <c r="F18" s="467"/>
      <c r="G18" s="513">
        <v>622</v>
      </c>
      <c r="H18" s="148">
        <f>IF(G18="","",G18-G18*COMPASS!$AH$29)</f>
        <v>622</v>
      </c>
    </row>
    <row r="19" spans="1:9" s="64" customFormat="1" ht="14.4" customHeight="1">
      <c r="A19" s="512" t="s">
        <v>9549</v>
      </c>
      <c r="B19" s="506" t="s">
        <v>25</v>
      </c>
      <c r="C19" s="1004" t="s">
        <v>9550</v>
      </c>
      <c r="D19" s="1005" t="s">
        <v>10430</v>
      </c>
      <c r="E19" s="512">
        <v>1</v>
      </c>
      <c r="F19" s="467"/>
      <c r="G19" s="513">
        <v>664</v>
      </c>
      <c r="H19" s="148">
        <f>IF(G19="","",G19-G19*COMPASS!$AH$29)</f>
        <v>664</v>
      </c>
      <c r="I19" s="128"/>
    </row>
    <row r="20" spans="1:9" s="64" customFormat="1" ht="14.4" customHeight="1">
      <c r="A20" s="512" t="s">
        <v>10431</v>
      </c>
      <c r="B20" s="506" t="s">
        <v>25</v>
      </c>
      <c r="C20" s="1004" t="s">
        <v>10432</v>
      </c>
      <c r="D20" s="1005" t="s">
        <v>10433</v>
      </c>
      <c r="E20" s="512">
        <v>1</v>
      </c>
      <c r="F20" s="467"/>
      <c r="G20" s="513">
        <v>664</v>
      </c>
      <c r="H20" s="148">
        <f>IF(G20="","",G20-G20*COMPASS!$AH$29)</f>
        <v>664</v>
      </c>
      <c r="I20" s="128"/>
    </row>
    <row r="21" spans="1:9" s="64" customFormat="1" ht="14.4" customHeight="1">
      <c r="A21" s="512" t="s">
        <v>9014</v>
      </c>
      <c r="B21" s="506" t="s">
        <v>25</v>
      </c>
      <c r="C21" s="1004" t="s">
        <v>9015</v>
      </c>
      <c r="D21" s="1005" t="s">
        <v>10434</v>
      </c>
      <c r="E21" s="512">
        <v>1</v>
      </c>
      <c r="F21" s="467"/>
      <c r="G21" s="513">
        <v>244</v>
      </c>
      <c r="H21" s="148">
        <f>IF(G21="","",G21-G21*COMPASS!$AH$29)</f>
        <v>244</v>
      </c>
      <c r="I21" s="128"/>
    </row>
    <row r="22" spans="1:9" s="64" customFormat="1" ht="14.4" customHeight="1">
      <c r="A22" s="512" t="s">
        <v>9016</v>
      </c>
      <c r="B22" s="506" t="s">
        <v>25</v>
      </c>
      <c r="C22" s="1004" t="s">
        <v>9017</v>
      </c>
      <c r="D22" s="1005" t="s">
        <v>10435</v>
      </c>
      <c r="E22" s="512">
        <v>1</v>
      </c>
      <c r="F22" s="467"/>
      <c r="G22" s="513">
        <v>193</v>
      </c>
      <c r="H22" s="148">
        <f>IF(G22="","",G22-G22*COMPASS!$AH$29)</f>
        <v>193</v>
      </c>
      <c r="I22" s="128"/>
    </row>
    <row r="23" spans="1:9" s="64" customFormat="1" ht="14.4" customHeight="1">
      <c r="A23" s="1006" t="s">
        <v>9018</v>
      </c>
      <c r="B23" s="507"/>
      <c r="C23" s="1007"/>
      <c r="D23" s="1008"/>
      <c r="E23" s="514"/>
      <c r="F23" s="515"/>
      <c r="G23" s="516"/>
      <c r="H23" s="148" t="str">
        <f>IF(G23="","",G23-G23*COMPASS!$AH$29)</f>
        <v/>
      </c>
      <c r="I23" s="128"/>
    </row>
    <row r="24" spans="1:9" s="64" customFormat="1" ht="14.4" customHeight="1">
      <c r="A24" s="512" t="s">
        <v>9019</v>
      </c>
      <c r="B24" s="506" t="s">
        <v>25</v>
      </c>
      <c r="C24" s="1004" t="s">
        <v>9020</v>
      </c>
      <c r="D24" s="1005" t="s">
        <v>10436</v>
      </c>
      <c r="E24" s="512">
        <v>1</v>
      </c>
      <c r="F24" s="467"/>
      <c r="G24" s="513">
        <v>1635</v>
      </c>
      <c r="H24" s="148">
        <f>IF(G24="","",G24-G24*COMPASS!$AH$29)</f>
        <v>1635</v>
      </c>
      <c r="I24" s="128"/>
    </row>
    <row r="25" spans="1:9" s="64" customFormat="1" ht="14.4" customHeight="1">
      <c r="A25" s="512" t="s">
        <v>9021</v>
      </c>
      <c r="B25" s="506" t="s">
        <v>25</v>
      </c>
      <c r="C25" s="1004" t="s">
        <v>9022</v>
      </c>
      <c r="D25" s="1005" t="s">
        <v>10437</v>
      </c>
      <c r="E25" s="512">
        <v>1</v>
      </c>
      <c r="F25" s="467"/>
      <c r="G25" s="513">
        <v>2141</v>
      </c>
      <c r="H25" s="148">
        <f>IF(G25="","",G25-G25*COMPASS!$AH$29)</f>
        <v>2141</v>
      </c>
      <c r="I25" s="128"/>
    </row>
    <row r="26" spans="1:9" s="64" customFormat="1" ht="14.4" customHeight="1">
      <c r="A26" s="512" t="s">
        <v>14259</v>
      </c>
      <c r="B26" s="506" t="s">
        <v>25</v>
      </c>
      <c r="C26" s="1004" t="s">
        <v>14073</v>
      </c>
      <c r="D26" s="1005" t="s">
        <v>14074</v>
      </c>
      <c r="E26" s="512">
        <v>1</v>
      </c>
      <c r="F26" s="660"/>
      <c r="G26" s="513">
        <v>2171</v>
      </c>
      <c r="H26" s="148">
        <f>IF(G26="","",G26-G26*COMPASS!$AH$29)</f>
        <v>2171</v>
      </c>
      <c r="I26" s="128"/>
    </row>
    <row r="27" spans="1:9" s="64" customFormat="1" ht="14.4" customHeight="1">
      <c r="A27" s="1006" t="s">
        <v>10438</v>
      </c>
      <c r="B27" s="507"/>
      <c r="C27" s="1007"/>
      <c r="D27" s="1008"/>
      <c r="E27" s="514"/>
      <c r="F27" s="515"/>
      <c r="G27" s="516"/>
      <c r="H27" s="148" t="str">
        <f>IF(G27="","",G27-G27*COMPASS!$AH$29)</f>
        <v/>
      </c>
      <c r="I27" s="128"/>
    </row>
    <row r="28" spans="1:9" s="64" customFormat="1" ht="14.4" customHeight="1">
      <c r="A28" s="512" t="s">
        <v>5533</v>
      </c>
      <c r="B28" s="506" t="s">
        <v>51</v>
      </c>
      <c r="C28" s="1004" t="s">
        <v>5534</v>
      </c>
      <c r="D28" s="1005" t="s">
        <v>10439</v>
      </c>
      <c r="E28" s="512">
        <v>1</v>
      </c>
      <c r="F28" s="467"/>
      <c r="G28" s="513">
        <v>958</v>
      </c>
      <c r="H28" s="148">
        <f>IF(G28="","",G28-G28*COMPASS!$AH$29)</f>
        <v>958</v>
      </c>
      <c r="I28" s="128"/>
    </row>
    <row r="29" spans="1:9" s="64" customFormat="1" ht="14.4" customHeight="1">
      <c r="A29" s="512" t="s">
        <v>5535</v>
      </c>
      <c r="B29" s="506" t="s">
        <v>51</v>
      </c>
      <c r="C29" s="1004" t="s">
        <v>5536</v>
      </c>
      <c r="D29" s="1005" t="s">
        <v>10440</v>
      </c>
      <c r="E29" s="512">
        <v>1</v>
      </c>
      <c r="F29" s="467"/>
      <c r="G29" s="513">
        <v>1260</v>
      </c>
      <c r="H29" s="148">
        <f>IF(G29="","",G29-G29*COMPASS!$AH$29)</f>
        <v>1260</v>
      </c>
      <c r="I29" s="128"/>
    </row>
    <row r="30" spans="1:9" s="64" customFormat="1" ht="14.4" customHeight="1">
      <c r="A30" s="512" t="s">
        <v>5537</v>
      </c>
      <c r="B30" s="506" t="s">
        <v>51</v>
      </c>
      <c r="C30" s="1004" t="s">
        <v>5538</v>
      </c>
      <c r="D30" s="1005" t="s">
        <v>10441</v>
      </c>
      <c r="E30" s="512">
        <v>1</v>
      </c>
      <c r="F30" s="467"/>
      <c r="G30" s="513">
        <v>1596</v>
      </c>
      <c r="H30" s="148">
        <f>IF(G30="","",G30-G30*COMPASS!$AH$29)</f>
        <v>1596</v>
      </c>
      <c r="I30" s="128"/>
    </row>
    <row r="31" spans="1:9" ht="14.4" customHeight="1">
      <c r="A31" s="512" t="s">
        <v>5539</v>
      </c>
      <c r="B31" s="506" t="s">
        <v>51</v>
      </c>
      <c r="C31" s="1004" t="s">
        <v>5540</v>
      </c>
      <c r="D31" s="1005" t="s">
        <v>10442</v>
      </c>
      <c r="E31" s="512">
        <v>1</v>
      </c>
      <c r="F31" s="467"/>
      <c r="G31" s="513">
        <v>1848</v>
      </c>
      <c r="H31" s="148">
        <f>IF(G31="","",G31-G31*COMPASS!$AH$29)</f>
        <v>1848</v>
      </c>
    </row>
    <row r="32" spans="1:9" ht="14.4" customHeight="1">
      <c r="A32" s="1006" t="s">
        <v>10443</v>
      </c>
      <c r="B32" s="507"/>
      <c r="C32" s="1007"/>
      <c r="D32" s="1008"/>
      <c r="E32" s="514"/>
      <c r="F32" s="515"/>
      <c r="G32" s="516"/>
      <c r="H32" s="148" t="str">
        <f>IF(G32="","",G32-G32*COMPASS!$AH$29)</f>
        <v/>
      </c>
    </row>
    <row r="33" spans="1:9" ht="14.4" customHeight="1">
      <c r="A33" s="512" t="s">
        <v>5541</v>
      </c>
      <c r="B33" s="506" t="s">
        <v>25</v>
      </c>
      <c r="C33" s="1004" t="s">
        <v>5542</v>
      </c>
      <c r="D33" s="1005" t="s">
        <v>10444</v>
      </c>
      <c r="E33" s="512">
        <v>1</v>
      </c>
      <c r="F33" s="467"/>
      <c r="G33" s="513">
        <v>1193</v>
      </c>
      <c r="H33" s="148">
        <f>IF(G33="","",G33-G33*COMPASS!$AH$29)</f>
        <v>1193</v>
      </c>
    </row>
    <row r="34" spans="1:9" ht="14.4" customHeight="1">
      <c r="A34" s="512" t="s">
        <v>5543</v>
      </c>
      <c r="B34" s="506" t="s">
        <v>25</v>
      </c>
      <c r="C34" s="1004" t="s">
        <v>5544</v>
      </c>
      <c r="D34" s="1005" t="s">
        <v>10445</v>
      </c>
      <c r="E34" s="512">
        <v>1</v>
      </c>
      <c r="F34" s="467"/>
      <c r="G34" s="513">
        <v>1395</v>
      </c>
      <c r="H34" s="148">
        <f>IF(G34="","",G34-G34*COMPASS!$AH$29)</f>
        <v>1395</v>
      </c>
    </row>
    <row r="35" spans="1:9" ht="14.4" customHeight="1">
      <c r="A35" s="1006" t="s">
        <v>10446</v>
      </c>
      <c r="B35" s="507"/>
      <c r="C35" s="1007"/>
      <c r="D35" s="1008"/>
      <c r="E35" s="514"/>
      <c r="F35" s="515"/>
      <c r="G35" s="516"/>
      <c r="H35" s="148" t="str">
        <f>IF(G35="","",G35-G35*COMPASS!$AH$29)</f>
        <v/>
      </c>
    </row>
    <row r="36" spans="1:9" ht="14.4" customHeight="1">
      <c r="A36" s="512" t="s">
        <v>5545</v>
      </c>
      <c r="B36" s="506" t="s">
        <v>25</v>
      </c>
      <c r="C36" s="1009" t="s">
        <v>5546</v>
      </c>
      <c r="D36" s="1005" t="s">
        <v>10447</v>
      </c>
      <c r="E36" s="512">
        <v>1</v>
      </c>
      <c r="F36" s="467"/>
      <c r="G36" s="513">
        <v>1008</v>
      </c>
      <c r="H36" s="148">
        <f>IF(G36="","",G36-G36*COMPASS!$AH$29)</f>
        <v>1008</v>
      </c>
    </row>
    <row r="37" spans="1:9" s="64" customFormat="1" ht="14.4" customHeight="1">
      <c r="A37" s="512" t="s">
        <v>5547</v>
      </c>
      <c r="B37" s="506" t="s">
        <v>25</v>
      </c>
      <c r="C37" s="1009" t="s">
        <v>5548</v>
      </c>
      <c r="D37" s="1005" t="s">
        <v>10448</v>
      </c>
      <c r="E37" s="512">
        <v>1</v>
      </c>
      <c r="F37" s="467"/>
      <c r="G37" s="513">
        <v>1126</v>
      </c>
      <c r="H37" s="148">
        <f>IF(G37="","",G37-G37*COMPASS!$AH$29)</f>
        <v>1126</v>
      </c>
      <c r="I37" s="128"/>
    </row>
    <row r="38" spans="1:9" s="64" customFormat="1" ht="14.4" customHeight="1">
      <c r="A38" s="512" t="s">
        <v>5549</v>
      </c>
      <c r="B38" s="506" t="s">
        <v>25</v>
      </c>
      <c r="C38" s="1009" t="s">
        <v>5550</v>
      </c>
      <c r="D38" s="1005" t="s">
        <v>10449</v>
      </c>
      <c r="E38" s="512">
        <v>1</v>
      </c>
      <c r="F38" s="467"/>
      <c r="G38" s="513">
        <v>1126</v>
      </c>
      <c r="H38" s="148">
        <f>IF(G38="","",G38-G38*COMPASS!$AH$29)</f>
        <v>1126</v>
      </c>
      <c r="I38" s="128"/>
    </row>
    <row r="39" spans="1:9" s="64" customFormat="1" ht="14.4" customHeight="1">
      <c r="A39" s="1006" t="s">
        <v>10450</v>
      </c>
      <c r="B39" s="507"/>
      <c r="C39" s="1007"/>
      <c r="D39" s="1008"/>
      <c r="E39" s="514"/>
      <c r="F39" s="515"/>
      <c r="G39" s="516"/>
      <c r="H39" s="148" t="str">
        <f>IF(G39="","",G39-G39*COMPASS!$AH$29)</f>
        <v/>
      </c>
      <c r="I39" s="128"/>
    </row>
    <row r="40" spans="1:9" s="64" customFormat="1" ht="14.4" customHeight="1">
      <c r="A40" s="512" t="s">
        <v>5551</v>
      </c>
      <c r="B40" s="506" t="s">
        <v>25</v>
      </c>
      <c r="C40" s="1009" t="s">
        <v>5552</v>
      </c>
      <c r="D40" s="1005" t="s">
        <v>10451</v>
      </c>
      <c r="E40" s="512">
        <v>1</v>
      </c>
      <c r="F40" s="467"/>
      <c r="G40" s="513">
        <v>1091</v>
      </c>
      <c r="H40" s="148">
        <f>IF(G40="","",G40-G40*COMPASS!$AH$29)</f>
        <v>1091</v>
      </c>
      <c r="I40" s="128"/>
    </row>
    <row r="41" spans="1:9" s="64" customFormat="1" ht="14.4" customHeight="1">
      <c r="A41" s="512" t="s">
        <v>5553</v>
      </c>
      <c r="B41" s="506" t="s">
        <v>25</v>
      </c>
      <c r="C41" s="1009" t="s">
        <v>5554</v>
      </c>
      <c r="D41" s="1005" t="s">
        <v>10452</v>
      </c>
      <c r="E41" s="512">
        <v>1</v>
      </c>
      <c r="F41" s="467"/>
      <c r="G41" s="513">
        <v>1635</v>
      </c>
      <c r="H41" s="148">
        <f>IF(G41="","",G41-G41*COMPASS!$AH$29)</f>
        <v>1635</v>
      </c>
      <c r="I41" s="128"/>
    </row>
    <row r="42" spans="1:9" ht="14.4" customHeight="1">
      <c r="A42" s="512" t="s">
        <v>5555</v>
      </c>
      <c r="B42" s="506" t="s">
        <v>25</v>
      </c>
      <c r="C42" s="1009" t="s">
        <v>5556</v>
      </c>
      <c r="D42" s="1005" t="s">
        <v>10453</v>
      </c>
      <c r="E42" s="512">
        <v>1</v>
      </c>
      <c r="F42" s="467"/>
      <c r="G42" s="513">
        <v>1458</v>
      </c>
      <c r="H42" s="148">
        <f>IF(G42="","",G42-G42*COMPASS!$AH$29)</f>
        <v>1458</v>
      </c>
    </row>
    <row r="43" spans="1:9" s="64" customFormat="1" ht="14.4" customHeight="1">
      <c r="A43" s="512" t="s">
        <v>5557</v>
      </c>
      <c r="B43" s="506" t="s">
        <v>25</v>
      </c>
      <c r="C43" s="1009" t="s">
        <v>5558</v>
      </c>
      <c r="D43" s="1005" t="s">
        <v>10454</v>
      </c>
      <c r="E43" s="512">
        <v>1</v>
      </c>
      <c r="F43" s="467"/>
      <c r="G43" s="513">
        <v>1913</v>
      </c>
      <c r="H43" s="148">
        <f>IF(G43="","",G43-G43*COMPASS!$AH$29)</f>
        <v>1913</v>
      </c>
      <c r="I43" s="128"/>
    </row>
    <row r="44" spans="1:9" s="64" customFormat="1" ht="14.4" customHeight="1">
      <c r="A44" s="1006" t="s">
        <v>10455</v>
      </c>
      <c r="B44" s="507"/>
      <c r="C44" s="1007"/>
      <c r="D44" s="1008"/>
      <c r="E44" s="514"/>
      <c r="F44" s="515"/>
      <c r="G44" s="516"/>
      <c r="H44" s="148" t="str">
        <f>IF(G44="","",G44-G44*COMPASS!$AH$29)</f>
        <v/>
      </c>
      <c r="I44" s="128"/>
    </row>
    <row r="45" spans="1:9" s="64" customFormat="1" ht="14.4" customHeight="1">
      <c r="A45" s="1006" t="s">
        <v>10456</v>
      </c>
      <c r="B45" s="507"/>
      <c r="C45" s="1007"/>
      <c r="D45" s="1008"/>
      <c r="E45" s="514"/>
      <c r="F45" s="515"/>
      <c r="G45" s="516"/>
      <c r="H45" s="148" t="str">
        <f>IF(G45="","",G45-G45*COMPASS!$AH$29)</f>
        <v/>
      </c>
      <c r="I45" s="128"/>
    </row>
    <row r="46" spans="1:9" s="64" customFormat="1" ht="14.4" customHeight="1">
      <c r="A46" s="512" t="s">
        <v>5559</v>
      </c>
      <c r="B46" s="506" t="s">
        <v>25</v>
      </c>
      <c r="C46" s="1009" t="s">
        <v>5560</v>
      </c>
      <c r="D46" s="1005" t="s">
        <v>10457</v>
      </c>
      <c r="E46" s="512">
        <v>1</v>
      </c>
      <c r="F46" s="467"/>
      <c r="G46" s="513">
        <v>806</v>
      </c>
      <c r="H46" s="148">
        <f>IF(G46="","",G46-G46*COMPASS!$AH$29)</f>
        <v>806</v>
      </c>
      <c r="I46" s="128"/>
    </row>
    <row r="47" spans="1:9" s="64" customFormat="1" ht="14.4" customHeight="1">
      <c r="A47" s="512" t="s">
        <v>5561</v>
      </c>
      <c r="B47" s="506" t="s">
        <v>25</v>
      </c>
      <c r="C47" s="1009" t="s">
        <v>5562</v>
      </c>
      <c r="D47" s="1005" t="s">
        <v>10458</v>
      </c>
      <c r="E47" s="512">
        <v>1</v>
      </c>
      <c r="F47" s="467"/>
      <c r="G47" s="513">
        <v>781</v>
      </c>
      <c r="H47" s="148">
        <f>IF(G47="","",G47-G47*COMPASS!$AH$29)</f>
        <v>781</v>
      </c>
      <c r="I47" s="128"/>
    </row>
    <row r="48" spans="1:9" s="64" customFormat="1" ht="14.4" customHeight="1">
      <c r="A48" s="512" t="s">
        <v>5563</v>
      </c>
      <c r="B48" s="506" t="s">
        <v>25</v>
      </c>
      <c r="C48" s="1009" t="s">
        <v>5564</v>
      </c>
      <c r="D48" s="1005" t="s">
        <v>10459</v>
      </c>
      <c r="E48" s="512">
        <v>1</v>
      </c>
      <c r="F48" s="467"/>
      <c r="G48" s="513">
        <v>974</v>
      </c>
      <c r="H48" s="148">
        <f>IF(G48="","",G48-G48*COMPASS!$AH$29)</f>
        <v>974</v>
      </c>
      <c r="I48" s="128"/>
    </row>
    <row r="49" spans="1:9" s="64" customFormat="1" ht="14.4" customHeight="1">
      <c r="A49" s="512" t="s">
        <v>5565</v>
      </c>
      <c r="B49" s="506" t="s">
        <v>25</v>
      </c>
      <c r="C49" s="1009" t="s">
        <v>5566</v>
      </c>
      <c r="D49" s="1005" t="s">
        <v>10460</v>
      </c>
      <c r="E49" s="512">
        <v>1</v>
      </c>
      <c r="F49" s="467"/>
      <c r="G49" s="513">
        <v>1126</v>
      </c>
      <c r="H49" s="148">
        <f>IF(G49="","",G49-G49*COMPASS!$AH$29)</f>
        <v>1126</v>
      </c>
      <c r="I49" s="128"/>
    </row>
    <row r="50" spans="1:9" s="64" customFormat="1" ht="14.4" customHeight="1">
      <c r="A50" s="512" t="s">
        <v>5567</v>
      </c>
      <c r="B50" s="506" t="s">
        <v>25</v>
      </c>
      <c r="C50" s="1009" t="s">
        <v>5568</v>
      </c>
      <c r="D50" s="1005" t="s">
        <v>10461</v>
      </c>
      <c r="E50" s="512">
        <v>1</v>
      </c>
      <c r="F50" s="467"/>
      <c r="G50" s="513">
        <v>756</v>
      </c>
      <c r="H50" s="148">
        <f>IF(G50="","",G50-G50*COMPASS!$AH$29)</f>
        <v>756</v>
      </c>
      <c r="I50" s="128"/>
    </row>
    <row r="51" spans="1:9" s="64" customFormat="1" ht="14.4" customHeight="1">
      <c r="A51" s="512" t="s">
        <v>5569</v>
      </c>
      <c r="B51" s="506" t="s">
        <v>25</v>
      </c>
      <c r="C51" s="1009" t="s">
        <v>5570</v>
      </c>
      <c r="D51" s="1005" t="s">
        <v>10459</v>
      </c>
      <c r="E51" s="512">
        <v>1</v>
      </c>
      <c r="F51" s="467"/>
      <c r="G51" s="513">
        <v>924</v>
      </c>
      <c r="H51" s="148">
        <f>IF(G51="","",G51-G51*COMPASS!$AH$29)</f>
        <v>924</v>
      </c>
      <c r="I51" s="128"/>
    </row>
    <row r="52" spans="1:9" ht="14.4" customHeight="1">
      <c r="A52" s="512" t="s">
        <v>5571</v>
      </c>
      <c r="B52" s="506" t="s">
        <v>25</v>
      </c>
      <c r="C52" s="1009" t="s">
        <v>5572</v>
      </c>
      <c r="D52" s="1005" t="s">
        <v>10462</v>
      </c>
      <c r="E52" s="512">
        <v>1</v>
      </c>
      <c r="F52" s="467"/>
      <c r="G52" s="513">
        <v>1142</v>
      </c>
      <c r="H52" s="148">
        <f>IF(G52="","",G52-G52*COMPASS!$AH$29)</f>
        <v>1142</v>
      </c>
    </row>
    <row r="53" spans="1:9" s="64" customFormat="1" ht="14.4" customHeight="1">
      <c r="A53" s="1006" t="s">
        <v>10463</v>
      </c>
      <c r="B53" s="507"/>
      <c r="C53" s="1007"/>
      <c r="D53" s="1008"/>
      <c r="E53" s="514"/>
      <c r="F53" s="515"/>
      <c r="G53" s="516"/>
      <c r="H53" s="148" t="str">
        <f>IF(G53="","",G53-G53*COMPASS!$AH$29)</f>
        <v/>
      </c>
      <c r="I53" s="128"/>
    </row>
    <row r="54" spans="1:9" s="64" customFormat="1" ht="14.4" customHeight="1">
      <c r="A54" s="512" t="s">
        <v>5573</v>
      </c>
      <c r="B54" s="506" t="s">
        <v>25</v>
      </c>
      <c r="C54" s="1009" t="s">
        <v>5574</v>
      </c>
      <c r="D54" s="1005" t="s">
        <v>10464</v>
      </c>
      <c r="E54" s="512">
        <v>1</v>
      </c>
      <c r="F54" s="467"/>
      <c r="G54" s="513">
        <v>782</v>
      </c>
      <c r="H54" s="148">
        <f>IF(G54="","",G54-G54*COMPASS!$AH$29)</f>
        <v>782</v>
      </c>
      <c r="I54" s="128"/>
    </row>
    <row r="55" spans="1:9" s="64" customFormat="1" ht="14.4" customHeight="1">
      <c r="A55" s="512" t="s">
        <v>5575</v>
      </c>
      <c r="B55" s="506" t="s">
        <v>25</v>
      </c>
      <c r="C55" s="1009" t="s">
        <v>5576</v>
      </c>
      <c r="D55" s="1005" t="s">
        <v>10465</v>
      </c>
      <c r="E55" s="512">
        <v>1</v>
      </c>
      <c r="F55" s="467"/>
      <c r="G55" s="513">
        <v>886</v>
      </c>
      <c r="H55" s="148">
        <f>IF(G55="","",G55-G55*COMPASS!$AH$29)</f>
        <v>886</v>
      </c>
      <c r="I55" s="128"/>
    </row>
    <row r="56" spans="1:9" s="64" customFormat="1" ht="14.4" customHeight="1">
      <c r="A56" s="512" t="s">
        <v>5577</v>
      </c>
      <c r="B56" s="506" t="s">
        <v>25</v>
      </c>
      <c r="C56" s="1009" t="s">
        <v>5578</v>
      </c>
      <c r="D56" s="1005" t="s">
        <v>10466</v>
      </c>
      <c r="E56" s="512">
        <v>1</v>
      </c>
      <c r="F56" s="467"/>
      <c r="G56" s="513">
        <v>1195</v>
      </c>
      <c r="H56" s="148">
        <f>IF(G56="","",G56-G56*COMPASS!$AH$29)</f>
        <v>1195</v>
      </c>
      <c r="I56" s="128"/>
    </row>
    <row r="57" spans="1:9" s="64" customFormat="1" ht="14.4" customHeight="1">
      <c r="A57" s="512" t="s">
        <v>5579</v>
      </c>
      <c r="B57" s="506" t="s">
        <v>25</v>
      </c>
      <c r="C57" s="1009" t="s">
        <v>5580</v>
      </c>
      <c r="D57" s="1005" t="s">
        <v>10467</v>
      </c>
      <c r="E57" s="512">
        <v>1</v>
      </c>
      <c r="F57" s="467"/>
      <c r="G57" s="513">
        <v>580</v>
      </c>
      <c r="H57" s="148">
        <f>IF(G57="","",G57-G57*COMPASS!$AH$29)</f>
        <v>580</v>
      </c>
      <c r="I57" s="128"/>
    </row>
    <row r="58" spans="1:9" ht="14.4" customHeight="1">
      <c r="A58" s="512" t="s">
        <v>5581</v>
      </c>
      <c r="B58" s="506" t="s">
        <v>25</v>
      </c>
      <c r="C58" s="1009" t="s">
        <v>5582</v>
      </c>
      <c r="D58" s="1005" t="s">
        <v>10468</v>
      </c>
      <c r="E58" s="512">
        <v>1</v>
      </c>
      <c r="F58" s="467"/>
      <c r="G58" s="513">
        <v>1123</v>
      </c>
      <c r="H58" s="148">
        <f>IF(G58="","",G58-G58*COMPASS!$AH$29)</f>
        <v>1123</v>
      </c>
    </row>
    <row r="59" spans="1:9" s="64" customFormat="1" ht="14.4" customHeight="1">
      <c r="A59" s="512" t="s">
        <v>5583</v>
      </c>
      <c r="B59" s="506" t="s">
        <v>25</v>
      </c>
      <c r="C59" s="1009" t="s">
        <v>5584</v>
      </c>
      <c r="D59" s="1005" t="s">
        <v>10469</v>
      </c>
      <c r="E59" s="512">
        <v>1</v>
      </c>
      <c r="F59" s="467"/>
      <c r="G59" s="513">
        <v>1109</v>
      </c>
      <c r="H59" s="148">
        <f>IF(G59="","",G59-G59*COMPASS!$AH$29)</f>
        <v>1109</v>
      </c>
      <c r="I59" s="128"/>
    </row>
    <row r="60" spans="1:9" s="64" customFormat="1" ht="14.4" customHeight="1">
      <c r="A60" s="512" t="s">
        <v>5585</v>
      </c>
      <c r="B60" s="506" t="s">
        <v>25</v>
      </c>
      <c r="C60" s="1009" t="s">
        <v>5586</v>
      </c>
      <c r="D60" s="1005" t="s">
        <v>10470</v>
      </c>
      <c r="E60" s="512">
        <v>1</v>
      </c>
      <c r="F60" s="467"/>
      <c r="G60" s="513">
        <v>866</v>
      </c>
      <c r="H60" s="148">
        <f>IF(G60="","",G60-G60*COMPASS!$AH$29)</f>
        <v>866</v>
      </c>
      <c r="I60" s="128"/>
    </row>
    <row r="61" spans="1:9" ht="14.4" customHeight="1">
      <c r="A61" s="512" t="s">
        <v>5587</v>
      </c>
      <c r="B61" s="506" t="s">
        <v>25</v>
      </c>
      <c r="C61" s="1009" t="s">
        <v>5588</v>
      </c>
      <c r="D61" s="1005" t="s">
        <v>10471</v>
      </c>
      <c r="E61" s="512">
        <v>1</v>
      </c>
      <c r="F61" s="467"/>
      <c r="G61" s="513">
        <v>1199</v>
      </c>
      <c r="H61" s="148">
        <f>IF(G61="","",G61-G61*COMPASS!$AH$29)</f>
        <v>1199</v>
      </c>
    </row>
    <row r="62" spans="1:9" s="64" customFormat="1" ht="14.4" customHeight="1">
      <c r="A62" s="512" t="s">
        <v>5589</v>
      </c>
      <c r="B62" s="506" t="s">
        <v>25</v>
      </c>
      <c r="C62" s="1009" t="s">
        <v>5590</v>
      </c>
      <c r="D62" s="1005" t="s">
        <v>10472</v>
      </c>
      <c r="E62" s="512">
        <v>1</v>
      </c>
      <c r="F62" s="467"/>
      <c r="G62" s="513">
        <v>1784</v>
      </c>
      <c r="H62" s="148">
        <f>IF(G62="","",G62-G62*COMPASS!$AH$29)</f>
        <v>1784</v>
      </c>
      <c r="I62" s="128"/>
    </row>
    <row r="63" spans="1:9" s="64" customFormat="1" ht="14.4" customHeight="1">
      <c r="A63" s="512" t="s">
        <v>5591</v>
      </c>
      <c r="B63" s="506" t="s">
        <v>25</v>
      </c>
      <c r="C63" s="1009" t="s">
        <v>5592</v>
      </c>
      <c r="D63" s="1005" t="s">
        <v>10473</v>
      </c>
      <c r="E63" s="512">
        <v>1</v>
      </c>
      <c r="F63" s="467"/>
      <c r="G63" s="513">
        <v>819</v>
      </c>
      <c r="H63" s="148">
        <f>IF(G63="","",G63-G63*COMPASS!$AH$29)</f>
        <v>819</v>
      </c>
      <c r="I63" s="128"/>
    </row>
    <row r="64" spans="1:9" s="64" customFormat="1" ht="14.4" customHeight="1">
      <c r="A64" s="512" t="s">
        <v>5593</v>
      </c>
      <c r="B64" s="506" t="s">
        <v>25</v>
      </c>
      <c r="C64" s="1009" t="s">
        <v>5594</v>
      </c>
      <c r="D64" s="1005" t="s">
        <v>10474</v>
      </c>
      <c r="E64" s="512">
        <v>1</v>
      </c>
      <c r="F64" s="467"/>
      <c r="G64" s="513">
        <v>1131</v>
      </c>
      <c r="H64" s="148">
        <f>IF(G64="","",G64-G64*COMPASS!$AH$29)</f>
        <v>1131</v>
      </c>
      <c r="I64" s="128"/>
    </row>
    <row r="65" spans="1:9" s="64" customFormat="1" ht="14.4" customHeight="1">
      <c r="A65" s="512" t="s">
        <v>5595</v>
      </c>
      <c r="B65" s="506" t="s">
        <v>25</v>
      </c>
      <c r="C65" s="1009" t="s">
        <v>5596</v>
      </c>
      <c r="D65" s="1005" t="s">
        <v>10475</v>
      </c>
      <c r="E65" s="512">
        <v>1</v>
      </c>
      <c r="F65" s="467"/>
      <c r="G65" s="513">
        <v>1136</v>
      </c>
      <c r="H65" s="148">
        <f>IF(G65="","",G65-G65*COMPASS!$AH$29)</f>
        <v>1136</v>
      </c>
      <c r="I65" s="128"/>
    </row>
    <row r="66" spans="1:9" s="64" customFormat="1" ht="14.4" customHeight="1">
      <c r="A66" s="512" t="s">
        <v>5597</v>
      </c>
      <c r="B66" s="506" t="s">
        <v>25</v>
      </c>
      <c r="C66" s="1009" t="s">
        <v>5598</v>
      </c>
      <c r="D66" s="1005" t="s">
        <v>10476</v>
      </c>
      <c r="E66" s="512">
        <v>1</v>
      </c>
      <c r="F66" s="467"/>
      <c r="G66" s="513">
        <v>2040</v>
      </c>
      <c r="H66" s="148">
        <f>IF(G66="","",G66-G66*COMPASS!$AH$29)</f>
        <v>2040</v>
      </c>
      <c r="I66" s="128"/>
    </row>
    <row r="67" spans="1:9" s="64" customFormat="1" ht="14.4" customHeight="1">
      <c r="A67" s="512" t="s">
        <v>5599</v>
      </c>
      <c r="B67" s="506" t="s">
        <v>25</v>
      </c>
      <c r="C67" s="1009" t="s">
        <v>5600</v>
      </c>
      <c r="D67" s="1005" t="s">
        <v>10477</v>
      </c>
      <c r="E67" s="512">
        <v>1</v>
      </c>
      <c r="F67" s="467"/>
      <c r="G67" s="513">
        <v>1285</v>
      </c>
      <c r="H67" s="148">
        <f>IF(G67="","",G67-G67*COMPASS!$AH$29)</f>
        <v>1285</v>
      </c>
      <c r="I67" s="128"/>
    </row>
    <row r="68" spans="1:9" s="64" customFormat="1" ht="14.4" customHeight="1">
      <c r="A68" s="1006" t="s">
        <v>43</v>
      </c>
      <c r="B68" s="507"/>
      <c r="C68" s="1007"/>
      <c r="D68" s="1008"/>
      <c r="E68" s="514"/>
      <c r="F68" s="515"/>
      <c r="G68" s="516"/>
      <c r="H68" s="148" t="str">
        <f>IF(G68="","",G68-G68*COMPASS!$AH$29)</f>
        <v/>
      </c>
      <c r="I68" s="128"/>
    </row>
    <row r="69" spans="1:9" s="64" customFormat="1" ht="14.4" customHeight="1">
      <c r="A69" s="512" t="s">
        <v>5601</v>
      </c>
      <c r="B69" s="506" t="s">
        <v>25</v>
      </c>
      <c r="C69" s="1009" t="s">
        <v>5602</v>
      </c>
      <c r="D69" s="1005" t="s">
        <v>10478</v>
      </c>
      <c r="E69" s="512">
        <v>1</v>
      </c>
      <c r="F69" s="467"/>
      <c r="G69" s="513">
        <v>311</v>
      </c>
      <c r="H69" s="148">
        <f>IF(G69="","",G69-G69*COMPASS!$AH$29)</f>
        <v>311</v>
      </c>
      <c r="I69" s="128"/>
    </row>
    <row r="70" spans="1:9" s="64" customFormat="1" ht="14.4" customHeight="1">
      <c r="A70" s="512" t="s">
        <v>5603</v>
      </c>
      <c r="B70" s="506" t="s">
        <v>25</v>
      </c>
      <c r="C70" s="1009" t="s">
        <v>5604</v>
      </c>
      <c r="D70" s="1005" t="s">
        <v>10479</v>
      </c>
      <c r="E70" s="512">
        <v>1</v>
      </c>
      <c r="F70" s="467"/>
      <c r="G70" s="513">
        <v>479</v>
      </c>
      <c r="H70" s="148">
        <f>IF(G70="","",G70-G70*COMPASS!$AH$29)</f>
        <v>479</v>
      </c>
      <c r="I70" s="128"/>
    </row>
    <row r="71" spans="1:9" s="64" customFormat="1" ht="14.4" customHeight="1">
      <c r="A71" s="512" t="s">
        <v>5605</v>
      </c>
      <c r="B71" s="506" t="s">
        <v>25</v>
      </c>
      <c r="C71" s="1009" t="s">
        <v>5606</v>
      </c>
      <c r="D71" s="1005" t="s">
        <v>10480</v>
      </c>
      <c r="E71" s="512">
        <v>1</v>
      </c>
      <c r="F71" s="467"/>
      <c r="G71" s="513">
        <v>941</v>
      </c>
      <c r="H71" s="148">
        <f>IF(G71="","",G71-G71*COMPASS!$AH$29)</f>
        <v>941</v>
      </c>
      <c r="I71" s="128"/>
    </row>
    <row r="72" spans="1:9" s="64" customFormat="1" ht="14.4" customHeight="1">
      <c r="A72" s="512" t="s">
        <v>5607</v>
      </c>
      <c r="B72" s="506" t="s">
        <v>51</v>
      </c>
      <c r="C72" s="1009" t="s">
        <v>5608</v>
      </c>
      <c r="D72" s="1005" t="s">
        <v>10481</v>
      </c>
      <c r="E72" s="512">
        <v>1</v>
      </c>
      <c r="F72" s="467"/>
      <c r="G72" s="513">
        <v>302</v>
      </c>
      <c r="H72" s="148">
        <f>IF(G72="","",G72-G72*COMPASS!$AH$29)</f>
        <v>302</v>
      </c>
      <c r="I72" s="128"/>
    </row>
    <row r="73" spans="1:9" s="64" customFormat="1" ht="14.4" customHeight="1">
      <c r="A73" s="512" t="s">
        <v>5609</v>
      </c>
      <c r="B73" s="506" t="s">
        <v>51</v>
      </c>
      <c r="C73" s="1009" t="s">
        <v>5610</v>
      </c>
      <c r="D73" s="1005" t="s">
        <v>10482</v>
      </c>
      <c r="E73" s="512">
        <v>1</v>
      </c>
      <c r="F73" s="467"/>
      <c r="G73" s="513">
        <v>311</v>
      </c>
      <c r="H73" s="148">
        <f>IF(G73="","",G73-G73*COMPASS!$AH$29)</f>
        <v>311</v>
      </c>
      <c r="I73" s="128"/>
    </row>
    <row r="74" spans="1:9" ht="14.4" customHeight="1">
      <c r="A74" s="512" t="s">
        <v>5611</v>
      </c>
      <c r="B74" s="506" t="s">
        <v>25</v>
      </c>
      <c r="C74" s="1009" t="s">
        <v>5612</v>
      </c>
      <c r="D74" s="1005" t="s">
        <v>10483</v>
      </c>
      <c r="E74" s="512">
        <v>1</v>
      </c>
      <c r="F74" s="467"/>
      <c r="G74" s="513">
        <v>72</v>
      </c>
      <c r="H74" s="148">
        <f>IF(G74="","",G74-G74*COMPASS!$AH$29)</f>
        <v>72</v>
      </c>
    </row>
    <row r="75" spans="1:9" s="64" customFormat="1" ht="14.4" customHeight="1">
      <c r="A75" s="512" t="s">
        <v>5618</v>
      </c>
      <c r="B75" s="506" t="s">
        <v>51</v>
      </c>
      <c r="C75" s="1009" t="s">
        <v>5619</v>
      </c>
      <c r="D75" s="1005" t="s">
        <v>10484</v>
      </c>
      <c r="E75" s="512">
        <v>1</v>
      </c>
      <c r="F75" s="467"/>
      <c r="G75" s="513">
        <v>630</v>
      </c>
      <c r="H75" s="148">
        <f>IF(G75="","",G75-G75*COMPASS!$AH$29)</f>
        <v>630</v>
      </c>
      <c r="I75" s="128"/>
    </row>
    <row r="76" spans="1:9" s="64" customFormat="1" ht="14.4" customHeight="1">
      <c r="A76" s="512" t="s">
        <v>5620</v>
      </c>
      <c r="B76" s="506" t="s">
        <v>25</v>
      </c>
      <c r="C76" s="1009" t="s">
        <v>5621</v>
      </c>
      <c r="D76" s="1005" t="s">
        <v>5622</v>
      </c>
      <c r="E76" s="512">
        <v>1</v>
      </c>
      <c r="F76" s="467"/>
      <c r="G76" s="513">
        <v>386</v>
      </c>
      <c r="H76" s="148">
        <f>IF(G76="","",G76-G76*COMPASS!$AH$29)</f>
        <v>386</v>
      </c>
      <c r="I76" s="128"/>
    </row>
    <row r="77" spans="1:9" s="64" customFormat="1" ht="14.4" customHeight="1">
      <c r="A77" s="512" t="s">
        <v>5623</v>
      </c>
      <c r="B77" s="506" t="s">
        <v>25</v>
      </c>
      <c r="C77" s="1009" t="s">
        <v>5624</v>
      </c>
      <c r="D77" s="1005" t="s">
        <v>5625</v>
      </c>
      <c r="E77" s="512">
        <v>1</v>
      </c>
      <c r="F77" s="467"/>
      <c r="G77" s="513">
        <v>42</v>
      </c>
      <c r="H77" s="148">
        <f>IF(G77="","",G77-G77*COMPASS!$AH$29)</f>
        <v>42</v>
      </c>
      <c r="I77" s="128"/>
    </row>
    <row r="78" spans="1:9" s="64" customFormat="1" ht="14.4" customHeight="1">
      <c r="A78" s="512" t="s">
        <v>5613</v>
      </c>
      <c r="B78" s="506" t="s">
        <v>51</v>
      </c>
      <c r="C78" s="1009" t="s">
        <v>5614</v>
      </c>
      <c r="D78" s="1005" t="s">
        <v>10485</v>
      </c>
      <c r="E78" s="512">
        <v>1</v>
      </c>
      <c r="F78" s="467"/>
      <c r="G78" s="513">
        <v>764</v>
      </c>
      <c r="H78" s="148">
        <f>IF(G78="","",G78-G78*COMPASS!$AH$29)</f>
        <v>764</v>
      </c>
      <c r="I78" s="128"/>
    </row>
    <row r="79" spans="1:9" s="64" customFormat="1" ht="14.4" customHeight="1">
      <c r="A79" s="512" t="s">
        <v>5615</v>
      </c>
      <c r="B79" s="506" t="s">
        <v>25</v>
      </c>
      <c r="C79" s="1009" t="s">
        <v>5616</v>
      </c>
      <c r="D79" s="1005" t="s">
        <v>5617</v>
      </c>
      <c r="E79" s="512">
        <v>1</v>
      </c>
      <c r="F79" s="467"/>
      <c r="G79" s="513">
        <v>71</v>
      </c>
      <c r="H79" s="148">
        <f>IF(G79="","",G79-G79*COMPASS!$AH$29)</f>
        <v>71</v>
      </c>
      <c r="I79" s="128"/>
    </row>
    <row r="80" spans="1:9" s="64" customFormat="1" ht="14.4" customHeight="1">
      <c r="A80" s="512" t="s">
        <v>5632</v>
      </c>
      <c r="B80" s="506" t="s">
        <v>25</v>
      </c>
      <c r="C80" s="1009" t="s">
        <v>5633</v>
      </c>
      <c r="D80" s="1005" t="s">
        <v>10486</v>
      </c>
      <c r="E80" s="512">
        <v>1</v>
      </c>
      <c r="F80" s="467"/>
      <c r="G80" s="513">
        <v>55</v>
      </c>
      <c r="H80" s="148">
        <f>IF(G80="","",G80-G80*COMPASS!$AH$29)</f>
        <v>55</v>
      </c>
      <c r="I80" s="128"/>
    </row>
    <row r="81" spans="1:9" s="64" customFormat="1" ht="14.4" customHeight="1">
      <c r="A81" s="512" t="s">
        <v>5634</v>
      </c>
      <c r="B81" s="506" t="s">
        <v>25</v>
      </c>
      <c r="C81" s="1009" t="s">
        <v>5635</v>
      </c>
      <c r="D81" s="1005" t="s">
        <v>5636</v>
      </c>
      <c r="E81" s="512">
        <v>1</v>
      </c>
      <c r="F81" s="467"/>
      <c r="G81" s="513">
        <v>277</v>
      </c>
      <c r="H81" s="148">
        <f>IF(G81="","",G81-G81*COMPASS!$AH$29)</f>
        <v>277</v>
      </c>
      <c r="I81" s="128"/>
    </row>
    <row r="82" spans="1:9" ht="14.4" customHeight="1">
      <c r="A82" s="512" t="s">
        <v>5637</v>
      </c>
      <c r="B82" s="506" t="s">
        <v>25</v>
      </c>
      <c r="C82" s="1009" t="s">
        <v>5638</v>
      </c>
      <c r="D82" s="1005" t="s">
        <v>5639</v>
      </c>
      <c r="E82" s="512">
        <v>1</v>
      </c>
      <c r="F82" s="467"/>
      <c r="G82" s="513">
        <v>49</v>
      </c>
      <c r="H82" s="148">
        <f>IF(G82="","",G82-G82*COMPASS!$AH$29)</f>
        <v>49</v>
      </c>
    </row>
    <row r="83" spans="1:9" s="64" customFormat="1" ht="14.4" customHeight="1">
      <c r="A83" s="512" t="s">
        <v>5626</v>
      </c>
      <c r="B83" s="506" t="s">
        <v>51</v>
      </c>
      <c r="C83" s="1009" t="s">
        <v>5627</v>
      </c>
      <c r="D83" s="1005" t="s">
        <v>10487</v>
      </c>
      <c r="E83" s="512">
        <v>1</v>
      </c>
      <c r="F83" s="467"/>
      <c r="G83" s="513">
        <v>235</v>
      </c>
      <c r="H83" s="148">
        <f>IF(G83="","",G83-G83*COMPASS!$AH$29)</f>
        <v>235</v>
      </c>
      <c r="I83" s="128"/>
    </row>
    <row r="84" spans="1:9" s="64" customFormat="1" ht="14.4" customHeight="1">
      <c r="A84" s="512" t="s">
        <v>5628</v>
      </c>
      <c r="B84" s="506" t="s">
        <v>51</v>
      </c>
      <c r="C84" s="1009" t="s">
        <v>5629</v>
      </c>
      <c r="D84" s="1005" t="s">
        <v>10488</v>
      </c>
      <c r="E84" s="512">
        <v>1</v>
      </c>
      <c r="F84" s="467"/>
      <c r="G84" s="513">
        <v>218</v>
      </c>
      <c r="H84" s="148">
        <f>IF(G84="","",G84-G84*COMPASS!$AH$29)</f>
        <v>218</v>
      </c>
      <c r="I84" s="128"/>
    </row>
    <row r="85" spans="1:9" s="64" customFormat="1" ht="14.4" customHeight="1">
      <c r="A85" s="512" t="s">
        <v>5630</v>
      </c>
      <c r="B85" s="506" t="s">
        <v>51</v>
      </c>
      <c r="C85" s="1009" t="s">
        <v>5631</v>
      </c>
      <c r="D85" s="1005" t="s">
        <v>10489</v>
      </c>
      <c r="E85" s="512">
        <v>1</v>
      </c>
      <c r="F85" s="467"/>
      <c r="G85" s="513">
        <v>227</v>
      </c>
      <c r="H85" s="148">
        <f>IF(G85="","",G85-G85*COMPASS!$AH$29)</f>
        <v>227</v>
      </c>
      <c r="I85" s="128"/>
    </row>
    <row r="86" spans="1:9" s="64" customFormat="1" ht="14.4" customHeight="1">
      <c r="A86" s="512" t="s">
        <v>5640</v>
      </c>
      <c r="B86" s="506" t="s">
        <v>51</v>
      </c>
      <c r="C86" s="1009" t="s">
        <v>5641</v>
      </c>
      <c r="D86" s="1005" t="s">
        <v>10490</v>
      </c>
      <c r="E86" s="512">
        <v>1</v>
      </c>
      <c r="F86" s="467"/>
      <c r="G86" s="513">
        <v>227</v>
      </c>
      <c r="H86" s="148">
        <f>IF(G86="","",G86-G86*COMPASS!$AH$29)</f>
        <v>227</v>
      </c>
      <c r="I86" s="128"/>
    </row>
    <row r="87" spans="1:9" s="64" customFormat="1" ht="14.4" customHeight="1">
      <c r="A87" s="512" t="s">
        <v>5660</v>
      </c>
      <c r="B87" s="506" t="s">
        <v>25</v>
      </c>
      <c r="C87" s="1009" t="s">
        <v>5661</v>
      </c>
      <c r="D87" s="1005" t="s">
        <v>5662</v>
      </c>
      <c r="E87" s="512">
        <v>1</v>
      </c>
      <c r="F87" s="467"/>
      <c r="G87" s="513">
        <v>454</v>
      </c>
      <c r="H87" s="148">
        <f>IF(G87="","",G87-G87*COMPASS!$AH$29)</f>
        <v>454</v>
      </c>
      <c r="I87" s="128"/>
    </row>
    <row r="88" spans="1:9" s="64" customFormat="1" ht="14.4" customHeight="1">
      <c r="A88" s="512" t="s">
        <v>5663</v>
      </c>
      <c r="B88" s="506" t="s">
        <v>25</v>
      </c>
      <c r="C88" s="1009" t="s">
        <v>5664</v>
      </c>
      <c r="D88" s="1005" t="s">
        <v>5665</v>
      </c>
      <c r="E88" s="512">
        <v>1</v>
      </c>
      <c r="F88" s="467"/>
      <c r="G88" s="513">
        <v>302</v>
      </c>
      <c r="H88" s="148">
        <f>IF(G88="","",G88-G88*COMPASS!$AH$29)</f>
        <v>302</v>
      </c>
      <c r="I88" s="128"/>
    </row>
    <row r="89" spans="1:9" s="64" customFormat="1" ht="14.4" customHeight="1">
      <c r="A89" s="1006" t="s">
        <v>10491</v>
      </c>
      <c r="B89" s="507"/>
      <c r="C89" s="1007"/>
      <c r="D89" s="1008"/>
      <c r="E89" s="514"/>
      <c r="F89" s="515"/>
      <c r="G89" s="516"/>
      <c r="H89" s="148" t="str">
        <f>IF(G89="","",G89-G89*COMPASS!$AH$29)</f>
        <v/>
      </c>
      <c r="I89" s="128"/>
    </row>
    <row r="90" spans="1:9" s="64" customFormat="1" ht="14.4" customHeight="1">
      <c r="A90" s="512" t="s">
        <v>5642</v>
      </c>
      <c r="B90" s="506" t="s">
        <v>51</v>
      </c>
      <c r="C90" s="1009" t="s">
        <v>5643</v>
      </c>
      <c r="D90" s="1005" t="s">
        <v>10492</v>
      </c>
      <c r="E90" s="512">
        <v>1</v>
      </c>
      <c r="F90" s="467"/>
      <c r="G90" s="513">
        <v>731</v>
      </c>
      <c r="H90" s="148">
        <f>IF(G90="","",G90-G90*COMPASS!$AH$29)</f>
        <v>731</v>
      </c>
      <c r="I90" s="128"/>
    </row>
    <row r="91" spans="1:9" ht="14.4" customHeight="1">
      <c r="A91" s="512" t="s">
        <v>5644</v>
      </c>
      <c r="B91" s="506" t="s">
        <v>51</v>
      </c>
      <c r="C91" s="1009" t="s">
        <v>5645</v>
      </c>
      <c r="D91" s="1005" t="s">
        <v>10493</v>
      </c>
      <c r="E91" s="512">
        <v>1</v>
      </c>
      <c r="F91" s="467"/>
      <c r="G91" s="513">
        <v>731</v>
      </c>
      <c r="H91" s="148">
        <f>IF(G91="","",G91-G91*COMPASS!$AH$29)</f>
        <v>731</v>
      </c>
    </row>
    <row r="92" spans="1:9" s="64" customFormat="1" ht="14.4" customHeight="1">
      <c r="A92" s="512" t="s">
        <v>5646</v>
      </c>
      <c r="B92" s="506" t="s">
        <v>25</v>
      </c>
      <c r="C92" s="1009" t="s">
        <v>5647</v>
      </c>
      <c r="D92" s="1005" t="s">
        <v>10494</v>
      </c>
      <c r="E92" s="512">
        <v>1</v>
      </c>
      <c r="F92" s="467"/>
      <c r="G92" s="513">
        <v>403</v>
      </c>
      <c r="H92" s="148">
        <f>IF(G92="","",G92-G92*COMPASS!$AH$29)</f>
        <v>403</v>
      </c>
      <c r="I92" s="128"/>
    </row>
    <row r="93" spans="1:9" s="64" customFormat="1" ht="14.4" customHeight="1">
      <c r="A93" s="512" t="s">
        <v>5654</v>
      </c>
      <c r="B93" s="506" t="s">
        <v>51</v>
      </c>
      <c r="C93" s="1009" t="s">
        <v>5655</v>
      </c>
      <c r="D93" s="1005" t="s">
        <v>10495</v>
      </c>
      <c r="E93" s="512">
        <v>1</v>
      </c>
      <c r="F93" s="467"/>
      <c r="G93" s="513">
        <v>680</v>
      </c>
      <c r="H93" s="148">
        <f>IF(G93="","",G93-G93*COMPASS!$AH$29)</f>
        <v>680</v>
      </c>
      <c r="I93" s="128"/>
    </row>
    <row r="94" spans="1:9" s="64" customFormat="1" ht="14.4" customHeight="1">
      <c r="A94" s="512" t="s">
        <v>5656</v>
      </c>
      <c r="B94" s="506" t="s">
        <v>25</v>
      </c>
      <c r="C94" s="1009" t="s">
        <v>5657</v>
      </c>
      <c r="D94" s="1005" t="s">
        <v>10496</v>
      </c>
      <c r="E94" s="512">
        <v>1</v>
      </c>
      <c r="F94" s="467"/>
      <c r="G94" s="513">
        <v>1546</v>
      </c>
      <c r="H94" s="148">
        <f>IF(G94="","",G94-G94*COMPASS!$AH$29)</f>
        <v>1546</v>
      </c>
      <c r="I94" s="128"/>
    </row>
    <row r="95" spans="1:9" s="64" customFormat="1" ht="14.4" customHeight="1">
      <c r="A95" s="512" t="s">
        <v>5658</v>
      </c>
      <c r="B95" s="506" t="s">
        <v>25</v>
      </c>
      <c r="C95" s="1009" t="s">
        <v>5659</v>
      </c>
      <c r="D95" s="1005" t="s">
        <v>10497</v>
      </c>
      <c r="E95" s="512">
        <v>1</v>
      </c>
      <c r="F95" s="467"/>
      <c r="G95" s="513">
        <v>1243</v>
      </c>
      <c r="H95" s="148">
        <f>IF(G95="","",G95-G95*COMPASS!$AH$29)</f>
        <v>1243</v>
      </c>
      <c r="I95" s="128"/>
    </row>
    <row r="96" spans="1:9" ht="14.4" customHeight="1">
      <c r="A96" s="512" t="s">
        <v>5648</v>
      </c>
      <c r="B96" s="506" t="s">
        <v>25</v>
      </c>
      <c r="C96" s="1009" t="s">
        <v>5649</v>
      </c>
      <c r="D96" s="1005" t="s">
        <v>10498</v>
      </c>
      <c r="E96" s="512">
        <v>1</v>
      </c>
      <c r="F96" s="467"/>
      <c r="G96" s="513">
        <v>42</v>
      </c>
      <c r="H96" s="148">
        <f>IF(G96="","",G96-G96*COMPASS!$AH$29)</f>
        <v>42</v>
      </c>
    </row>
    <row r="97" spans="1:9" ht="14.4" customHeight="1">
      <c r="A97" s="512" t="s">
        <v>5650</v>
      </c>
      <c r="B97" s="506" t="s">
        <v>25</v>
      </c>
      <c r="C97" s="1009" t="s">
        <v>5651</v>
      </c>
      <c r="D97" s="1005" t="s">
        <v>10498</v>
      </c>
      <c r="E97" s="512">
        <v>1</v>
      </c>
      <c r="F97" s="467"/>
      <c r="G97" s="513">
        <v>32</v>
      </c>
      <c r="H97" s="148">
        <f>IF(G97="","",G97-G97*COMPASS!$AH$29)</f>
        <v>32</v>
      </c>
    </row>
    <row r="98" spans="1:9" s="64" customFormat="1" ht="14.4" customHeight="1">
      <c r="A98" s="512" t="s">
        <v>5652</v>
      </c>
      <c r="B98" s="506" t="s">
        <v>25</v>
      </c>
      <c r="C98" s="1009" t="s">
        <v>5653</v>
      </c>
      <c r="D98" s="1005" t="s">
        <v>10499</v>
      </c>
      <c r="E98" s="512">
        <v>1</v>
      </c>
      <c r="F98" s="467"/>
      <c r="G98" s="513">
        <v>34</v>
      </c>
      <c r="H98" s="148">
        <f>IF(G98="","",G98-G98*COMPASS!$AH$29)</f>
        <v>34</v>
      </c>
      <c r="I98" s="128"/>
    </row>
    <row r="99" spans="1:9" ht="14.4" customHeight="1">
      <c r="A99" s="1006" t="s">
        <v>573</v>
      </c>
      <c r="B99" s="507"/>
      <c r="C99" s="1007"/>
      <c r="D99" s="1008"/>
      <c r="E99" s="514"/>
      <c r="F99" s="515"/>
      <c r="G99" s="516"/>
      <c r="H99" s="148" t="str">
        <f>IF(G99="","",G99-G99*COMPASS!$AH$29)</f>
        <v/>
      </c>
    </row>
    <row r="100" spans="1:9" s="64" customFormat="1" ht="14.4" customHeight="1">
      <c r="A100" s="512" t="s">
        <v>5666</v>
      </c>
      <c r="B100" s="506" t="s">
        <v>51</v>
      </c>
      <c r="C100" s="1009" t="s">
        <v>5667</v>
      </c>
      <c r="D100" s="1005" t="s">
        <v>10500</v>
      </c>
      <c r="E100" s="512">
        <v>1</v>
      </c>
      <c r="F100" s="467"/>
      <c r="G100" s="513">
        <v>622</v>
      </c>
      <c r="H100" s="148">
        <f>IF(G100="","",G100-G100*COMPASS!$AH$29)</f>
        <v>622</v>
      </c>
      <c r="I100" s="128"/>
    </row>
    <row r="101" spans="1:9" s="64" customFormat="1" ht="14.4" customHeight="1">
      <c r="A101" s="512" t="s">
        <v>5668</v>
      </c>
      <c r="B101" s="506" t="s">
        <v>51</v>
      </c>
      <c r="C101" s="1009" t="s">
        <v>5669</v>
      </c>
      <c r="D101" s="1005" t="s">
        <v>10501</v>
      </c>
      <c r="E101" s="512">
        <v>1</v>
      </c>
      <c r="F101" s="467"/>
      <c r="G101" s="513">
        <v>638</v>
      </c>
      <c r="H101" s="148">
        <f>IF(G101="","",G101-G101*COMPASS!$AH$29)</f>
        <v>638</v>
      </c>
      <c r="I101" s="128"/>
    </row>
    <row r="102" spans="1:9" s="64" customFormat="1" ht="14.4" customHeight="1">
      <c r="A102" s="512" t="s">
        <v>5670</v>
      </c>
      <c r="B102" s="506" t="s">
        <v>25</v>
      </c>
      <c r="C102" s="1009" t="s">
        <v>5671</v>
      </c>
      <c r="D102" s="1005" t="s">
        <v>5672</v>
      </c>
      <c r="E102" s="512">
        <v>1</v>
      </c>
      <c r="F102" s="467"/>
      <c r="G102" s="513">
        <v>395</v>
      </c>
      <c r="H102" s="148">
        <f>IF(G102="","",G102-G102*COMPASS!$AH$29)</f>
        <v>395</v>
      </c>
      <c r="I102" s="128"/>
    </row>
    <row r="103" spans="1:9" ht="14.4" customHeight="1">
      <c r="A103" s="512" t="s">
        <v>5673</v>
      </c>
      <c r="B103" s="506" t="s">
        <v>25</v>
      </c>
      <c r="C103" s="1009" t="s">
        <v>5674</v>
      </c>
      <c r="D103" s="1005" t="s">
        <v>5675</v>
      </c>
      <c r="E103" s="512">
        <v>1</v>
      </c>
      <c r="F103" s="467"/>
      <c r="G103" s="513">
        <v>395</v>
      </c>
      <c r="H103" s="148">
        <f>IF(G103="","",G103-G103*COMPASS!$AH$29)</f>
        <v>395</v>
      </c>
    </row>
    <row r="104" spans="1:9" s="64" customFormat="1" ht="14.4" customHeight="1">
      <c r="A104" s="512" t="s">
        <v>5676</v>
      </c>
      <c r="B104" s="506" t="s">
        <v>25</v>
      </c>
      <c r="C104" s="1009" t="s">
        <v>5677</v>
      </c>
      <c r="D104" s="1005" t="s">
        <v>5678</v>
      </c>
      <c r="E104" s="512">
        <v>1</v>
      </c>
      <c r="F104" s="467"/>
      <c r="G104" s="513">
        <v>311</v>
      </c>
      <c r="H104" s="148">
        <f>IF(G104="","",G104-G104*COMPASS!$AH$29)</f>
        <v>311</v>
      </c>
      <c r="I104" s="128"/>
    </row>
    <row r="105" spans="1:9" s="64" customFormat="1" ht="14.4" customHeight="1">
      <c r="A105" s="512" t="s">
        <v>5679</v>
      </c>
      <c r="B105" s="506" t="s">
        <v>25</v>
      </c>
      <c r="C105" s="1009" t="s">
        <v>5680</v>
      </c>
      <c r="D105" s="1005" t="s">
        <v>5681</v>
      </c>
      <c r="E105" s="512">
        <v>1</v>
      </c>
      <c r="F105" s="467"/>
      <c r="G105" s="513">
        <v>79</v>
      </c>
      <c r="H105" s="148">
        <f>IF(G105="","",G105-G105*COMPASS!$AH$29)</f>
        <v>79</v>
      </c>
      <c r="I105" s="128"/>
    </row>
    <row r="106" spans="1:9" s="64" customFormat="1" ht="14.4" customHeight="1">
      <c r="A106" s="512" t="s">
        <v>9023</v>
      </c>
      <c r="B106" s="506" t="s">
        <v>25</v>
      </c>
      <c r="C106" s="1009" t="s">
        <v>9024</v>
      </c>
      <c r="D106" s="1005" t="s">
        <v>10502</v>
      </c>
      <c r="E106" s="512">
        <v>1</v>
      </c>
      <c r="F106" s="467"/>
      <c r="G106" s="513">
        <v>77</v>
      </c>
      <c r="H106" s="148">
        <f>IF(G106="","",G106-G106*COMPASS!$AH$29)</f>
        <v>77</v>
      </c>
      <c r="I106" s="128"/>
    </row>
    <row r="107" spans="1:9" s="64" customFormat="1" ht="14.4" customHeight="1">
      <c r="A107" s="1006" t="s">
        <v>10503</v>
      </c>
      <c r="B107" s="507"/>
      <c r="C107" s="1007"/>
      <c r="D107" s="1008"/>
      <c r="E107" s="514"/>
      <c r="F107" s="515"/>
      <c r="G107" s="516"/>
      <c r="H107" s="148" t="str">
        <f>IF(G107="","",G107-G107*COMPASS!$AH$29)</f>
        <v/>
      </c>
      <c r="I107" s="128"/>
    </row>
    <row r="108" spans="1:9" ht="14.4" customHeight="1">
      <c r="A108" s="512" t="s">
        <v>7863</v>
      </c>
      <c r="B108" s="506" t="s">
        <v>51</v>
      </c>
      <c r="C108" s="1009" t="s">
        <v>7864</v>
      </c>
      <c r="D108" s="1005" t="s">
        <v>10504</v>
      </c>
      <c r="E108" s="512">
        <v>1</v>
      </c>
      <c r="F108" s="467"/>
      <c r="G108" s="513">
        <v>386</v>
      </c>
      <c r="H108" s="148">
        <f>IF(G108="","",G108-G108*COMPASS!$AH$29)</f>
        <v>386</v>
      </c>
    </row>
    <row r="109" spans="1:9" ht="14.4" customHeight="1">
      <c r="A109" s="512" t="s">
        <v>5696</v>
      </c>
      <c r="B109" s="506" t="s">
        <v>51</v>
      </c>
      <c r="C109" s="1010" t="s">
        <v>5697</v>
      </c>
      <c r="D109" s="1005" t="s">
        <v>10505</v>
      </c>
      <c r="E109" s="512">
        <v>1</v>
      </c>
      <c r="F109" s="467"/>
      <c r="G109" s="513">
        <v>136</v>
      </c>
      <c r="H109" s="148">
        <f>IF(G109="","",G109-G109*COMPASS!$AH$29)</f>
        <v>136</v>
      </c>
    </row>
    <row r="110" spans="1:9" s="64" customFormat="1" ht="14.4" customHeight="1">
      <c r="A110" s="1006" t="s">
        <v>10506</v>
      </c>
      <c r="B110" s="507"/>
      <c r="C110" s="1007"/>
      <c r="D110" s="1008"/>
      <c r="E110" s="514"/>
      <c r="F110" s="515"/>
      <c r="G110" s="516"/>
      <c r="H110" s="148" t="str">
        <f>IF(G110="","",G110-G110*COMPASS!$AH$29)</f>
        <v/>
      </c>
      <c r="I110" s="128"/>
    </row>
    <row r="111" spans="1:9" s="64" customFormat="1" ht="14.4" customHeight="1">
      <c r="A111" s="512" t="s">
        <v>5698</v>
      </c>
      <c r="B111" s="506" t="s">
        <v>25</v>
      </c>
      <c r="C111" s="1009" t="s">
        <v>5699</v>
      </c>
      <c r="D111" s="1005" t="s">
        <v>10507</v>
      </c>
      <c r="E111" s="512">
        <v>1</v>
      </c>
      <c r="F111" s="467"/>
      <c r="G111" s="513">
        <v>128</v>
      </c>
      <c r="H111" s="148">
        <f>IF(G111="","",G111-G111*COMPASS!$AH$29)</f>
        <v>128</v>
      </c>
      <c r="I111" s="128"/>
    </row>
    <row r="112" spans="1:9" s="64" customFormat="1" ht="14.4" customHeight="1">
      <c r="A112" s="512" t="s">
        <v>10508</v>
      </c>
      <c r="B112" s="506" t="s">
        <v>25</v>
      </c>
      <c r="C112" s="1010" t="s">
        <v>10509</v>
      </c>
      <c r="D112" s="1005" t="s">
        <v>10510</v>
      </c>
      <c r="E112" s="512">
        <v>1</v>
      </c>
      <c r="F112" s="467"/>
      <c r="G112" s="513">
        <v>235</v>
      </c>
      <c r="H112" s="148">
        <f>IF(G112="","",G112-G112*COMPASS!$AH$29)</f>
        <v>235</v>
      </c>
      <c r="I112" s="128"/>
    </row>
    <row r="113" spans="1:9" s="64" customFormat="1" ht="14.4" customHeight="1">
      <c r="A113" s="1006" t="s">
        <v>10511</v>
      </c>
      <c r="B113" s="507"/>
      <c r="C113" s="1007"/>
      <c r="D113" s="1008"/>
      <c r="E113" s="514"/>
      <c r="F113" s="515"/>
      <c r="G113" s="516"/>
      <c r="H113" s="148" t="str">
        <f>IF(G113="","",G113-G113*COMPASS!$AH$29)</f>
        <v/>
      </c>
      <c r="I113" s="128"/>
    </row>
    <row r="114" spans="1:9" s="64" customFormat="1" ht="14.4" customHeight="1">
      <c r="A114" s="512" t="s">
        <v>7865</v>
      </c>
      <c r="B114" s="506" t="s">
        <v>51</v>
      </c>
      <c r="C114" s="1009" t="s">
        <v>7866</v>
      </c>
      <c r="D114" s="1005" t="s">
        <v>10512</v>
      </c>
      <c r="E114" s="512">
        <v>1</v>
      </c>
      <c r="F114" s="467"/>
      <c r="G114" s="513">
        <v>319</v>
      </c>
      <c r="H114" s="148">
        <f>IF(G114="","",G114-G114*COMPASS!$AH$29)</f>
        <v>319</v>
      </c>
      <c r="I114" s="128"/>
    </row>
    <row r="115" spans="1:9" s="64" customFormat="1" ht="14.4" customHeight="1">
      <c r="A115" s="512" t="s">
        <v>5700</v>
      </c>
      <c r="B115" s="506" t="s">
        <v>51</v>
      </c>
      <c r="C115" s="1009" t="s">
        <v>5701</v>
      </c>
      <c r="D115" s="1005" t="s">
        <v>10513</v>
      </c>
      <c r="E115" s="512">
        <v>1</v>
      </c>
      <c r="F115" s="467"/>
      <c r="G115" s="513">
        <v>96</v>
      </c>
      <c r="H115" s="148">
        <f>IF(G115="","",G115-G115*COMPASS!$AH$29)</f>
        <v>96</v>
      </c>
      <c r="I115" s="128"/>
    </row>
    <row r="116" spans="1:9" ht="14.4" customHeight="1">
      <c r="A116" s="512" t="s">
        <v>5702</v>
      </c>
      <c r="B116" s="506" t="s">
        <v>25</v>
      </c>
      <c r="C116" s="1009" t="s">
        <v>5703</v>
      </c>
      <c r="D116" s="1005" t="s">
        <v>10514</v>
      </c>
      <c r="E116" s="512">
        <v>1</v>
      </c>
      <c r="F116" s="467"/>
      <c r="G116" s="513">
        <v>99</v>
      </c>
      <c r="H116" s="148">
        <f>IF(G116="","",G116-G116*COMPASS!$AH$29)</f>
        <v>99</v>
      </c>
    </row>
    <row r="117" spans="1:9" ht="14.4" customHeight="1">
      <c r="A117" s="512" t="s">
        <v>5704</v>
      </c>
      <c r="B117" s="506" t="s">
        <v>25</v>
      </c>
      <c r="C117" s="1009" t="s">
        <v>5705</v>
      </c>
      <c r="D117" s="1005" t="s">
        <v>10515</v>
      </c>
      <c r="E117" s="512">
        <v>1</v>
      </c>
      <c r="F117" s="467"/>
      <c r="G117" s="513">
        <v>128</v>
      </c>
      <c r="H117" s="148">
        <f>IF(G117="","",G117-G117*COMPASS!$AH$29)</f>
        <v>128</v>
      </c>
    </row>
    <row r="118" spans="1:9" s="64" customFormat="1" ht="14.4" customHeight="1">
      <c r="A118" s="512" t="s">
        <v>5706</v>
      </c>
      <c r="B118" s="506" t="s">
        <v>25</v>
      </c>
      <c r="C118" s="1009" t="s">
        <v>5707</v>
      </c>
      <c r="D118" s="661" t="s">
        <v>12576</v>
      </c>
      <c r="E118" s="512">
        <v>1</v>
      </c>
      <c r="F118" s="467"/>
      <c r="G118" s="513">
        <v>30</v>
      </c>
      <c r="H118" s="148">
        <f>IF(G118="","",G118-G118*COMPASS!$AH$29)</f>
        <v>30</v>
      </c>
      <c r="I118" s="128"/>
    </row>
    <row r="119" spans="1:9" s="64" customFormat="1" ht="14.4" customHeight="1">
      <c r="A119" s="512" t="s">
        <v>5708</v>
      </c>
      <c r="B119" s="506" t="s">
        <v>25</v>
      </c>
      <c r="C119" s="1009" t="s">
        <v>5709</v>
      </c>
      <c r="D119" s="1005" t="s">
        <v>10516</v>
      </c>
      <c r="E119" s="512">
        <v>1</v>
      </c>
      <c r="F119" s="467"/>
      <c r="G119" s="513">
        <v>35</v>
      </c>
      <c r="H119" s="148">
        <f>IF(G119="","",G119-G119*COMPASS!$AH$29)</f>
        <v>35</v>
      </c>
      <c r="I119" s="128"/>
    </row>
    <row r="120" spans="1:9" s="64" customFormat="1" ht="14.4" customHeight="1">
      <c r="A120" s="512" t="s">
        <v>5710</v>
      </c>
      <c r="B120" s="506" t="s">
        <v>25</v>
      </c>
      <c r="C120" s="1009" t="s">
        <v>5711</v>
      </c>
      <c r="D120" s="1005" t="s">
        <v>10517</v>
      </c>
      <c r="E120" s="512">
        <v>1</v>
      </c>
      <c r="F120" s="467"/>
      <c r="G120" s="513">
        <v>67</v>
      </c>
      <c r="H120" s="148">
        <f>IF(G120="","",G120-G120*COMPASS!$AH$29)</f>
        <v>67</v>
      </c>
      <c r="I120" s="128"/>
    </row>
    <row r="121" spans="1:9" s="64" customFormat="1" ht="14.4" customHeight="1">
      <c r="A121" s="512" t="s">
        <v>5712</v>
      </c>
      <c r="B121" s="506" t="s">
        <v>25</v>
      </c>
      <c r="C121" s="1009" t="s">
        <v>5713</v>
      </c>
      <c r="D121" s="1005" t="s">
        <v>10518</v>
      </c>
      <c r="E121" s="512">
        <v>1</v>
      </c>
      <c r="F121" s="467"/>
      <c r="G121" s="513">
        <v>89</v>
      </c>
      <c r="H121" s="148">
        <f>IF(G121="","",G121-G121*COMPASS!$AH$29)</f>
        <v>89</v>
      </c>
      <c r="I121" s="128"/>
    </row>
    <row r="122" spans="1:9" s="64" customFormat="1" ht="14.4" customHeight="1">
      <c r="A122" s="512" t="s">
        <v>10519</v>
      </c>
      <c r="B122" s="506" t="s">
        <v>25</v>
      </c>
      <c r="C122" s="1009" t="s">
        <v>10520</v>
      </c>
      <c r="D122" s="1005" t="s">
        <v>10521</v>
      </c>
      <c r="E122" s="512">
        <v>1</v>
      </c>
      <c r="F122" s="467"/>
      <c r="G122" s="513">
        <v>193</v>
      </c>
      <c r="H122" s="148">
        <f>IF(G122="","",G122-G122*COMPASS!$AH$29)</f>
        <v>193</v>
      </c>
      <c r="I122" s="128"/>
    </row>
    <row r="123" spans="1:9" ht="14.4" customHeight="1">
      <c r="A123" s="1006" t="s">
        <v>43</v>
      </c>
      <c r="B123" s="507"/>
      <c r="C123" s="1007"/>
      <c r="D123" s="1008"/>
      <c r="E123" s="514"/>
      <c r="F123" s="515"/>
      <c r="G123" s="516"/>
      <c r="H123" s="148" t="str">
        <f>IF(G123="","",G123-G123*COMPASS!$AH$29)</f>
        <v/>
      </c>
    </row>
    <row r="124" spans="1:9" ht="14.4" customHeight="1">
      <c r="A124" s="512" t="s">
        <v>5717</v>
      </c>
      <c r="B124" s="506" t="s">
        <v>25</v>
      </c>
      <c r="C124" s="1009" t="s">
        <v>5718</v>
      </c>
      <c r="D124" s="1005" t="s">
        <v>5719</v>
      </c>
      <c r="E124" s="512">
        <v>1</v>
      </c>
      <c r="F124" s="467"/>
      <c r="G124" s="513">
        <v>24</v>
      </c>
      <c r="H124" s="148">
        <f>IF(G124="","",G124-G124*COMPASS!$AH$29)</f>
        <v>24</v>
      </c>
    </row>
    <row r="125" spans="1:9" ht="14.4" customHeight="1">
      <c r="A125" s="512" t="s">
        <v>5720</v>
      </c>
      <c r="B125" s="506" t="s">
        <v>25</v>
      </c>
      <c r="C125" s="1009" t="s">
        <v>5721</v>
      </c>
      <c r="D125" s="1005" t="s">
        <v>5722</v>
      </c>
      <c r="E125" s="512">
        <v>1</v>
      </c>
      <c r="F125" s="467"/>
      <c r="G125" s="513">
        <v>99</v>
      </c>
      <c r="H125" s="148">
        <f>IF(G125="","",G125-G125*COMPASS!$AH$29)</f>
        <v>99</v>
      </c>
    </row>
    <row r="126" spans="1:9" ht="14.4" customHeight="1">
      <c r="A126" s="512" t="s">
        <v>5723</v>
      </c>
      <c r="B126" s="506" t="s">
        <v>25</v>
      </c>
      <c r="C126" s="1009" t="s">
        <v>5724</v>
      </c>
      <c r="D126" s="1005" t="s">
        <v>5725</v>
      </c>
      <c r="E126" s="512">
        <v>1</v>
      </c>
      <c r="F126" s="467"/>
      <c r="G126" s="513">
        <v>18</v>
      </c>
      <c r="H126" s="148">
        <f>IF(G126="","",G126-G126*COMPASS!$AH$29)</f>
        <v>18</v>
      </c>
    </row>
    <row r="127" spans="1:9" ht="14.4" customHeight="1">
      <c r="A127" s="512" t="s">
        <v>7867</v>
      </c>
      <c r="B127" s="506" t="s">
        <v>25</v>
      </c>
      <c r="C127" s="1009" t="s">
        <v>7868</v>
      </c>
      <c r="D127" s="1005" t="s">
        <v>7869</v>
      </c>
      <c r="E127" s="512">
        <v>1</v>
      </c>
      <c r="F127" s="467"/>
      <c r="G127" s="513">
        <v>72</v>
      </c>
      <c r="H127" s="148">
        <f>IF(G127="","",G127-G127*COMPASS!$AH$29)</f>
        <v>72</v>
      </c>
    </row>
    <row r="128" spans="1:9" s="64" customFormat="1" ht="14.4" customHeight="1">
      <c r="A128" s="512" t="s">
        <v>7870</v>
      </c>
      <c r="B128" s="506" t="s">
        <v>25</v>
      </c>
      <c r="C128" s="1009" t="s">
        <v>7871</v>
      </c>
      <c r="D128" s="1005" t="s">
        <v>7872</v>
      </c>
      <c r="E128" s="512">
        <v>1</v>
      </c>
      <c r="F128" s="467"/>
      <c r="G128" s="513">
        <v>35</v>
      </c>
      <c r="H128" s="148">
        <f>IF(G128="","",G128-G128*COMPASS!$AH$29)</f>
        <v>35</v>
      </c>
      <c r="I128" s="128"/>
    </row>
    <row r="129" spans="1:9" s="64" customFormat="1" ht="14.4" customHeight="1">
      <c r="A129" s="512" t="s">
        <v>10522</v>
      </c>
      <c r="B129" s="506" t="s">
        <v>25</v>
      </c>
      <c r="C129" s="1010" t="s">
        <v>10523</v>
      </c>
      <c r="D129" s="1005" t="s">
        <v>10524</v>
      </c>
      <c r="E129" s="512">
        <v>1</v>
      </c>
      <c r="F129" s="467"/>
      <c r="G129" s="513">
        <v>102</v>
      </c>
      <c r="H129" s="148">
        <f>IF(G129="","",G129-G129*COMPASS!$AH$29)</f>
        <v>102</v>
      </c>
      <c r="I129" s="128"/>
    </row>
    <row r="130" spans="1:9" s="64" customFormat="1" ht="14.4" customHeight="1">
      <c r="A130" s="512" t="s">
        <v>10525</v>
      </c>
      <c r="B130" s="506" t="s">
        <v>25</v>
      </c>
      <c r="C130" s="1009" t="s">
        <v>10526</v>
      </c>
      <c r="D130" s="1005" t="s">
        <v>10527</v>
      </c>
      <c r="E130" s="512">
        <v>1</v>
      </c>
      <c r="F130" s="467"/>
      <c r="G130" s="513">
        <v>111</v>
      </c>
      <c r="H130" s="148">
        <f>IF(G130="","",G130-G130*COMPASS!$AH$29)</f>
        <v>111</v>
      </c>
      <c r="I130" s="128"/>
    </row>
    <row r="131" spans="1:9" ht="14.4" customHeight="1">
      <c r="A131" s="512" t="s">
        <v>10528</v>
      </c>
      <c r="B131" s="506" t="s">
        <v>25</v>
      </c>
      <c r="C131" s="1009" t="s">
        <v>10529</v>
      </c>
      <c r="D131" s="1005" t="s">
        <v>10530</v>
      </c>
      <c r="E131" s="512">
        <v>1</v>
      </c>
      <c r="F131" s="467"/>
      <c r="G131" s="513">
        <v>55</v>
      </c>
      <c r="H131" s="148">
        <f>IF(G131="","",G131-G131*COMPASS!$AH$29)</f>
        <v>55</v>
      </c>
    </row>
    <row r="132" spans="1:9" ht="14.4" customHeight="1">
      <c r="A132" s="512" t="s">
        <v>10531</v>
      </c>
      <c r="B132" s="506" t="s">
        <v>25</v>
      </c>
      <c r="C132" s="1009" t="s">
        <v>10532</v>
      </c>
      <c r="D132" s="1005" t="s">
        <v>10533</v>
      </c>
      <c r="E132" s="512">
        <v>1</v>
      </c>
      <c r="F132" s="467"/>
      <c r="G132" s="513">
        <v>57</v>
      </c>
      <c r="H132" s="148">
        <f>IF(G132="","",G132-G132*COMPASS!$AH$29)</f>
        <v>57</v>
      </c>
    </row>
    <row r="133" spans="1:9" s="64" customFormat="1" ht="14.4" customHeight="1">
      <c r="A133" s="512" t="s">
        <v>10534</v>
      </c>
      <c r="B133" s="506" t="s">
        <v>25</v>
      </c>
      <c r="C133" s="1009" t="s">
        <v>10535</v>
      </c>
      <c r="D133" s="1005" t="s">
        <v>10536</v>
      </c>
      <c r="E133" s="512">
        <v>1</v>
      </c>
      <c r="F133" s="467"/>
      <c r="G133" s="513">
        <v>35</v>
      </c>
      <c r="H133" s="148">
        <f>IF(G133="","",G133-G133*COMPASS!$AH$29)</f>
        <v>35</v>
      </c>
      <c r="I133" s="128"/>
    </row>
    <row r="134" spans="1:9" s="64" customFormat="1" ht="14.4" customHeight="1">
      <c r="A134" s="1006" t="s">
        <v>10537</v>
      </c>
      <c r="B134" s="507"/>
      <c r="C134" s="1007"/>
      <c r="D134" s="1008"/>
      <c r="E134" s="514"/>
      <c r="F134" s="515"/>
      <c r="G134" s="516"/>
      <c r="H134" s="148" t="str">
        <f>IF(G134="","",G134-G134*COMPASS!$AH$29)</f>
        <v/>
      </c>
      <c r="I134" s="128"/>
    </row>
    <row r="135" spans="1:9" s="64" customFormat="1" ht="14.4" customHeight="1">
      <c r="A135" s="512" t="s">
        <v>5730</v>
      </c>
      <c r="B135" s="506" t="s">
        <v>25</v>
      </c>
      <c r="C135" s="1009" t="s">
        <v>5731</v>
      </c>
      <c r="D135" s="1005" t="s">
        <v>5732</v>
      </c>
      <c r="E135" s="512">
        <v>1</v>
      </c>
      <c r="F135" s="467"/>
      <c r="G135" s="513">
        <v>328</v>
      </c>
      <c r="H135" s="148">
        <f>IF(G135="","",G135-G135*COMPASS!$AH$29)</f>
        <v>328</v>
      </c>
      <c r="I135" s="128"/>
    </row>
    <row r="136" spans="1:9" ht="14.4" customHeight="1">
      <c r="A136" s="512" t="s">
        <v>5728</v>
      </c>
      <c r="B136" s="506" t="s">
        <v>66</v>
      </c>
      <c r="C136" s="1009" t="s">
        <v>5729</v>
      </c>
      <c r="D136" s="1005" t="s">
        <v>10538</v>
      </c>
      <c r="E136" s="512">
        <v>1</v>
      </c>
      <c r="F136" s="660"/>
      <c r="G136" s="513">
        <v>27</v>
      </c>
      <c r="H136" s="148">
        <f>IF(G136="","",G136-G136*COMPASS!$AH$29)</f>
        <v>27</v>
      </c>
    </row>
    <row r="137" spans="1:9" ht="14.4" customHeight="1">
      <c r="A137" s="512" t="s">
        <v>5726</v>
      </c>
      <c r="B137" s="506" t="s">
        <v>66</v>
      </c>
      <c r="C137" s="1009" t="s">
        <v>5727</v>
      </c>
      <c r="D137" s="1005" t="s">
        <v>10539</v>
      </c>
      <c r="E137" s="512">
        <v>1</v>
      </c>
      <c r="F137" s="660"/>
      <c r="G137" s="513">
        <v>25.9</v>
      </c>
      <c r="H137" s="148">
        <f>IF(G137="","",G137-G137*COMPASS!$AH$29)</f>
        <v>25.9</v>
      </c>
    </row>
    <row r="138" spans="1:9" ht="14.4" customHeight="1">
      <c r="A138" s="512" t="s">
        <v>5733</v>
      </c>
      <c r="B138" s="506" t="s">
        <v>66</v>
      </c>
      <c r="C138" s="1009" t="s">
        <v>5734</v>
      </c>
      <c r="D138" s="1005" t="s">
        <v>10540</v>
      </c>
      <c r="E138" s="512">
        <v>1</v>
      </c>
      <c r="F138" s="660"/>
      <c r="G138" s="513">
        <v>16</v>
      </c>
      <c r="H138" s="148">
        <f>IF(G138="","",G138-G138*COMPASS!$AH$29)</f>
        <v>16</v>
      </c>
    </row>
    <row r="139" spans="1:9" ht="14.4" customHeight="1">
      <c r="A139" s="1006" t="s">
        <v>10541</v>
      </c>
      <c r="B139" s="507"/>
      <c r="C139" s="1007"/>
      <c r="D139" s="1008"/>
      <c r="E139" s="514"/>
      <c r="F139" s="515"/>
      <c r="G139" s="516"/>
      <c r="H139" s="148" t="str">
        <f>IF(G139="","",G139-G139*COMPASS!$AH$29)</f>
        <v/>
      </c>
    </row>
    <row r="140" spans="1:9" ht="14.4" customHeight="1">
      <c r="A140" s="512" t="s">
        <v>5739</v>
      </c>
      <c r="B140" s="506" t="s">
        <v>25</v>
      </c>
      <c r="C140" s="1009" t="s">
        <v>5740</v>
      </c>
      <c r="D140" s="1005" t="s">
        <v>10542</v>
      </c>
      <c r="E140" s="512">
        <v>1</v>
      </c>
      <c r="F140" s="467"/>
      <c r="G140" s="513">
        <v>101</v>
      </c>
      <c r="H140" s="148">
        <f>IF(G140="","",G140-G140*COMPASS!$AH$29)</f>
        <v>101</v>
      </c>
    </row>
    <row r="141" spans="1:9" ht="14.4" customHeight="1">
      <c r="A141" s="512" t="s">
        <v>5735</v>
      </c>
      <c r="B141" s="506" t="s">
        <v>25</v>
      </c>
      <c r="C141" s="1009" t="s">
        <v>5736</v>
      </c>
      <c r="D141" s="1005" t="s">
        <v>10543</v>
      </c>
      <c r="E141" s="512">
        <v>1</v>
      </c>
      <c r="F141" s="467"/>
      <c r="G141" s="513">
        <v>218</v>
      </c>
      <c r="H141" s="148">
        <f>IF(G141="","",G141-G141*COMPASS!$AH$29)</f>
        <v>218</v>
      </c>
    </row>
    <row r="142" spans="1:9" ht="14.4" customHeight="1">
      <c r="A142" s="512" t="s">
        <v>5737</v>
      </c>
      <c r="B142" s="506" t="s">
        <v>66</v>
      </c>
      <c r="C142" s="1009" t="s">
        <v>5738</v>
      </c>
      <c r="D142" s="1005" t="s">
        <v>10544</v>
      </c>
      <c r="E142" s="512">
        <v>1</v>
      </c>
      <c r="F142" s="660"/>
      <c r="G142" s="513">
        <v>252</v>
      </c>
      <c r="H142" s="148">
        <f>IF(G142="","",G142-G142*COMPASS!$AH$29)</f>
        <v>252</v>
      </c>
    </row>
    <row r="143" spans="1:9" ht="14.4" customHeight="1">
      <c r="A143" s="512" t="s">
        <v>5741</v>
      </c>
      <c r="B143" s="506" t="s">
        <v>25</v>
      </c>
      <c r="C143" s="1009" t="s">
        <v>5742</v>
      </c>
      <c r="D143" s="1005" t="s">
        <v>10545</v>
      </c>
      <c r="E143" s="512">
        <v>1</v>
      </c>
      <c r="F143" s="467"/>
      <c r="G143" s="513">
        <v>244</v>
      </c>
      <c r="H143" s="148">
        <f>IF(G143="","",G143-G143*COMPASS!$AH$29)</f>
        <v>244</v>
      </c>
    </row>
    <row r="144" spans="1:9" ht="14.4" customHeight="1">
      <c r="A144" s="1006" t="s">
        <v>10546</v>
      </c>
      <c r="B144" s="507"/>
      <c r="C144" s="1007"/>
      <c r="D144" s="1008"/>
      <c r="E144" s="514"/>
      <c r="F144" s="515"/>
      <c r="G144" s="516"/>
      <c r="H144" s="148" t="str">
        <f>IF(G144="","",G144-G144*COMPASS!$AH$29)</f>
        <v/>
      </c>
    </row>
    <row r="145" spans="1:9" ht="14.4" customHeight="1">
      <c r="A145" s="512" t="s">
        <v>5743</v>
      </c>
      <c r="B145" s="506" t="s">
        <v>25</v>
      </c>
      <c r="C145" s="1009" t="s">
        <v>5744</v>
      </c>
      <c r="D145" s="1005" t="s">
        <v>10547</v>
      </c>
      <c r="E145" s="512">
        <v>1</v>
      </c>
      <c r="F145" s="467"/>
      <c r="G145" s="513">
        <v>277</v>
      </c>
      <c r="H145" s="148">
        <f>IF(G145="","",G145-G145*COMPASS!$AH$29)</f>
        <v>277</v>
      </c>
    </row>
    <row r="146" spans="1:9" ht="14.4" customHeight="1">
      <c r="A146" s="512" t="s">
        <v>5745</v>
      </c>
      <c r="B146" s="506" t="s">
        <v>25</v>
      </c>
      <c r="C146" s="1009" t="s">
        <v>5746</v>
      </c>
      <c r="D146" s="1005" t="s">
        <v>5747</v>
      </c>
      <c r="E146" s="512">
        <v>1</v>
      </c>
      <c r="F146" s="467"/>
      <c r="G146" s="513">
        <v>244</v>
      </c>
      <c r="H146" s="148">
        <f>IF(G146="","",G146-G146*COMPASS!$AH$29)</f>
        <v>244</v>
      </c>
    </row>
    <row r="147" spans="1:9" ht="14.4" customHeight="1">
      <c r="A147" s="512" t="s">
        <v>5748</v>
      </c>
      <c r="B147" s="506" t="s">
        <v>25</v>
      </c>
      <c r="C147" s="1009" t="s">
        <v>5749</v>
      </c>
      <c r="D147" s="1005" t="s">
        <v>5750</v>
      </c>
      <c r="E147" s="512">
        <v>1</v>
      </c>
      <c r="F147" s="467"/>
      <c r="G147" s="513">
        <v>49</v>
      </c>
      <c r="H147" s="148">
        <f>IF(G147="","",G147-G147*COMPASS!$AH$29)</f>
        <v>49</v>
      </c>
    </row>
    <row r="148" spans="1:9" s="64" customFormat="1" ht="14.4" customHeight="1">
      <c r="A148" s="512" t="s">
        <v>5751</v>
      </c>
      <c r="B148" s="506" t="s">
        <v>25</v>
      </c>
      <c r="C148" s="1009" t="s">
        <v>5752</v>
      </c>
      <c r="D148" s="1005" t="s">
        <v>10548</v>
      </c>
      <c r="E148" s="512">
        <v>1</v>
      </c>
      <c r="F148" s="467"/>
      <c r="G148" s="513">
        <v>202</v>
      </c>
      <c r="H148" s="148">
        <f>IF(G148="","",G148-G148*COMPASS!$AH$29)</f>
        <v>202</v>
      </c>
      <c r="I148" s="128"/>
    </row>
    <row r="149" spans="1:9" s="64" customFormat="1" ht="14.4" customHeight="1">
      <c r="A149" s="512" t="s">
        <v>5753</v>
      </c>
      <c r="B149" s="506" t="s">
        <v>25</v>
      </c>
      <c r="C149" s="1009" t="s">
        <v>5754</v>
      </c>
      <c r="D149" s="1005" t="s">
        <v>5755</v>
      </c>
      <c r="E149" s="512">
        <v>1</v>
      </c>
      <c r="F149" s="467"/>
      <c r="G149" s="513">
        <v>235</v>
      </c>
      <c r="H149" s="148">
        <f>IF(G149="","",G149-G149*COMPASS!$AH$29)</f>
        <v>235</v>
      </c>
      <c r="I149" s="128"/>
    </row>
    <row r="150" spans="1:9" ht="14.4" customHeight="1">
      <c r="A150" s="512" t="s">
        <v>5756</v>
      </c>
      <c r="B150" s="506" t="s">
        <v>25</v>
      </c>
      <c r="C150" s="1009" t="s">
        <v>5757</v>
      </c>
      <c r="D150" s="1005" t="s">
        <v>5758</v>
      </c>
      <c r="E150" s="512">
        <v>1</v>
      </c>
      <c r="F150" s="467"/>
      <c r="G150" s="513">
        <v>71</v>
      </c>
      <c r="H150" s="148">
        <f>IF(G150="","",G150-G150*COMPASS!$AH$29)</f>
        <v>71</v>
      </c>
    </row>
    <row r="151" spans="1:9" ht="14.4" customHeight="1">
      <c r="A151" s="512" t="s">
        <v>5759</v>
      </c>
      <c r="B151" s="506" t="s">
        <v>25</v>
      </c>
      <c r="C151" s="1009" t="s">
        <v>5760</v>
      </c>
      <c r="D151" s="1005" t="s">
        <v>5761</v>
      </c>
      <c r="E151" s="512">
        <v>1</v>
      </c>
      <c r="F151" s="467"/>
      <c r="G151" s="513">
        <v>67</v>
      </c>
      <c r="H151" s="148">
        <f>IF(G151="","",G151-G151*COMPASS!$AH$29)</f>
        <v>67</v>
      </c>
    </row>
    <row r="152" spans="1:9" ht="14.4" customHeight="1">
      <c r="A152" s="512" t="s">
        <v>5762</v>
      </c>
      <c r="B152" s="506" t="s">
        <v>25</v>
      </c>
      <c r="C152" s="1009" t="s">
        <v>5763</v>
      </c>
      <c r="D152" s="1005" t="s">
        <v>5764</v>
      </c>
      <c r="E152" s="512">
        <v>1</v>
      </c>
      <c r="F152" s="467"/>
      <c r="G152" s="513">
        <v>235</v>
      </c>
      <c r="H152" s="148">
        <f>IF(G152="","",G152-G152*COMPASS!$AH$29)</f>
        <v>235</v>
      </c>
    </row>
    <row r="153" spans="1:9" ht="14.4" customHeight="1">
      <c r="A153" s="512" t="s">
        <v>5765</v>
      </c>
      <c r="B153" s="506" t="s">
        <v>25</v>
      </c>
      <c r="C153" s="1009" t="s">
        <v>5766</v>
      </c>
      <c r="D153" s="1005" t="s">
        <v>10549</v>
      </c>
      <c r="E153" s="512">
        <v>1</v>
      </c>
      <c r="F153" s="467"/>
      <c r="G153" s="513">
        <v>185</v>
      </c>
      <c r="H153" s="148">
        <f>IF(G153="","",G153-G153*COMPASS!$AH$29)</f>
        <v>185</v>
      </c>
    </row>
    <row r="154" spans="1:9" s="64" customFormat="1" ht="14.4" customHeight="1">
      <c r="A154" s="512" t="s">
        <v>5767</v>
      </c>
      <c r="B154" s="506" t="s">
        <v>25</v>
      </c>
      <c r="C154" s="1009" t="s">
        <v>5768</v>
      </c>
      <c r="D154" s="1005" t="s">
        <v>5769</v>
      </c>
      <c r="E154" s="512">
        <v>1</v>
      </c>
      <c r="F154" s="467"/>
      <c r="G154" s="513">
        <v>344</v>
      </c>
      <c r="H154" s="148">
        <f>IF(G154="","",G154-G154*COMPASS!$AH$29)</f>
        <v>344</v>
      </c>
      <c r="I154" s="128"/>
    </row>
    <row r="155" spans="1:9" s="64" customFormat="1" ht="14.4" customHeight="1">
      <c r="A155" s="512" t="s">
        <v>5770</v>
      </c>
      <c r="B155" s="506" t="s">
        <v>25</v>
      </c>
      <c r="C155" s="1009" t="s">
        <v>5771</v>
      </c>
      <c r="D155" s="1005" t="s">
        <v>5772</v>
      </c>
      <c r="E155" s="512">
        <v>1</v>
      </c>
      <c r="F155" s="467"/>
      <c r="G155" s="513">
        <v>35</v>
      </c>
      <c r="H155" s="148">
        <f>IF(G155="","",G155-G155*COMPASS!$AH$29)</f>
        <v>35</v>
      </c>
      <c r="I155" s="128"/>
    </row>
    <row r="156" spans="1:9" s="64" customFormat="1" ht="14.4" customHeight="1">
      <c r="A156" s="512" t="s">
        <v>5714</v>
      </c>
      <c r="B156" s="506" t="s">
        <v>25</v>
      </c>
      <c r="C156" s="1011" t="s">
        <v>5715</v>
      </c>
      <c r="D156" s="1005" t="s">
        <v>5716</v>
      </c>
      <c r="E156" s="512">
        <v>1</v>
      </c>
      <c r="F156" s="467"/>
      <c r="G156" s="513">
        <v>252</v>
      </c>
      <c r="H156" s="148">
        <f>IF(G156="","",G156-G156*COMPASS!$AH$29)</f>
        <v>252</v>
      </c>
      <c r="I156" s="128"/>
    </row>
    <row r="157" spans="1:9" ht="14.4" customHeight="1">
      <c r="A157" s="512" t="s">
        <v>5773</v>
      </c>
      <c r="B157" s="506" t="s">
        <v>25</v>
      </c>
      <c r="C157" s="1011" t="s">
        <v>5774</v>
      </c>
      <c r="D157" s="1005" t="s">
        <v>10550</v>
      </c>
      <c r="E157" s="512">
        <v>1</v>
      </c>
      <c r="F157" s="467"/>
      <c r="G157" s="513">
        <v>65</v>
      </c>
      <c r="H157" s="148">
        <f>IF(G157="","",G157-G157*COMPASS!$AH$29)</f>
        <v>65</v>
      </c>
    </row>
    <row r="158" spans="1:9" ht="14.4" customHeight="1">
      <c r="A158" s="512" t="s">
        <v>9312</v>
      </c>
      <c r="B158" s="506" t="s">
        <v>66</v>
      </c>
      <c r="C158" s="1011" t="s">
        <v>9313</v>
      </c>
      <c r="D158" s="1005" t="s">
        <v>10551</v>
      </c>
      <c r="E158" s="512">
        <v>1</v>
      </c>
      <c r="F158" s="660"/>
      <c r="G158" s="513">
        <v>64</v>
      </c>
      <c r="H158" s="148">
        <f>IF(G158="","",G158-G158*COMPASS!$AH$29)</f>
        <v>64</v>
      </c>
    </row>
    <row r="159" spans="1:9" ht="14.4" customHeight="1">
      <c r="A159" s="1006" t="s">
        <v>5682</v>
      </c>
      <c r="B159" s="508"/>
      <c r="C159" s="1012"/>
      <c r="D159" s="529"/>
      <c r="E159" s="514"/>
      <c r="F159" s="515"/>
      <c r="G159" s="517"/>
      <c r="H159" s="148" t="str">
        <f>IF(G159="","",G159-G159*COMPASS!$AH$29)</f>
        <v/>
      </c>
    </row>
    <row r="160" spans="1:9" ht="14.4" customHeight="1">
      <c r="A160" s="512" t="s">
        <v>9025</v>
      </c>
      <c r="B160" s="506" t="s">
        <v>25</v>
      </c>
      <c r="C160" s="1009" t="s">
        <v>9026</v>
      </c>
      <c r="D160" s="1005" t="s">
        <v>10552</v>
      </c>
      <c r="E160" s="512">
        <v>1</v>
      </c>
      <c r="F160" s="467"/>
      <c r="G160" s="513">
        <v>454</v>
      </c>
      <c r="H160" s="148">
        <f>IF(G160="","",G160-G160*COMPASS!$AH$29)</f>
        <v>454</v>
      </c>
    </row>
    <row r="161" spans="1:9" ht="14.4" customHeight="1">
      <c r="A161" s="512" t="s">
        <v>5687</v>
      </c>
      <c r="B161" s="506" t="s">
        <v>25</v>
      </c>
      <c r="C161" s="1010" t="s">
        <v>5688</v>
      </c>
      <c r="D161" s="1005" t="s">
        <v>10553</v>
      </c>
      <c r="E161" s="512">
        <v>1</v>
      </c>
      <c r="F161" s="467"/>
      <c r="G161" s="513">
        <v>218</v>
      </c>
      <c r="H161" s="148">
        <f>IF(G161="","",G161-G161*COMPASS!$AH$29)</f>
        <v>218</v>
      </c>
    </row>
    <row r="162" spans="1:9" ht="14.4" customHeight="1">
      <c r="A162" s="512" t="s">
        <v>5683</v>
      </c>
      <c r="B162" s="506" t="s">
        <v>25</v>
      </c>
      <c r="C162" s="1010" t="s">
        <v>5684</v>
      </c>
      <c r="D162" s="1005" t="s">
        <v>10554</v>
      </c>
      <c r="E162" s="512">
        <v>1</v>
      </c>
      <c r="F162" s="467"/>
      <c r="G162" s="513">
        <v>193</v>
      </c>
      <c r="H162" s="148">
        <f>IF(G162="","",G162-G162*COMPASS!$AH$29)</f>
        <v>193</v>
      </c>
    </row>
    <row r="163" spans="1:9" s="64" customFormat="1" ht="14.4" customHeight="1">
      <c r="A163" s="512" t="s">
        <v>9027</v>
      </c>
      <c r="B163" s="506" t="s">
        <v>25</v>
      </c>
      <c r="C163" s="1009" t="s">
        <v>9028</v>
      </c>
      <c r="D163" s="1005" t="s">
        <v>10555</v>
      </c>
      <c r="E163" s="512">
        <v>1</v>
      </c>
      <c r="F163" s="467"/>
      <c r="G163" s="513">
        <v>378</v>
      </c>
      <c r="H163" s="148">
        <f>IF(G163="","",G163-G163*COMPASS!$AH$29)</f>
        <v>378</v>
      </c>
      <c r="I163" s="128"/>
    </row>
    <row r="164" spans="1:9" ht="14.4" customHeight="1">
      <c r="A164" s="512" t="s">
        <v>5689</v>
      </c>
      <c r="B164" s="506" t="s">
        <v>25</v>
      </c>
      <c r="C164" s="1010" t="s">
        <v>5690</v>
      </c>
      <c r="D164" s="661" t="s">
        <v>12577</v>
      </c>
      <c r="E164" s="512">
        <v>1</v>
      </c>
      <c r="F164" s="467"/>
      <c r="G164" s="513">
        <v>176</v>
      </c>
      <c r="H164" s="148">
        <f>IF(G164="","",G164-G164*COMPASS!$AH$29)</f>
        <v>176</v>
      </c>
    </row>
    <row r="165" spans="1:9" ht="14.4" customHeight="1">
      <c r="A165" s="512" t="s">
        <v>5685</v>
      </c>
      <c r="B165" s="506" t="s">
        <v>25</v>
      </c>
      <c r="C165" s="1010" t="s">
        <v>5686</v>
      </c>
      <c r="D165" s="1005" t="s">
        <v>10556</v>
      </c>
      <c r="E165" s="512">
        <v>1</v>
      </c>
      <c r="F165" s="467"/>
      <c r="G165" s="513">
        <v>165</v>
      </c>
      <c r="H165" s="148">
        <f>IF(G165="","",G165-G165*COMPASS!$AH$29)</f>
        <v>165</v>
      </c>
    </row>
    <row r="166" spans="1:9" ht="14.4" customHeight="1">
      <c r="A166" s="512" t="s">
        <v>5694</v>
      </c>
      <c r="B166" s="506" t="s">
        <v>25</v>
      </c>
      <c r="C166" s="1010" t="s">
        <v>5695</v>
      </c>
      <c r="D166" s="1005" t="s">
        <v>10557</v>
      </c>
      <c r="E166" s="512">
        <v>1</v>
      </c>
      <c r="F166" s="467"/>
      <c r="G166" s="513">
        <v>133</v>
      </c>
      <c r="H166" s="148">
        <f>IF(G166="","",G166-G166*COMPASS!$AH$29)</f>
        <v>133</v>
      </c>
    </row>
    <row r="167" spans="1:9" ht="14.4" customHeight="1">
      <c r="A167" s="512" t="s">
        <v>5691</v>
      </c>
      <c r="B167" s="506" t="s">
        <v>25</v>
      </c>
      <c r="C167" s="1010" t="s">
        <v>5692</v>
      </c>
      <c r="D167" s="1005" t="s">
        <v>5693</v>
      </c>
      <c r="E167" s="512">
        <v>1</v>
      </c>
      <c r="F167" s="467"/>
      <c r="G167" s="513">
        <v>69</v>
      </c>
      <c r="H167" s="148">
        <f>IF(G167="","",G167-G167*COMPASS!$AH$29)</f>
        <v>69</v>
      </c>
    </row>
    <row r="168" spans="1:9" ht="14.4" customHeight="1">
      <c r="A168" s="512" t="s">
        <v>10558</v>
      </c>
      <c r="B168" s="506" t="s">
        <v>25</v>
      </c>
      <c r="C168" s="1010" t="s">
        <v>10559</v>
      </c>
      <c r="D168" s="1005" t="s">
        <v>10560</v>
      </c>
      <c r="E168" s="512">
        <v>1</v>
      </c>
      <c r="F168" s="467"/>
      <c r="G168" s="513">
        <v>66</v>
      </c>
      <c r="H168" s="148">
        <f>IF(G168="","",G168-G168*COMPASS!$AH$29)</f>
        <v>66</v>
      </c>
    </row>
    <row r="169" spans="1:9" ht="14.4" customHeight="1">
      <c r="A169" s="512" t="s">
        <v>10561</v>
      </c>
      <c r="B169" s="506" t="s">
        <v>66</v>
      </c>
      <c r="C169" s="1010" t="s">
        <v>10562</v>
      </c>
      <c r="D169" s="1005" t="s">
        <v>10563</v>
      </c>
      <c r="E169" s="512">
        <v>1</v>
      </c>
      <c r="F169" s="660"/>
      <c r="G169" s="513">
        <v>51.5</v>
      </c>
      <c r="H169" s="148">
        <f>IF(G169="","",G169-G169*COMPASS!$AH$29)</f>
        <v>51.5</v>
      </c>
    </row>
    <row r="170" spans="1:9" ht="14.4" customHeight="1">
      <c r="A170" s="1006" t="s">
        <v>10564</v>
      </c>
      <c r="B170" s="508"/>
      <c r="C170" s="1012"/>
      <c r="D170" s="529"/>
      <c r="E170" s="514"/>
      <c r="F170" s="515"/>
      <c r="G170" s="517"/>
      <c r="H170" s="148" t="str">
        <f>IF(G170="","",G170-G170*COMPASS!$AH$29)</f>
        <v/>
      </c>
    </row>
    <row r="171" spans="1:9" ht="14.4" customHeight="1">
      <c r="A171" s="512" t="s">
        <v>5775</v>
      </c>
      <c r="B171" s="506" t="s">
        <v>25</v>
      </c>
      <c r="C171" s="1010" t="s">
        <v>5776</v>
      </c>
      <c r="D171" s="1005" t="s">
        <v>10565</v>
      </c>
      <c r="E171" s="512">
        <v>1</v>
      </c>
      <c r="F171" s="467"/>
      <c r="G171" s="513">
        <v>269</v>
      </c>
      <c r="H171" s="148">
        <f>IF(G171="","",G171-G171*COMPASS!$AH$29)</f>
        <v>269</v>
      </c>
    </row>
    <row r="172" spans="1:9" ht="14.4" customHeight="1">
      <c r="A172" s="512" t="s">
        <v>5777</v>
      </c>
      <c r="B172" s="506" t="s">
        <v>25</v>
      </c>
      <c r="C172" s="1010" t="s">
        <v>5778</v>
      </c>
      <c r="D172" s="1005" t="s">
        <v>10566</v>
      </c>
      <c r="E172" s="512">
        <v>1</v>
      </c>
      <c r="F172" s="467"/>
      <c r="G172" s="513">
        <v>235</v>
      </c>
      <c r="H172" s="148">
        <f>IF(G172="","",G172-G172*COMPASS!$AH$29)</f>
        <v>235</v>
      </c>
    </row>
    <row r="173" spans="1:9" ht="14.4" customHeight="1">
      <c r="A173" s="512" t="s">
        <v>5779</v>
      </c>
      <c r="B173" s="506" t="s">
        <v>25</v>
      </c>
      <c r="C173" s="1010" t="s">
        <v>5780</v>
      </c>
      <c r="D173" s="1005" t="s">
        <v>10567</v>
      </c>
      <c r="E173" s="512">
        <v>1</v>
      </c>
      <c r="F173" s="467"/>
      <c r="G173" s="513">
        <v>319</v>
      </c>
      <c r="H173" s="148">
        <f>IF(G173="","",G173-G173*COMPASS!$AH$29)</f>
        <v>319</v>
      </c>
    </row>
    <row r="174" spans="1:9" ht="14.4" customHeight="1">
      <c r="A174" s="512" t="s">
        <v>5781</v>
      </c>
      <c r="B174" s="506" t="s">
        <v>25</v>
      </c>
      <c r="C174" s="1010" t="s">
        <v>5782</v>
      </c>
      <c r="D174" s="1005" t="s">
        <v>10568</v>
      </c>
      <c r="E174" s="512">
        <v>1</v>
      </c>
      <c r="F174" s="467"/>
      <c r="G174" s="513">
        <v>126</v>
      </c>
      <c r="H174" s="148">
        <f>IF(G174="","",G174-G174*COMPASS!$AH$29)</f>
        <v>126</v>
      </c>
    </row>
    <row r="175" spans="1:9" ht="14.4" customHeight="1">
      <c r="A175" s="512" t="s">
        <v>5783</v>
      </c>
      <c r="B175" s="506" t="s">
        <v>25</v>
      </c>
      <c r="C175" s="1010" t="s">
        <v>5784</v>
      </c>
      <c r="D175" s="1005" t="s">
        <v>10569</v>
      </c>
      <c r="E175" s="512">
        <v>1</v>
      </c>
      <c r="F175" s="467"/>
      <c r="G175" s="513">
        <v>146</v>
      </c>
      <c r="H175" s="148">
        <f>IF(G175="","",G175-G175*COMPASS!$AH$29)</f>
        <v>146</v>
      </c>
    </row>
    <row r="176" spans="1:9" ht="14.4" customHeight="1">
      <c r="A176" s="512" t="s">
        <v>5785</v>
      </c>
      <c r="B176" s="506" t="s">
        <v>25</v>
      </c>
      <c r="C176" s="1010" t="s">
        <v>5786</v>
      </c>
      <c r="D176" s="1005" t="s">
        <v>10570</v>
      </c>
      <c r="E176" s="512">
        <v>1</v>
      </c>
      <c r="F176" s="467"/>
      <c r="G176" s="513">
        <v>210</v>
      </c>
      <c r="H176" s="148">
        <f>IF(G176="","",G176-G176*COMPASS!$AH$29)</f>
        <v>210</v>
      </c>
    </row>
    <row r="177" spans="1:9" ht="14.4" customHeight="1">
      <c r="A177" s="512" t="s">
        <v>5787</v>
      </c>
      <c r="B177" s="506" t="s">
        <v>51</v>
      </c>
      <c r="C177" s="1009" t="s">
        <v>5788</v>
      </c>
      <c r="D177" s="1005" t="s">
        <v>10571</v>
      </c>
      <c r="E177" s="512">
        <v>1</v>
      </c>
      <c r="F177" s="467"/>
      <c r="G177" s="513">
        <v>235</v>
      </c>
      <c r="H177" s="148">
        <f>IF(G177="","",G177-G177*COMPASS!$AH$29)</f>
        <v>235</v>
      </c>
    </row>
    <row r="178" spans="1:9" ht="14.4" customHeight="1">
      <c r="A178" s="512" t="s">
        <v>5789</v>
      </c>
      <c r="B178" s="506" t="s">
        <v>25</v>
      </c>
      <c r="C178" s="1009" t="s">
        <v>5790</v>
      </c>
      <c r="D178" s="1005" t="s">
        <v>10572</v>
      </c>
      <c r="E178" s="512">
        <v>1</v>
      </c>
      <c r="F178" s="467"/>
      <c r="G178" s="513">
        <v>361</v>
      </c>
      <c r="H178" s="148">
        <f>IF(G178="","",G178-G178*COMPASS!$AH$29)</f>
        <v>361</v>
      </c>
    </row>
    <row r="179" spans="1:9" ht="14.4" customHeight="1">
      <c r="A179" s="512" t="s">
        <v>5791</v>
      </c>
      <c r="B179" s="506" t="s">
        <v>25</v>
      </c>
      <c r="C179" s="1009" t="s">
        <v>5792</v>
      </c>
      <c r="D179" s="1005" t="s">
        <v>10573</v>
      </c>
      <c r="E179" s="512">
        <v>1</v>
      </c>
      <c r="F179" s="467"/>
      <c r="G179" s="513">
        <v>361</v>
      </c>
      <c r="H179" s="148">
        <f>IF(G179="","",G179-G179*COMPASS!$AH$29)</f>
        <v>361</v>
      </c>
    </row>
    <row r="180" spans="1:9" ht="14.4" customHeight="1">
      <c r="A180" s="512" t="s">
        <v>5793</v>
      </c>
      <c r="B180" s="506" t="s">
        <v>25</v>
      </c>
      <c r="C180" s="1009" t="s">
        <v>5794</v>
      </c>
      <c r="D180" s="1005" t="s">
        <v>10574</v>
      </c>
      <c r="E180" s="512">
        <v>1</v>
      </c>
      <c r="F180" s="467"/>
      <c r="G180" s="513">
        <v>370</v>
      </c>
      <c r="H180" s="148">
        <f>IF(G180="","",G180-G180*COMPASS!$AH$29)</f>
        <v>370</v>
      </c>
    </row>
    <row r="181" spans="1:9" ht="14.4" customHeight="1">
      <c r="A181" s="512" t="s">
        <v>5795</v>
      </c>
      <c r="B181" s="506" t="s">
        <v>25</v>
      </c>
      <c r="C181" s="1009" t="s">
        <v>5796</v>
      </c>
      <c r="D181" s="1005" t="s">
        <v>10575</v>
      </c>
      <c r="E181" s="512">
        <v>1</v>
      </c>
      <c r="F181" s="467"/>
      <c r="G181" s="513">
        <v>462</v>
      </c>
      <c r="H181" s="148">
        <f>IF(G181="","",G181-G181*COMPASS!$AH$29)</f>
        <v>462</v>
      </c>
    </row>
    <row r="182" spans="1:9" s="64" customFormat="1" ht="14.4" customHeight="1">
      <c r="A182" s="512" t="s">
        <v>5797</v>
      </c>
      <c r="B182" s="506" t="s">
        <v>25</v>
      </c>
      <c r="C182" s="1009" t="s">
        <v>5798</v>
      </c>
      <c r="D182" s="1005" t="s">
        <v>10576</v>
      </c>
      <c r="E182" s="512">
        <v>1</v>
      </c>
      <c r="F182" s="467"/>
      <c r="G182" s="513">
        <v>244</v>
      </c>
      <c r="H182" s="148">
        <f>IF(G182="","",G182-G182*COMPASS!$AH$29)</f>
        <v>244</v>
      </c>
      <c r="I182" s="128"/>
    </row>
    <row r="183" spans="1:9" s="64" customFormat="1" ht="14.4" customHeight="1">
      <c r="A183" s="512" t="s">
        <v>5799</v>
      </c>
      <c r="B183" s="506" t="s">
        <v>25</v>
      </c>
      <c r="C183" s="1009" t="s">
        <v>5800</v>
      </c>
      <c r="D183" s="1005" t="s">
        <v>10577</v>
      </c>
      <c r="E183" s="512">
        <v>1</v>
      </c>
      <c r="F183" s="467"/>
      <c r="G183" s="513">
        <v>176</v>
      </c>
      <c r="H183" s="148">
        <f>IF(G183="","",G183-G183*COMPASS!$AH$29)</f>
        <v>176</v>
      </c>
      <c r="I183" s="128"/>
    </row>
    <row r="184" spans="1:9" s="64" customFormat="1" ht="14.4" customHeight="1">
      <c r="A184" s="512" t="s">
        <v>5801</v>
      </c>
      <c r="B184" s="506" t="s">
        <v>25</v>
      </c>
      <c r="C184" s="1009" t="s">
        <v>5802</v>
      </c>
      <c r="D184" s="1005" t="s">
        <v>5803</v>
      </c>
      <c r="E184" s="512">
        <v>1</v>
      </c>
      <c r="F184" s="467"/>
      <c r="G184" s="513">
        <v>176</v>
      </c>
      <c r="H184" s="148">
        <f>IF(G184="","",G184-G184*COMPASS!$AH$29)</f>
        <v>176</v>
      </c>
      <c r="I184" s="128"/>
    </row>
    <row r="185" spans="1:9" s="64" customFormat="1" ht="14.4" customHeight="1">
      <c r="A185" s="512" t="s">
        <v>5804</v>
      </c>
      <c r="B185" s="506" t="s">
        <v>25</v>
      </c>
      <c r="C185" s="1009" t="s">
        <v>5805</v>
      </c>
      <c r="D185" s="1005" t="s">
        <v>10578</v>
      </c>
      <c r="E185" s="512">
        <v>1</v>
      </c>
      <c r="F185" s="467"/>
      <c r="G185" s="513">
        <v>269</v>
      </c>
      <c r="H185" s="148">
        <f>IF(G185="","",G185-G185*COMPASS!$AH$29)</f>
        <v>269</v>
      </c>
      <c r="I185" s="128"/>
    </row>
    <row r="186" spans="1:9" ht="14.4" customHeight="1">
      <c r="A186" s="519" t="s">
        <v>10579</v>
      </c>
      <c r="B186" s="509"/>
      <c r="C186" s="996"/>
      <c r="D186" s="997"/>
      <c r="E186" s="518"/>
      <c r="F186" s="519"/>
      <c r="G186" s="520"/>
      <c r="H186" s="148" t="str">
        <f>IF(G186="","",G186-G186*COMPASS!$AH$29)</f>
        <v/>
      </c>
    </row>
    <row r="187" spans="1:9" ht="14.4" customHeight="1">
      <c r="A187" s="522" t="s">
        <v>14075</v>
      </c>
      <c r="B187" s="510"/>
      <c r="C187" s="1013"/>
      <c r="D187" s="1014"/>
      <c r="E187" s="521"/>
      <c r="F187" s="522"/>
      <c r="G187" s="523"/>
      <c r="H187" s="148" t="str">
        <f>IF(G187="","",G187-G187*COMPASS!$AH$29)</f>
        <v/>
      </c>
    </row>
    <row r="188" spans="1:9" ht="14.4" customHeight="1">
      <c r="A188" s="522" t="s">
        <v>14076</v>
      </c>
      <c r="B188" s="510"/>
      <c r="C188" s="1013"/>
      <c r="D188" s="1014"/>
      <c r="E188" s="521"/>
      <c r="F188" s="522"/>
      <c r="G188" s="523"/>
      <c r="H188" s="148" t="str">
        <f>IF(G188="","",G188-G188*COMPASS!$AH$29)</f>
        <v/>
      </c>
    </row>
    <row r="189" spans="1:9" ht="14.4" customHeight="1">
      <c r="A189" s="512" t="s">
        <v>14260</v>
      </c>
      <c r="B189" s="506" t="s">
        <v>25</v>
      </c>
      <c r="C189" s="1015" t="s">
        <v>14077</v>
      </c>
      <c r="D189" s="661" t="s">
        <v>14078</v>
      </c>
      <c r="E189" s="512">
        <v>1</v>
      </c>
      <c r="F189" s="660"/>
      <c r="G189" s="513">
        <v>509.1</v>
      </c>
      <c r="H189" s="148">
        <f>IF(G189="","",G189-G189*COMPASS!$AH$29)</f>
        <v>509.1</v>
      </c>
    </row>
    <row r="190" spans="1:9" ht="14.4" customHeight="1">
      <c r="A190" s="512" t="s">
        <v>14261</v>
      </c>
      <c r="B190" s="506" t="s">
        <v>25</v>
      </c>
      <c r="C190" s="1015" t="s">
        <v>14079</v>
      </c>
      <c r="D190" s="661" t="s">
        <v>14080</v>
      </c>
      <c r="E190" s="512">
        <v>1</v>
      </c>
      <c r="F190" s="660"/>
      <c r="G190" s="513">
        <v>630.9</v>
      </c>
      <c r="H190" s="148">
        <f>IF(G190="","",G190-G190*COMPASS!$AH$29)</f>
        <v>630.9</v>
      </c>
    </row>
    <row r="191" spans="1:9" ht="14.4" customHeight="1">
      <c r="A191" s="512" t="s">
        <v>14262</v>
      </c>
      <c r="B191" s="506" t="s">
        <v>25</v>
      </c>
      <c r="C191" s="1015" t="s">
        <v>14081</v>
      </c>
      <c r="D191" s="661" t="s">
        <v>14082</v>
      </c>
      <c r="E191" s="512">
        <v>1</v>
      </c>
      <c r="F191" s="660"/>
      <c r="G191" s="513">
        <v>870</v>
      </c>
      <c r="H191" s="148">
        <f>IF(G191="","",G191-G191*COMPASS!$AH$29)</f>
        <v>870</v>
      </c>
    </row>
    <row r="192" spans="1:9" ht="14.4" customHeight="1">
      <c r="A192" s="512" t="s">
        <v>14263</v>
      </c>
      <c r="B192" s="506" t="s">
        <v>25</v>
      </c>
      <c r="C192" s="1015" t="s">
        <v>14083</v>
      </c>
      <c r="D192" s="661" t="s">
        <v>14084</v>
      </c>
      <c r="E192" s="512">
        <v>1</v>
      </c>
      <c r="F192" s="660"/>
      <c r="G192" s="513">
        <v>331</v>
      </c>
      <c r="H192" s="148">
        <f>IF(G192="","",G192-G192*COMPASS!$AH$29)</f>
        <v>331</v>
      </c>
    </row>
    <row r="193" spans="1:9" ht="14.4" customHeight="1">
      <c r="A193" s="512" t="s">
        <v>14264</v>
      </c>
      <c r="B193" s="506" t="s">
        <v>25</v>
      </c>
      <c r="C193" s="1015" t="s">
        <v>14085</v>
      </c>
      <c r="D193" s="661" t="s">
        <v>14086</v>
      </c>
      <c r="E193" s="512">
        <v>1</v>
      </c>
      <c r="F193" s="660"/>
      <c r="G193" s="513">
        <v>395.5</v>
      </c>
      <c r="H193" s="148">
        <f>IF(G193="","",G193-G193*COMPASS!$AH$29)</f>
        <v>395.5</v>
      </c>
    </row>
    <row r="194" spans="1:9" ht="14.4" customHeight="1">
      <c r="A194" s="512" t="s">
        <v>14265</v>
      </c>
      <c r="B194" s="506" t="s">
        <v>25</v>
      </c>
      <c r="C194" s="1015" t="s">
        <v>14087</v>
      </c>
      <c r="D194" s="661" t="s">
        <v>14088</v>
      </c>
      <c r="E194" s="512">
        <v>1</v>
      </c>
      <c r="F194" s="660"/>
      <c r="G194" s="513">
        <v>650</v>
      </c>
      <c r="H194" s="148">
        <f>IF(G194="","",G194-G194*COMPASS!$AH$29)</f>
        <v>650</v>
      </c>
    </row>
    <row r="195" spans="1:9" ht="14.4" customHeight="1">
      <c r="A195" s="522" t="s">
        <v>14089</v>
      </c>
      <c r="B195" s="510"/>
      <c r="C195" s="1013"/>
      <c r="D195" s="1014"/>
      <c r="E195" s="521"/>
      <c r="F195" s="522"/>
      <c r="G195" s="523"/>
      <c r="H195" s="148" t="str">
        <f>IF(G195="","",G195-G195*COMPASS!$AH$29)</f>
        <v/>
      </c>
    </row>
    <row r="196" spans="1:9" ht="14.4" customHeight="1">
      <c r="A196" s="512" t="s">
        <v>14266</v>
      </c>
      <c r="B196" s="506" t="s">
        <v>25</v>
      </c>
      <c r="C196" s="1015" t="s">
        <v>14090</v>
      </c>
      <c r="D196" s="661" t="s">
        <v>14091</v>
      </c>
      <c r="E196" s="512">
        <v>1</v>
      </c>
      <c r="F196" s="660"/>
      <c r="G196" s="513">
        <v>483.90000000000003</v>
      </c>
      <c r="H196" s="148">
        <f>IF(G196="","",G196-G196*COMPASS!$AH$29)</f>
        <v>483.90000000000003</v>
      </c>
    </row>
    <row r="197" spans="1:9" ht="14.4" customHeight="1">
      <c r="A197" s="522" t="s">
        <v>14092</v>
      </c>
      <c r="B197" s="510"/>
      <c r="C197" s="1013"/>
      <c r="D197" s="1014"/>
      <c r="E197" s="521"/>
      <c r="F197" s="522"/>
      <c r="G197" s="523"/>
      <c r="H197" s="148" t="str">
        <f>IF(G197="","",G197-G197*COMPASS!$AH$29)</f>
        <v/>
      </c>
    </row>
    <row r="198" spans="1:9" ht="14.4" customHeight="1">
      <c r="A198" s="512" t="s">
        <v>14266</v>
      </c>
      <c r="B198" s="506" t="s">
        <v>25</v>
      </c>
      <c r="C198" s="1015" t="s">
        <v>14093</v>
      </c>
      <c r="D198" s="661" t="s">
        <v>14094</v>
      </c>
      <c r="E198" s="512">
        <v>1</v>
      </c>
      <c r="F198" s="660"/>
      <c r="G198" s="513">
        <v>502.3</v>
      </c>
      <c r="H198" s="148">
        <f>IF(G198="","",G198-G198*COMPASS!$AH$29)</f>
        <v>502.3</v>
      </c>
    </row>
    <row r="199" spans="1:9" ht="14.4" customHeight="1">
      <c r="A199" s="512" t="s">
        <v>14266</v>
      </c>
      <c r="B199" s="506" t="s">
        <v>25</v>
      </c>
      <c r="C199" s="1015" t="s">
        <v>14095</v>
      </c>
      <c r="D199" s="661" t="s">
        <v>14096</v>
      </c>
      <c r="E199" s="512">
        <v>1</v>
      </c>
      <c r="F199" s="660"/>
      <c r="G199" s="513">
        <v>612.1</v>
      </c>
      <c r="H199" s="148">
        <f>IF(G199="","",G199-G199*COMPASS!$AH$29)</f>
        <v>612.1</v>
      </c>
    </row>
    <row r="200" spans="1:9" ht="14.4" customHeight="1">
      <c r="A200" s="512" t="s">
        <v>14266</v>
      </c>
      <c r="B200" s="506" t="s">
        <v>25</v>
      </c>
      <c r="C200" s="1015" t="s">
        <v>14097</v>
      </c>
      <c r="D200" s="661" t="s">
        <v>14098</v>
      </c>
      <c r="E200" s="512">
        <v>1</v>
      </c>
      <c r="F200" s="660"/>
      <c r="G200" s="513">
        <v>870</v>
      </c>
      <c r="H200" s="148">
        <f>IF(G200="","",G200-G200*COMPASS!$AH$29)</f>
        <v>870</v>
      </c>
    </row>
    <row r="201" spans="1:9" ht="14.4" customHeight="1">
      <c r="A201" s="512" t="s">
        <v>14266</v>
      </c>
      <c r="B201" s="506" t="s">
        <v>25</v>
      </c>
      <c r="C201" s="1015" t="s">
        <v>14099</v>
      </c>
      <c r="D201" s="661" t="s">
        <v>14100</v>
      </c>
      <c r="E201" s="512">
        <v>1</v>
      </c>
      <c r="F201" s="660"/>
      <c r="G201" s="513">
        <v>330.3</v>
      </c>
      <c r="H201" s="148">
        <f>IF(G201="","",G201-G201*COMPASS!$AH$29)</f>
        <v>330.3</v>
      </c>
    </row>
    <row r="202" spans="1:9" s="225" customFormat="1" ht="14.4" customHeight="1">
      <c r="A202" s="512" t="s">
        <v>14266</v>
      </c>
      <c r="B202" s="506" t="s">
        <v>25</v>
      </c>
      <c r="C202" s="1015" t="s">
        <v>14101</v>
      </c>
      <c r="D202" s="661" t="s">
        <v>14102</v>
      </c>
      <c r="E202" s="512">
        <v>1</v>
      </c>
      <c r="F202" s="660"/>
      <c r="G202" s="513">
        <v>396.40000000000003</v>
      </c>
      <c r="H202" s="148">
        <f>IF(G202="","",G202-G202*COMPASS!$AH$29)</f>
        <v>396.40000000000003</v>
      </c>
      <c r="I202" s="224"/>
    </row>
    <row r="203" spans="1:9" s="225" customFormat="1" ht="14.4" customHeight="1">
      <c r="A203" s="512" t="s">
        <v>14266</v>
      </c>
      <c r="B203" s="506" t="s">
        <v>25</v>
      </c>
      <c r="C203" s="1015" t="s">
        <v>14103</v>
      </c>
      <c r="D203" s="661" t="s">
        <v>14104</v>
      </c>
      <c r="E203" s="512">
        <v>1</v>
      </c>
      <c r="F203" s="660"/>
      <c r="G203" s="513">
        <v>650</v>
      </c>
      <c r="H203" s="148">
        <f>IF(G203="","",G203-G203*COMPASS!$AH$29)</f>
        <v>650</v>
      </c>
      <c r="I203" s="224"/>
    </row>
    <row r="204" spans="1:9" ht="14.4" customHeight="1">
      <c r="A204" s="522" t="s">
        <v>14105</v>
      </c>
      <c r="B204" s="510"/>
      <c r="C204" s="1013"/>
      <c r="D204" s="1014"/>
      <c r="E204" s="521"/>
      <c r="F204" s="522"/>
      <c r="G204" s="523"/>
      <c r="H204" s="148" t="str">
        <f>IF(G204="","",G204-G204*COMPASS!$AH$29)</f>
        <v/>
      </c>
    </row>
    <row r="205" spans="1:9" ht="14.4" customHeight="1">
      <c r="A205" s="512" t="s">
        <v>14267</v>
      </c>
      <c r="B205" s="506" t="s">
        <v>25</v>
      </c>
      <c r="C205" s="1015" t="s">
        <v>14106</v>
      </c>
      <c r="D205" s="661" t="s">
        <v>14107</v>
      </c>
      <c r="E205" s="512">
        <v>1</v>
      </c>
      <c r="F205" s="660"/>
      <c r="G205" s="513">
        <v>502.3</v>
      </c>
      <c r="H205" s="148">
        <f>IF(G205="","",G205-G205*COMPASS!$AH$29)</f>
        <v>502.3</v>
      </c>
    </row>
    <row r="206" spans="1:9" s="225" customFormat="1" ht="14.4" customHeight="1">
      <c r="A206" s="512" t="s">
        <v>14268</v>
      </c>
      <c r="B206" s="506" t="s">
        <v>25</v>
      </c>
      <c r="C206" s="1015" t="s">
        <v>14108</v>
      </c>
      <c r="D206" s="661" t="s">
        <v>14109</v>
      </c>
      <c r="E206" s="512">
        <v>1</v>
      </c>
      <c r="F206" s="660"/>
      <c r="G206" s="513">
        <v>614.9</v>
      </c>
      <c r="H206" s="148">
        <f>IF(G206="","",G206-G206*COMPASS!$AH$29)</f>
        <v>614.9</v>
      </c>
      <c r="I206" s="224"/>
    </row>
    <row r="207" spans="1:9" ht="14.4" customHeight="1">
      <c r="A207" s="512" t="s">
        <v>14269</v>
      </c>
      <c r="B207" s="506" t="s">
        <v>25</v>
      </c>
      <c r="C207" s="1015" t="s">
        <v>14110</v>
      </c>
      <c r="D207" s="661" t="s">
        <v>14111</v>
      </c>
      <c r="E207" s="512">
        <v>1</v>
      </c>
      <c r="F207" s="660"/>
      <c r="G207" s="513">
        <v>870</v>
      </c>
      <c r="H207" s="148">
        <f>IF(G207="","",G207-G207*COMPASS!$AH$29)</f>
        <v>870</v>
      </c>
    </row>
    <row r="208" spans="1:9" ht="14.4" customHeight="1">
      <c r="A208" s="512" t="s">
        <v>14270</v>
      </c>
      <c r="B208" s="506" t="s">
        <v>25</v>
      </c>
      <c r="C208" s="1015" t="s">
        <v>14112</v>
      </c>
      <c r="D208" s="661" t="s">
        <v>14113</v>
      </c>
      <c r="E208" s="512">
        <v>1</v>
      </c>
      <c r="F208" s="660"/>
      <c r="G208" s="513">
        <v>331</v>
      </c>
      <c r="H208" s="148">
        <f>IF(G208="","",G208-G208*COMPASS!$AH$29)</f>
        <v>331</v>
      </c>
    </row>
    <row r="209" spans="1:9" ht="14.4" customHeight="1">
      <c r="A209" s="512" t="s">
        <v>14271</v>
      </c>
      <c r="B209" s="506" t="s">
        <v>25</v>
      </c>
      <c r="C209" s="1015" t="s">
        <v>14114</v>
      </c>
      <c r="D209" s="661" t="s">
        <v>14115</v>
      </c>
      <c r="E209" s="512">
        <v>1</v>
      </c>
      <c r="F209" s="660"/>
      <c r="G209" s="513">
        <v>396.5</v>
      </c>
      <c r="H209" s="148">
        <f>IF(G209="","",G209-G209*COMPASS!$AH$29)</f>
        <v>396.5</v>
      </c>
    </row>
    <row r="210" spans="1:9" s="225" customFormat="1" ht="14.4" customHeight="1">
      <c r="A210" s="512" t="s">
        <v>14272</v>
      </c>
      <c r="B210" s="506" t="s">
        <v>25</v>
      </c>
      <c r="C210" s="1015" t="s">
        <v>14116</v>
      </c>
      <c r="D210" s="661" t="s">
        <v>14117</v>
      </c>
      <c r="E210" s="512">
        <v>1</v>
      </c>
      <c r="F210" s="660"/>
      <c r="G210" s="513">
        <v>650</v>
      </c>
      <c r="H210" s="148">
        <f>IF(G210="","",G210-G210*COMPASS!$AH$29)</f>
        <v>650</v>
      </c>
      <c r="I210" s="224"/>
    </row>
    <row r="211" spans="1:9" ht="14.4" customHeight="1">
      <c r="A211" s="522" t="s">
        <v>14118</v>
      </c>
      <c r="B211" s="510"/>
      <c r="C211" s="1013"/>
      <c r="D211" s="1014"/>
      <c r="E211" s="521"/>
      <c r="F211" s="522"/>
      <c r="G211" s="523"/>
      <c r="H211" s="148" t="str">
        <f>IF(G211="","",G211-G211*COMPASS!$AH$29)</f>
        <v/>
      </c>
    </row>
    <row r="212" spans="1:9" s="225" customFormat="1" ht="14.4" customHeight="1">
      <c r="A212" s="512" t="s">
        <v>14273</v>
      </c>
      <c r="B212" s="506" t="s">
        <v>25</v>
      </c>
      <c r="C212" s="1015" t="s">
        <v>14119</v>
      </c>
      <c r="D212" s="661" t="s">
        <v>14120</v>
      </c>
      <c r="E212" s="512">
        <v>1</v>
      </c>
      <c r="F212" s="660"/>
      <c r="G212" s="513">
        <v>2872.9</v>
      </c>
      <c r="H212" s="148">
        <f>IF(G212="","",G212-G212*COMPASS!$AH$29)</f>
        <v>2872.9</v>
      </c>
      <c r="I212" s="224"/>
    </row>
    <row r="213" spans="1:9" ht="14.4" customHeight="1">
      <c r="A213" s="512" t="s">
        <v>14274</v>
      </c>
      <c r="B213" s="506" t="s">
        <v>25</v>
      </c>
      <c r="C213" s="1015" t="s">
        <v>14121</v>
      </c>
      <c r="D213" s="661" t="s">
        <v>14122</v>
      </c>
      <c r="E213" s="512">
        <v>1</v>
      </c>
      <c r="F213" s="660"/>
      <c r="G213" s="513">
        <v>3587.5</v>
      </c>
      <c r="H213" s="148">
        <f>IF(G213="","",G213-G213*COMPASS!$AH$29)</f>
        <v>3587.5</v>
      </c>
    </row>
    <row r="214" spans="1:9" s="225" customFormat="1" ht="14.4" customHeight="1">
      <c r="A214" s="522" t="s">
        <v>14123</v>
      </c>
      <c r="B214" s="510"/>
      <c r="C214" s="1013"/>
      <c r="D214" s="1014"/>
      <c r="E214" s="521"/>
      <c r="F214" s="522"/>
      <c r="G214" s="523"/>
      <c r="H214" s="148" t="str">
        <f>IF(G214="","",G214-G214*COMPASS!$AH$29)</f>
        <v/>
      </c>
      <c r="I214" s="224"/>
    </row>
    <row r="215" spans="1:9" ht="14.4" customHeight="1">
      <c r="A215" s="512" t="s">
        <v>14275</v>
      </c>
      <c r="B215" s="506" t="s">
        <v>25</v>
      </c>
      <c r="C215" s="1015" t="s">
        <v>14124</v>
      </c>
      <c r="D215" s="661" t="s">
        <v>14125</v>
      </c>
      <c r="E215" s="512">
        <v>1</v>
      </c>
      <c r="F215" s="660"/>
      <c r="G215" s="513">
        <v>60.5</v>
      </c>
      <c r="H215" s="148">
        <f>IF(G215="","",G215-G215*COMPASS!$AH$29)</f>
        <v>60.5</v>
      </c>
    </row>
    <row r="216" spans="1:9" ht="14.4" customHeight="1">
      <c r="A216" s="512" t="s">
        <v>14276</v>
      </c>
      <c r="B216" s="506" t="s">
        <v>25</v>
      </c>
      <c r="C216" s="1015" t="s">
        <v>14126</v>
      </c>
      <c r="D216" s="661" t="s">
        <v>14127</v>
      </c>
      <c r="E216" s="512">
        <v>1</v>
      </c>
      <c r="F216" s="660"/>
      <c r="G216" s="513">
        <v>60.5</v>
      </c>
      <c r="H216" s="148">
        <f>IF(G216="","",G216-G216*COMPASS!$AH$29)</f>
        <v>60.5</v>
      </c>
    </row>
    <row r="217" spans="1:9" ht="14.4" customHeight="1">
      <c r="A217" s="512" t="s">
        <v>14277</v>
      </c>
      <c r="B217" s="506" t="s">
        <v>25</v>
      </c>
      <c r="C217" s="1015" t="s">
        <v>14128</v>
      </c>
      <c r="D217" s="661" t="s">
        <v>14129</v>
      </c>
      <c r="E217" s="512">
        <v>1</v>
      </c>
      <c r="F217" s="660"/>
      <c r="G217" s="513">
        <v>67.2</v>
      </c>
      <c r="H217" s="148">
        <f>IF(G217="","",G217-G217*COMPASS!$AH$29)</f>
        <v>67.2</v>
      </c>
    </row>
    <row r="218" spans="1:9" ht="14.4" customHeight="1">
      <c r="A218" s="512" t="s">
        <v>14278</v>
      </c>
      <c r="B218" s="506" t="s">
        <v>25</v>
      </c>
      <c r="C218" s="1015" t="s">
        <v>14130</v>
      </c>
      <c r="D218" s="661" t="s">
        <v>14131</v>
      </c>
      <c r="E218" s="512">
        <v>1</v>
      </c>
      <c r="F218" s="660"/>
      <c r="G218" s="513">
        <v>67.2</v>
      </c>
      <c r="H218" s="148">
        <f>IF(G218="","",G218-G218*COMPASS!$AH$29)</f>
        <v>67.2</v>
      </c>
    </row>
    <row r="219" spans="1:9" ht="14.4" customHeight="1">
      <c r="A219" s="512" t="s">
        <v>14279</v>
      </c>
      <c r="B219" s="506" t="s">
        <v>25</v>
      </c>
      <c r="C219" s="1015" t="s">
        <v>14132</v>
      </c>
      <c r="D219" s="661" t="s">
        <v>14133</v>
      </c>
      <c r="E219" s="512">
        <v>1</v>
      </c>
      <c r="F219" s="660"/>
      <c r="G219" s="513">
        <v>202.7</v>
      </c>
      <c r="H219" s="148">
        <f>IF(G219="","",G219-G219*COMPASS!$AH$29)</f>
        <v>202.7</v>
      </c>
    </row>
    <row r="220" spans="1:9" ht="14.4" customHeight="1">
      <c r="A220" s="512" t="s">
        <v>14280</v>
      </c>
      <c r="B220" s="506" t="s">
        <v>25</v>
      </c>
      <c r="C220" s="1015" t="s">
        <v>14134</v>
      </c>
      <c r="D220" s="661" t="s">
        <v>14135</v>
      </c>
      <c r="E220" s="512">
        <v>1</v>
      </c>
      <c r="F220" s="660"/>
      <c r="G220" s="513">
        <v>95.3</v>
      </c>
      <c r="H220" s="148">
        <f>IF(G220="","",G220-G220*COMPASS!$AH$29)</f>
        <v>95.3</v>
      </c>
    </row>
    <row r="221" spans="1:9" ht="14.4" customHeight="1">
      <c r="A221" s="512" t="s">
        <v>14281</v>
      </c>
      <c r="B221" s="506" t="s">
        <v>25</v>
      </c>
      <c r="C221" s="1015" t="s">
        <v>14136</v>
      </c>
      <c r="D221" s="661" t="s">
        <v>14137</v>
      </c>
      <c r="E221" s="512">
        <v>1</v>
      </c>
      <c r="F221" s="660"/>
      <c r="G221" s="513">
        <v>76.3</v>
      </c>
      <c r="H221" s="148">
        <f>IF(G221="","",G221-G221*COMPASS!$AH$29)</f>
        <v>76.3</v>
      </c>
    </row>
    <row r="222" spans="1:9" ht="14.4" customHeight="1">
      <c r="A222" s="512" t="s">
        <v>14282</v>
      </c>
      <c r="B222" s="506" t="s">
        <v>25</v>
      </c>
      <c r="C222" s="1015" t="s">
        <v>14138</v>
      </c>
      <c r="D222" s="661" t="s">
        <v>14139</v>
      </c>
      <c r="E222" s="512">
        <v>1</v>
      </c>
      <c r="F222" s="660"/>
      <c r="G222" s="513">
        <v>89.1</v>
      </c>
      <c r="H222" s="148">
        <f>IF(G222="","",G222-G222*COMPASS!$AH$29)</f>
        <v>89.1</v>
      </c>
    </row>
    <row r="223" spans="1:9" ht="14.4" customHeight="1">
      <c r="A223" s="512" t="s">
        <v>14283</v>
      </c>
      <c r="B223" s="506" t="s">
        <v>25</v>
      </c>
      <c r="C223" s="1015" t="s">
        <v>14140</v>
      </c>
      <c r="D223" s="661" t="s">
        <v>14141</v>
      </c>
      <c r="E223" s="512">
        <v>1</v>
      </c>
      <c r="F223" s="660"/>
      <c r="G223" s="513">
        <v>75.599999999999994</v>
      </c>
      <c r="H223" s="148">
        <f>IF(G223="","",G223-G223*COMPASS!$AH$29)</f>
        <v>75.599999999999994</v>
      </c>
    </row>
    <row r="224" spans="1:9" ht="14.4" customHeight="1">
      <c r="A224" s="512" t="s">
        <v>14284</v>
      </c>
      <c r="B224" s="506" t="s">
        <v>25</v>
      </c>
      <c r="C224" s="1015" t="s">
        <v>14142</v>
      </c>
      <c r="D224" s="661" t="s">
        <v>14143</v>
      </c>
      <c r="E224" s="512">
        <v>1</v>
      </c>
      <c r="F224" s="660"/>
      <c r="G224" s="513">
        <v>75.599999999999994</v>
      </c>
      <c r="H224" s="148">
        <f>IF(G224="","",G224-G224*COMPASS!$AH$29)</f>
        <v>75.599999999999994</v>
      </c>
    </row>
    <row r="225" spans="1:8" ht="14.4" customHeight="1">
      <c r="A225" s="512" t="s">
        <v>14285</v>
      </c>
      <c r="B225" s="506" t="s">
        <v>25</v>
      </c>
      <c r="C225" s="1015" t="s">
        <v>14144</v>
      </c>
      <c r="D225" s="661" t="s">
        <v>14145</v>
      </c>
      <c r="E225" s="512">
        <v>1</v>
      </c>
      <c r="F225" s="660"/>
      <c r="G225" s="513">
        <v>25.2</v>
      </c>
      <c r="H225" s="148">
        <f>IF(G225="","",G225-G225*COMPASS!$AH$29)</f>
        <v>25.2</v>
      </c>
    </row>
    <row r="226" spans="1:8" ht="14.4" customHeight="1">
      <c r="A226" s="512" t="s">
        <v>14286</v>
      </c>
      <c r="B226" s="506" t="s">
        <v>25</v>
      </c>
      <c r="C226" s="1015" t="s">
        <v>9386</v>
      </c>
      <c r="D226" s="661" t="s">
        <v>14146</v>
      </c>
      <c r="E226" s="512">
        <v>1</v>
      </c>
      <c r="F226" s="660"/>
      <c r="G226" s="513">
        <v>152.1</v>
      </c>
      <c r="H226" s="148">
        <f>IF(G226="","",G226-G226*COMPASS!$AH$29)</f>
        <v>152.1</v>
      </c>
    </row>
    <row r="227" spans="1:8" ht="14.4" customHeight="1">
      <c r="A227" s="512" t="s">
        <v>14287</v>
      </c>
      <c r="B227" s="506" t="s">
        <v>25</v>
      </c>
      <c r="C227" s="1015" t="s">
        <v>9388</v>
      </c>
      <c r="D227" s="661" t="s">
        <v>14147</v>
      </c>
      <c r="E227" s="512">
        <v>1</v>
      </c>
      <c r="F227" s="660"/>
      <c r="G227" s="513">
        <v>133.19999999999999</v>
      </c>
      <c r="H227" s="148">
        <f>IF(G227="","",G227-G227*COMPASS!$AH$29)</f>
        <v>133.19999999999999</v>
      </c>
    </row>
    <row r="228" spans="1:8" ht="14.4" customHeight="1">
      <c r="A228" s="1016" t="s">
        <v>14148</v>
      </c>
      <c r="B228" s="510"/>
      <c r="C228" s="1013"/>
      <c r="D228" s="1014"/>
      <c r="E228" s="521"/>
      <c r="F228" s="522"/>
      <c r="G228" s="523"/>
      <c r="H228" s="148" t="str">
        <f>IF(G228="","",G228-G228*COMPASS!$AH$29)</f>
        <v/>
      </c>
    </row>
    <row r="229" spans="1:8" ht="14.4" customHeight="1">
      <c r="A229" s="1016" t="s">
        <v>14149</v>
      </c>
      <c r="B229" s="510"/>
      <c r="C229" s="1013"/>
      <c r="D229" s="1014"/>
      <c r="E229" s="521"/>
      <c r="F229" s="522"/>
      <c r="G229" s="523"/>
      <c r="H229" s="148" t="str">
        <f>IF(G229="","",G229-G229*COMPASS!$AH$29)</f>
        <v/>
      </c>
    </row>
    <row r="230" spans="1:8" ht="14.4" customHeight="1">
      <c r="A230" s="512" t="s">
        <v>14288</v>
      </c>
      <c r="B230" s="506" t="s">
        <v>25</v>
      </c>
      <c r="C230" s="1015" t="s">
        <v>14150</v>
      </c>
      <c r="D230" s="661" t="s">
        <v>14151</v>
      </c>
      <c r="E230" s="512">
        <v>1</v>
      </c>
      <c r="F230" s="660"/>
      <c r="G230" s="513">
        <v>640.1</v>
      </c>
      <c r="H230" s="148">
        <f>IF(G230="","",G230-G230*COMPASS!$AH$29)</f>
        <v>640.1</v>
      </c>
    </row>
    <row r="231" spans="1:8" ht="14.4" customHeight="1">
      <c r="A231" s="512" t="s">
        <v>14289</v>
      </c>
      <c r="B231" s="506" t="s">
        <v>25</v>
      </c>
      <c r="C231" s="1015" t="s">
        <v>14152</v>
      </c>
      <c r="D231" s="661" t="s">
        <v>14153</v>
      </c>
      <c r="E231" s="512">
        <v>1</v>
      </c>
      <c r="F231" s="660"/>
      <c r="G231" s="513">
        <v>1107</v>
      </c>
      <c r="H231" s="148">
        <f>IF(G231="","",G231-G231*COMPASS!$AH$29)</f>
        <v>1107</v>
      </c>
    </row>
    <row r="232" spans="1:8" ht="14.4" customHeight="1">
      <c r="A232" s="512" t="s">
        <v>14290</v>
      </c>
      <c r="B232" s="506" t="s">
        <v>25</v>
      </c>
      <c r="C232" s="1015" t="s">
        <v>14154</v>
      </c>
      <c r="D232" s="661" t="s">
        <v>14155</v>
      </c>
      <c r="E232" s="512">
        <v>1</v>
      </c>
      <c r="F232" s="660"/>
      <c r="G232" s="513">
        <v>1207.1999999999998</v>
      </c>
      <c r="H232" s="148">
        <f>IF(G232="","",G232-G232*COMPASS!$AH$29)</f>
        <v>1207.1999999999998</v>
      </c>
    </row>
    <row r="233" spans="1:8" ht="14.4" customHeight="1">
      <c r="A233" s="512" t="s">
        <v>14291</v>
      </c>
      <c r="B233" s="506" t="s">
        <v>25</v>
      </c>
      <c r="C233" s="1015" t="s">
        <v>14156</v>
      </c>
      <c r="D233" s="661" t="s">
        <v>14157</v>
      </c>
      <c r="E233" s="512">
        <v>1</v>
      </c>
      <c r="F233" s="660"/>
      <c r="G233" s="513">
        <v>1481.5</v>
      </c>
      <c r="H233" s="148">
        <f>IF(G233="","",G233-G233*COMPASS!$AH$29)</f>
        <v>1481.5</v>
      </c>
    </row>
    <row r="234" spans="1:8" ht="14.4" customHeight="1">
      <c r="A234" s="512" t="s">
        <v>14292</v>
      </c>
      <c r="B234" s="506" t="s">
        <v>25</v>
      </c>
      <c r="C234" s="1015" t="s">
        <v>14158</v>
      </c>
      <c r="D234" s="661" t="s">
        <v>14159</v>
      </c>
      <c r="E234" s="512">
        <v>1</v>
      </c>
      <c r="F234" s="660"/>
      <c r="G234" s="513">
        <v>1985.3</v>
      </c>
      <c r="H234" s="148">
        <f>IF(G234="","",G234-G234*COMPASS!$AH$29)</f>
        <v>1985.3</v>
      </c>
    </row>
    <row r="235" spans="1:8" ht="14.4" customHeight="1">
      <c r="A235" s="512" t="s">
        <v>14293</v>
      </c>
      <c r="B235" s="506" t="s">
        <v>25</v>
      </c>
      <c r="C235" s="1015" t="s">
        <v>14160</v>
      </c>
      <c r="D235" s="661" t="s">
        <v>14161</v>
      </c>
      <c r="E235" s="512">
        <v>1</v>
      </c>
      <c r="F235" s="660"/>
      <c r="G235" s="513">
        <v>2359.7999999999997</v>
      </c>
      <c r="H235" s="148">
        <f>IF(G235="","",G235-G235*COMPASS!$AH$29)</f>
        <v>2359.7999999999997</v>
      </c>
    </row>
    <row r="236" spans="1:8" ht="14.4" customHeight="1">
      <c r="A236" s="512" t="s">
        <v>14294</v>
      </c>
      <c r="B236" s="506" t="s">
        <v>25</v>
      </c>
      <c r="C236" s="1015" t="s">
        <v>14162</v>
      </c>
      <c r="D236" s="661" t="s">
        <v>14163</v>
      </c>
      <c r="E236" s="512">
        <v>1</v>
      </c>
      <c r="F236" s="660"/>
      <c r="G236" s="513">
        <v>2774.4</v>
      </c>
      <c r="H236" s="148">
        <f>IF(G236="","",G236-G236*COMPASS!$AH$29)</f>
        <v>2774.4</v>
      </c>
    </row>
    <row r="237" spans="1:8" ht="14.4" customHeight="1">
      <c r="A237" s="1016" t="s">
        <v>14164</v>
      </c>
      <c r="B237" s="510"/>
      <c r="C237" s="1013"/>
      <c r="D237" s="1014"/>
      <c r="E237" s="521"/>
      <c r="F237" s="522"/>
      <c r="G237" s="523"/>
      <c r="H237" s="148" t="str">
        <f>IF(G237="","",G237-G237*COMPASS!$AH$29)</f>
        <v/>
      </c>
    </row>
    <row r="238" spans="1:8" ht="14.4" customHeight="1">
      <c r="A238" s="512" t="s">
        <v>14295</v>
      </c>
      <c r="B238" s="506" t="s">
        <v>25</v>
      </c>
      <c r="C238" s="1015" t="s">
        <v>14165</v>
      </c>
      <c r="D238" s="661" t="s">
        <v>14166</v>
      </c>
      <c r="E238" s="512">
        <v>1</v>
      </c>
      <c r="F238" s="660"/>
      <c r="G238" s="513">
        <v>960</v>
      </c>
      <c r="H238" s="148">
        <f>IF(G238="","",G238-G238*COMPASS!$AH$29)</f>
        <v>960</v>
      </c>
    </row>
    <row r="239" spans="1:8" ht="14.4" customHeight="1">
      <c r="A239" s="512" t="s">
        <v>14296</v>
      </c>
      <c r="B239" s="506" t="s">
        <v>25</v>
      </c>
      <c r="C239" s="1015" t="s">
        <v>14167</v>
      </c>
      <c r="D239" s="661" t="s">
        <v>14168</v>
      </c>
      <c r="E239" s="512">
        <v>1</v>
      </c>
      <c r="F239" s="660"/>
      <c r="G239" s="513">
        <v>1560</v>
      </c>
      <c r="H239" s="148">
        <f>IF(G239="","",G239-G239*COMPASS!$AH$29)</f>
        <v>1560</v>
      </c>
    </row>
    <row r="240" spans="1:8" ht="14.4" customHeight="1">
      <c r="A240" s="512" t="s">
        <v>14297</v>
      </c>
      <c r="B240" s="506" t="s">
        <v>25</v>
      </c>
      <c r="C240" s="1015" t="s">
        <v>14169</v>
      </c>
      <c r="D240" s="661" t="s">
        <v>14170</v>
      </c>
      <c r="E240" s="512">
        <v>1</v>
      </c>
      <c r="F240" s="660"/>
      <c r="G240" s="513">
        <v>1834.3</v>
      </c>
      <c r="H240" s="148">
        <f>IF(G240="","",G240-G240*COMPASS!$AH$29)</f>
        <v>1834.3</v>
      </c>
    </row>
    <row r="241" spans="1:8" ht="14.4" customHeight="1">
      <c r="A241" s="512" t="s">
        <v>14298</v>
      </c>
      <c r="B241" s="506" t="s">
        <v>25</v>
      </c>
      <c r="C241" s="1015" t="s">
        <v>14171</v>
      </c>
      <c r="D241" s="661" t="s">
        <v>14172</v>
      </c>
      <c r="E241" s="512">
        <v>1</v>
      </c>
      <c r="F241" s="660"/>
      <c r="G241" s="513">
        <v>2712.5</v>
      </c>
      <c r="H241" s="148">
        <f>IF(G241="","",G241-G241*COMPASS!$AH$29)</f>
        <v>2712.5</v>
      </c>
    </row>
    <row r="242" spans="1:8" ht="14.4" customHeight="1">
      <c r="A242" s="512" t="s">
        <v>14299</v>
      </c>
      <c r="B242" s="506" t="s">
        <v>25</v>
      </c>
      <c r="C242" s="1015" t="s">
        <v>14173</v>
      </c>
      <c r="D242" s="661" t="s">
        <v>14174</v>
      </c>
      <c r="E242" s="512">
        <v>1</v>
      </c>
      <c r="F242" s="660"/>
      <c r="G242" s="513">
        <v>3127.2</v>
      </c>
      <c r="H242" s="148">
        <f>IF(G242="","",G242-G242*COMPASS!$AH$29)</f>
        <v>3127.2</v>
      </c>
    </row>
    <row r="243" spans="1:8" ht="14.4" customHeight="1">
      <c r="A243" s="512" t="s">
        <v>14300</v>
      </c>
      <c r="B243" s="506" t="s">
        <v>25</v>
      </c>
      <c r="C243" s="1015" t="s">
        <v>14175</v>
      </c>
      <c r="D243" s="661" t="s">
        <v>14176</v>
      </c>
      <c r="E243" s="512">
        <v>1</v>
      </c>
      <c r="F243" s="660"/>
      <c r="G243" s="513">
        <v>4307</v>
      </c>
      <c r="H243" s="148">
        <f>IF(G243="","",G243-G243*COMPASS!$AH$29)</f>
        <v>4307</v>
      </c>
    </row>
    <row r="244" spans="1:8" ht="14.4" customHeight="1">
      <c r="A244" s="1016" t="s">
        <v>14177</v>
      </c>
      <c r="B244" s="510"/>
      <c r="C244" s="1013"/>
      <c r="D244" s="1014"/>
      <c r="E244" s="521"/>
      <c r="F244" s="522"/>
      <c r="G244" s="523"/>
      <c r="H244" s="148" t="str">
        <f>IF(G244="","",G244-G244*COMPASS!$AH$29)</f>
        <v/>
      </c>
    </row>
    <row r="245" spans="1:8" ht="14.4" customHeight="1">
      <c r="A245" s="512" t="s">
        <v>14301</v>
      </c>
      <c r="B245" s="506" t="s">
        <v>25</v>
      </c>
      <c r="C245" s="1015" t="s">
        <v>14178</v>
      </c>
      <c r="D245" s="661" t="s">
        <v>14179</v>
      </c>
      <c r="E245" s="512">
        <v>1</v>
      </c>
      <c r="F245" s="660"/>
      <c r="G245" s="513">
        <v>1120</v>
      </c>
      <c r="H245" s="148">
        <f>IF(G245="","",G245-G245*COMPASS!$AH$29)</f>
        <v>1120</v>
      </c>
    </row>
    <row r="246" spans="1:8" ht="14.4" customHeight="1">
      <c r="A246" s="512" t="s">
        <v>14302</v>
      </c>
      <c r="B246" s="506" t="s">
        <v>25</v>
      </c>
      <c r="C246" s="1015" t="s">
        <v>14180</v>
      </c>
      <c r="D246" s="661" t="s">
        <v>14181</v>
      </c>
      <c r="E246" s="512">
        <v>1</v>
      </c>
      <c r="F246" s="660"/>
      <c r="G246" s="513">
        <v>1992.8999999999999</v>
      </c>
      <c r="H246" s="148">
        <f>IF(G246="","",G246-G246*COMPASS!$AH$29)</f>
        <v>1992.8999999999999</v>
      </c>
    </row>
    <row r="247" spans="1:8" ht="14.4" customHeight="1">
      <c r="A247" s="512" t="s">
        <v>14303</v>
      </c>
      <c r="B247" s="506" t="s">
        <v>25</v>
      </c>
      <c r="C247" s="1015" t="s">
        <v>14182</v>
      </c>
      <c r="D247" s="661" t="s">
        <v>14183</v>
      </c>
      <c r="E247" s="512">
        <v>1</v>
      </c>
      <c r="F247" s="660"/>
      <c r="G247" s="513">
        <v>2871.1</v>
      </c>
      <c r="H247" s="148">
        <f>IF(G247="","",G247-G247*COMPASS!$AH$29)</f>
        <v>2871.1</v>
      </c>
    </row>
    <row r="248" spans="1:8" ht="14.4" customHeight="1">
      <c r="A248" s="512" t="s">
        <v>14304</v>
      </c>
      <c r="B248" s="506" t="s">
        <v>25</v>
      </c>
      <c r="C248" s="1015" t="s">
        <v>14184</v>
      </c>
      <c r="D248" s="661" t="s">
        <v>14185</v>
      </c>
      <c r="E248" s="512">
        <v>1</v>
      </c>
      <c r="F248" s="660"/>
      <c r="G248" s="513">
        <v>3285.7</v>
      </c>
      <c r="H248" s="148">
        <f>IF(G248="","",G248-G248*COMPASS!$AH$29)</f>
        <v>3285.7</v>
      </c>
    </row>
    <row r="249" spans="1:8" ht="14.4" customHeight="1">
      <c r="A249" s="512" t="s">
        <v>14305</v>
      </c>
      <c r="B249" s="506" t="s">
        <v>25</v>
      </c>
      <c r="C249" s="1015" t="s">
        <v>14186</v>
      </c>
      <c r="D249" s="661" t="s">
        <v>14187</v>
      </c>
      <c r="E249" s="512">
        <v>1</v>
      </c>
      <c r="F249" s="660"/>
      <c r="G249" s="513">
        <v>4465.6000000000004</v>
      </c>
      <c r="H249" s="148">
        <f>IF(G249="","",G249-G249*COMPASS!$AH$29)</f>
        <v>4465.6000000000004</v>
      </c>
    </row>
    <row r="250" spans="1:8" ht="14.4" customHeight="1">
      <c r="A250" s="512" t="s">
        <v>14306</v>
      </c>
      <c r="B250" s="506" t="s">
        <v>25</v>
      </c>
      <c r="C250" s="1015" t="s">
        <v>14188</v>
      </c>
      <c r="D250" s="661" t="s">
        <v>14189</v>
      </c>
      <c r="E250" s="512">
        <v>1</v>
      </c>
      <c r="F250" s="660"/>
      <c r="G250" s="513">
        <v>5294.8</v>
      </c>
      <c r="H250" s="148">
        <f>IF(G250="","",G250-G250*COMPASS!$AH$29)</f>
        <v>5294.8</v>
      </c>
    </row>
    <row r="251" spans="1:8" ht="14.4" customHeight="1">
      <c r="A251" s="1016" t="s">
        <v>14190</v>
      </c>
      <c r="B251" s="510"/>
      <c r="C251" s="1013"/>
      <c r="D251" s="1014"/>
      <c r="E251" s="521"/>
      <c r="F251" s="522"/>
      <c r="G251" s="523"/>
      <c r="H251" s="148" t="str">
        <f>IF(G251="","",G251-G251*COMPASS!$AH$29)</f>
        <v/>
      </c>
    </row>
    <row r="252" spans="1:8" ht="14.4" customHeight="1">
      <c r="A252" s="512" t="s">
        <v>14307</v>
      </c>
      <c r="B252" s="506" t="s">
        <v>25</v>
      </c>
      <c r="C252" s="1015" t="s">
        <v>14191</v>
      </c>
      <c r="D252" s="661" t="s">
        <v>14192</v>
      </c>
      <c r="E252" s="512">
        <v>1</v>
      </c>
      <c r="F252" s="660"/>
      <c r="G252" s="513">
        <v>3057.6</v>
      </c>
      <c r="H252" s="148">
        <f>IF(G252="","",G252-G252*COMPASS!$AH$29)</f>
        <v>3057.6</v>
      </c>
    </row>
    <row r="253" spans="1:8" ht="14.4" customHeight="1">
      <c r="A253" s="512" t="s">
        <v>14308</v>
      </c>
      <c r="B253" s="506" t="s">
        <v>25</v>
      </c>
      <c r="C253" s="1015" t="s">
        <v>14193</v>
      </c>
      <c r="D253" s="661" t="s">
        <v>14194</v>
      </c>
      <c r="E253" s="512">
        <v>1</v>
      </c>
      <c r="F253" s="660"/>
      <c r="G253" s="513">
        <v>4182.7</v>
      </c>
      <c r="H253" s="148">
        <f>IF(G253="","",G253-G253*COMPASS!$AH$29)</f>
        <v>4182.7</v>
      </c>
    </row>
    <row r="254" spans="1:8" ht="14.4" customHeight="1">
      <c r="A254" s="512" t="s">
        <v>14309</v>
      </c>
      <c r="B254" s="506" t="s">
        <v>25</v>
      </c>
      <c r="C254" s="1015" t="s">
        <v>14195</v>
      </c>
      <c r="D254" s="661" t="s">
        <v>14196</v>
      </c>
      <c r="E254" s="512">
        <v>1</v>
      </c>
      <c r="F254" s="660"/>
      <c r="G254" s="513">
        <v>5088.3</v>
      </c>
      <c r="H254" s="148">
        <f>IF(G254="","",G254-G254*COMPASS!$AH$29)</f>
        <v>5088.3</v>
      </c>
    </row>
    <row r="255" spans="1:8" ht="14.4" customHeight="1">
      <c r="A255" s="512" t="s">
        <v>14310</v>
      </c>
      <c r="B255" s="506" t="s">
        <v>25</v>
      </c>
      <c r="C255" s="1015" t="s">
        <v>14197</v>
      </c>
      <c r="D255" s="661" t="s">
        <v>14198</v>
      </c>
      <c r="E255" s="512">
        <v>1</v>
      </c>
      <c r="F255" s="660"/>
      <c r="G255" s="513">
        <v>5584.2000000000007</v>
      </c>
      <c r="H255" s="148">
        <f>IF(G255="","",G255-G255*COMPASS!$AH$29)</f>
        <v>5584.2000000000007</v>
      </c>
    </row>
    <row r="256" spans="1:8" ht="14.4" customHeight="1">
      <c r="A256" s="512" t="s">
        <v>14311</v>
      </c>
      <c r="B256" s="506" t="s">
        <v>25</v>
      </c>
      <c r="C256" s="1015" t="s">
        <v>14199</v>
      </c>
      <c r="D256" s="661" t="s">
        <v>14200</v>
      </c>
      <c r="E256" s="512">
        <v>1</v>
      </c>
      <c r="F256" s="660"/>
      <c r="G256" s="513">
        <v>7114.8</v>
      </c>
      <c r="H256" s="148">
        <f>IF(G256="","",G256-G256*COMPASS!$AH$29)</f>
        <v>7114.8</v>
      </c>
    </row>
    <row r="257" spans="1:8" ht="14.4" customHeight="1">
      <c r="A257" s="512" t="s">
        <v>14312</v>
      </c>
      <c r="B257" s="506" t="s">
        <v>25</v>
      </c>
      <c r="C257" s="1015" t="s">
        <v>14201</v>
      </c>
      <c r="D257" s="661" t="s">
        <v>14202</v>
      </c>
      <c r="E257" s="512">
        <v>1</v>
      </c>
      <c r="F257" s="660"/>
      <c r="G257" s="513">
        <v>7977.4000000000005</v>
      </c>
      <c r="H257" s="148">
        <f>IF(G257="","",G257-G257*COMPASS!$AH$29)</f>
        <v>7977.4000000000005</v>
      </c>
    </row>
    <row r="258" spans="1:8" ht="14.4" customHeight="1">
      <c r="A258" s="1016" t="s">
        <v>14203</v>
      </c>
      <c r="B258" s="510"/>
      <c r="C258" s="1013"/>
      <c r="D258" s="1014"/>
      <c r="E258" s="521"/>
      <c r="F258" s="522"/>
      <c r="G258" s="523"/>
      <c r="H258" s="148" t="str">
        <f>IF(G258="","",G258-G258*COMPASS!$AH$29)</f>
        <v/>
      </c>
    </row>
    <row r="259" spans="1:8" ht="14.4" customHeight="1">
      <c r="A259" s="1016" t="s">
        <v>14204</v>
      </c>
      <c r="B259" s="510"/>
      <c r="C259" s="1013"/>
      <c r="D259" s="1014"/>
      <c r="E259" s="521"/>
      <c r="F259" s="522"/>
      <c r="G259" s="523"/>
      <c r="H259" s="148" t="str">
        <f>IF(G259="","",G259-G259*COMPASS!$AH$29)</f>
        <v/>
      </c>
    </row>
    <row r="260" spans="1:8" ht="14.4" customHeight="1">
      <c r="A260" s="512" t="s">
        <v>14313</v>
      </c>
      <c r="B260" s="506" t="s">
        <v>25</v>
      </c>
      <c r="C260" s="1015" t="s">
        <v>14205</v>
      </c>
      <c r="D260" s="661" t="s">
        <v>14206</v>
      </c>
      <c r="E260" s="512">
        <v>1</v>
      </c>
      <c r="F260" s="660"/>
      <c r="G260" s="513">
        <v>1607.2</v>
      </c>
      <c r="H260" s="148">
        <f>IF(G260="","",G260-G260*COMPASS!$AH$29)</f>
        <v>1607.2</v>
      </c>
    </row>
    <row r="261" spans="1:8" ht="14.4" customHeight="1">
      <c r="A261" s="512" t="s">
        <v>14314</v>
      </c>
      <c r="B261" s="506" t="s">
        <v>25</v>
      </c>
      <c r="C261" s="1015" t="s">
        <v>14207</v>
      </c>
      <c r="D261" s="661" t="s">
        <v>14208</v>
      </c>
      <c r="E261" s="512">
        <v>1</v>
      </c>
      <c r="F261" s="660"/>
      <c r="G261" s="513">
        <v>2077.6</v>
      </c>
      <c r="H261" s="148">
        <f>IF(G261="","",G261-G261*COMPASS!$AH$29)</f>
        <v>2077.6</v>
      </c>
    </row>
    <row r="262" spans="1:8" ht="14.4" customHeight="1">
      <c r="A262" s="512" t="s">
        <v>14315</v>
      </c>
      <c r="B262" s="506" t="s">
        <v>25</v>
      </c>
      <c r="C262" s="1015" t="s">
        <v>14209</v>
      </c>
      <c r="D262" s="661" t="s">
        <v>14210</v>
      </c>
      <c r="E262" s="512">
        <v>1</v>
      </c>
      <c r="F262" s="660"/>
      <c r="G262" s="513">
        <v>2548</v>
      </c>
      <c r="H262" s="148">
        <f>IF(G262="","",G262-G262*COMPASS!$AH$29)</f>
        <v>2548</v>
      </c>
    </row>
    <row r="263" spans="1:8" ht="14.4" customHeight="1">
      <c r="A263" s="512" t="s">
        <v>14316</v>
      </c>
      <c r="B263" s="506" t="s">
        <v>25</v>
      </c>
      <c r="C263" s="1015" t="s">
        <v>14211</v>
      </c>
      <c r="D263" s="661" t="s">
        <v>14212</v>
      </c>
      <c r="E263" s="512">
        <v>1</v>
      </c>
      <c r="F263" s="660"/>
      <c r="G263" s="513">
        <v>3371.2</v>
      </c>
      <c r="H263" s="148">
        <f>IF(G263="","",G263-G263*COMPASS!$AH$29)</f>
        <v>3371.2</v>
      </c>
    </row>
    <row r="264" spans="1:8" ht="14.4" customHeight="1">
      <c r="A264" s="512" t="s">
        <v>14317</v>
      </c>
      <c r="B264" s="506" t="s">
        <v>25</v>
      </c>
      <c r="C264" s="1015" t="s">
        <v>14213</v>
      </c>
      <c r="D264" s="661" t="s">
        <v>14214</v>
      </c>
      <c r="E264" s="512">
        <v>1</v>
      </c>
      <c r="F264" s="660"/>
      <c r="G264" s="513">
        <v>3880.8</v>
      </c>
      <c r="H264" s="148">
        <f>IF(G264="","",G264-G264*COMPASS!$AH$29)</f>
        <v>3880.8</v>
      </c>
    </row>
    <row r="265" spans="1:8" ht="14.4" customHeight="1">
      <c r="A265" s="512" t="s">
        <v>14318</v>
      </c>
      <c r="B265" s="506" t="s">
        <v>25</v>
      </c>
      <c r="C265" s="1015" t="s">
        <v>14215</v>
      </c>
      <c r="D265" s="661" t="s">
        <v>14216</v>
      </c>
      <c r="E265" s="512">
        <v>1</v>
      </c>
      <c r="F265" s="660"/>
      <c r="G265" s="513">
        <v>5174.3999999999996</v>
      </c>
      <c r="H265" s="148">
        <f>IF(G265="","",G265-G265*COMPASS!$AH$29)</f>
        <v>5174.3999999999996</v>
      </c>
    </row>
    <row r="266" spans="1:8" ht="14.4" customHeight="1">
      <c r="A266" s="522" t="s">
        <v>14217</v>
      </c>
      <c r="B266" s="510"/>
      <c r="C266" s="1013"/>
      <c r="D266" s="1014"/>
      <c r="E266" s="521"/>
      <c r="F266" s="522"/>
      <c r="G266" s="523"/>
      <c r="H266" s="148" t="str">
        <f>IF(G266="","",G266-G266*COMPASS!$AH$29)</f>
        <v/>
      </c>
    </row>
    <row r="267" spans="1:8" ht="14.4" customHeight="1">
      <c r="A267" s="512" t="s">
        <v>14319</v>
      </c>
      <c r="B267" s="506" t="s">
        <v>25</v>
      </c>
      <c r="C267" s="1015" t="s">
        <v>14218</v>
      </c>
      <c r="D267" s="661" t="s">
        <v>14219</v>
      </c>
      <c r="E267" s="512">
        <v>1</v>
      </c>
      <c r="F267" s="660"/>
      <c r="G267" s="513">
        <v>1940.4</v>
      </c>
      <c r="H267" s="148">
        <f>IF(G267="","",G267-G267*COMPASS!$AH$29)</f>
        <v>1940.4</v>
      </c>
    </row>
    <row r="268" spans="1:8" ht="14.4" customHeight="1">
      <c r="A268" s="512" t="s">
        <v>14320</v>
      </c>
      <c r="B268" s="506" t="s">
        <v>25</v>
      </c>
      <c r="C268" s="1015" t="s">
        <v>14220</v>
      </c>
      <c r="D268" s="661" t="s">
        <v>14221</v>
      </c>
      <c r="E268" s="512">
        <v>1</v>
      </c>
      <c r="F268" s="660"/>
      <c r="G268" s="513">
        <v>2783.2</v>
      </c>
      <c r="H268" s="148">
        <f>IF(G268="","",G268-G268*COMPASS!$AH$29)</f>
        <v>2783.2</v>
      </c>
    </row>
    <row r="269" spans="1:8" ht="14.4" customHeight="1">
      <c r="A269" s="512" t="s">
        <v>14321</v>
      </c>
      <c r="B269" s="506" t="s">
        <v>25</v>
      </c>
      <c r="C269" s="1015" t="s">
        <v>14222</v>
      </c>
      <c r="D269" s="661" t="s">
        <v>14223</v>
      </c>
      <c r="E269" s="512">
        <v>1</v>
      </c>
      <c r="F269" s="660"/>
      <c r="G269" s="513">
        <v>2548</v>
      </c>
      <c r="H269" s="148">
        <f>IF(G269="","",G269-G269*COMPASS!$AH$29)</f>
        <v>2548</v>
      </c>
    </row>
    <row r="270" spans="1:8" ht="14.4" customHeight="1">
      <c r="A270" s="512" t="s">
        <v>14322</v>
      </c>
      <c r="B270" s="506" t="s">
        <v>25</v>
      </c>
      <c r="C270" s="1015" t="s">
        <v>14224</v>
      </c>
      <c r="D270" s="661" t="s">
        <v>14225</v>
      </c>
      <c r="E270" s="512">
        <v>1</v>
      </c>
      <c r="F270" s="660"/>
      <c r="G270" s="513">
        <v>3802.4</v>
      </c>
      <c r="H270" s="148">
        <f>IF(G270="","",G270-G270*COMPASS!$AH$29)</f>
        <v>3802.4</v>
      </c>
    </row>
    <row r="271" spans="1:8" ht="14.4" customHeight="1">
      <c r="A271" s="512" t="s">
        <v>14323</v>
      </c>
      <c r="B271" s="506" t="s">
        <v>25</v>
      </c>
      <c r="C271" s="1015" t="s">
        <v>14226</v>
      </c>
      <c r="D271" s="661" t="s">
        <v>14227</v>
      </c>
      <c r="E271" s="512">
        <v>1</v>
      </c>
      <c r="F271" s="660"/>
      <c r="G271" s="513">
        <v>3606.4</v>
      </c>
      <c r="H271" s="148">
        <f>IF(G271="","",G271-G271*COMPASS!$AH$29)</f>
        <v>3606.4</v>
      </c>
    </row>
    <row r="272" spans="1:8" ht="14.4" customHeight="1">
      <c r="A272" s="512" t="s">
        <v>14324</v>
      </c>
      <c r="B272" s="506" t="s">
        <v>25</v>
      </c>
      <c r="C272" s="1015" t="s">
        <v>14228</v>
      </c>
      <c r="D272" s="661" t="s">
        <v>14229</v>
      </c>
      <c r="E272" s="512">
        <v>1</v>
      </c>
      <c r="F272" s="660"/>
      <c r="G272" s="513">
        <v>4625.6000000000004</v>
      </c>
      <c r="H272" s="148">
        <f>IF(G272="","",G272-G272*COMPASS!$AH$29)</f>
        <v>4625.6000000000004</v>
      </c>
    </row>
    <row r="273" spans="1:8" ht="14.4" customHeight="1">
      <c r="A273" s="512" t="s">
        <v>14325</v>
      </c>
      <c r="B273" s="506" t="s">
        <v>25</v>
      </c>
      <c r="C273" s="1015" t="s">
        <v>14230</v>
      </c>
      <c r="D273" s="661" t="s">
        <v>14231</v>
      </c>
      <c r="E273" s="512">
        <v>1</v>
      </c>
      <c r="F273" s="660"/>
      <c r="G273" s="513">
        <v>4116</v>
      </c>
      <c r="H273" s="148">
        <f>IF(G273="","",G273-G273*COMPASS!$AH$29)</f>
        <v>4116</v>
      </c>
    </row>
    <row r="274" spans="1:8" ht="14.4" customHeight="1">
      <c r="A274" s="512" t="s">
        <v>14326</v>
      </c>
      <c r="B274" s="506" t="s">
        <v>25</v>
      </c>
      <c r="C274" s="1015" t="s">
        <v>14232</v>
      </c>
      <c r="D274" s="661" t="s">
        <v>14233</v>
      </c>
      <c r="E274" s="512">
        <v>1</v>
      </c>
      <c r="F274" s="660"/>
      <c r="G274" s="513">
        <v>5076.3999999999996</v>
      </c>
      <c r="H274" s="148">
        <f>IF(G274="","",G274-G274*COMPASS!$AH$29)</f>
        <v>5076.3999999999996</v>
      </c>
    </row>
    <row r="275" spans="1:8" ht="14.4" customHeight="1">
      <c r="A275" s="512" t="s">
        <v>14327</v>
      </c>
      <c r="B275" s="506" t="s">
        <v>25</v>
      </c>
      <c r="C275" s="1015" t="s">
        <v>14234</v>
      </c>
      <c r="D275" s="661" t="s">
        <v>14235</v>
      </c>
      <c r="E275" s="512">
        <v>1</v>
      </c>
      <c r="F275" s="660"/>
      <c r="G275" s="513">
        <v>5292</v>
      </c>
      <c r="H275" s="148">
        <f>IF(G275="","",G275-G275*COMPASS!$AH$29)</f>
        <v>5292</v>
      </c>
    </row>
    <row r="276" spans="1:8" ht="14.4" customHeight="1">
      <c r="A276" s="512" t="s">
        <v>14328</v>
      </c>
      <c r="B276" s="506" t="s">
        <v>25</v>
      </c>
      <c r="C276" s="1015" t="s">
        <v>14236</v>
      </c>
      <c r="D276" s="661" t="s">
        <v>14237</v>
      </c>
      <c r="E276" s="512">
        <v>1</v>
      </c>
      <c r="F276" s="660"/>
      <c r="G276" s="513">
        <v>6468</v>
      </c>
      <c r="H276" s="148">
        <f>IF(G276="","",G276-G276*COMPASS!$AH$29)</f>
        <v>6468</v>
      </c>
    </row>
    <row r="277" spans="1:8" ht="14.4" customHeight="1">
      <c r="A277" s="512" t="s">
        <v>14329</v>
      </c>
      <c r="B277" s="506" t="s">
        <v>25</v>
      </c>
      <c r="C277" s="1015" t="s">
        <v>14238</v>
      </c>
      <c r="D277" s="661" t="s">
        <v>14239</v>
      </c>
      <c r="E277" s="512">
        <v>1</v>
      </c>
      <c r="F277" s="660"/>
      <c r="G277" s="513">
        <v>6232.8</v>
      </c>
      <c r="H277" s="148">
        <f>IF(G277="","",G277-G277*COMPASS!$AH$29)</f>
        <v>6232.8</v>
      </c>
    </row>
    <row r="278" spans="1:8" ht="14.4" customHeight="1">
      <c r="A278" s="512" t="s">
        <v>14330</v>
      </c>
      <c r="B278" s="506" t="s">
        <v>25</v>
      </c>
      <c r="C278" s="1015" t="s">
        <v>14240</v>
      </c>
      <c r="D278" s="661" t="s">
        <v>14241</v>
      </c>
      <c r="E278" s="512">
        <v>1</v>
      </c>
      <c r="F278" s="660"/>
      <c r="G278" s="513">
        <v>7252</v>
      </c>
      <c r="H278" s="148">
        <f>IF(G278="","",G278-G278*COMPASS!$AH$29)</f>
        <v>7252</v>
      </c>
    </row>
    <row r="279" spans="1:8" ht="14.4" customHeight="1">
      <c r="A279" s="522" t="s">
        <v>10580</v>
      </c>
      <c r="B279" s="510"/>
      <c r="C279" s="1013"/>
      <c r="D279" s="1014"/>
      <c r="E279" s="521"/>
      <c r="F279" s="522"/>
      <c r="G279" s="523"/>
      <c r="H279" s="148" t="str">
        <f>IF(G279="","",G279-G279*COMPASS!$AH$29)</f>
        <v/>
      </c>
    </row>
    <row r="280" spans="1:8" ht="14.4" customHeight="1">
      <c r="A280" s="512" t="s">
        <v>9347</v>
      </c>
      <c r="B280" s="506" t="s">
        <v>25</v>
      </c>
      <c r="C280" s="1015" t="s">
        <v>9348</v>
      </c>
      <c r="D280" s="1005" t="s">
        <v>10581</v>
      </c>
      <c r="E280" s="512">
        <v>1</v>
      </c>
      <c r="F280" s="467"/>
      <c r="G280" s="513">
        <v>6361.5</v>
      </c>
      <c r="H280" s="148">
        <f>IF(G280="","",G280-G280*COMPASS!$AH$29)</f>
        <v>6361.5</v>
      </c>
    </row>
    <row r="281" spans="1:8" ht="14.4" customHeight="1">
      <c r="A281" s="512" t="s">
        <v>9349</v>
      </c>
      <c r="B281" s="506" t="s">
        <v>25</v>
      </c>
      <c r="C281" s="1015" t="s">
        <v>9350</v>
      </c>
      <c r="D281" s="1005" t="s">
        <v>10582</v>
      </c>
      <c r="E281" s="512">
        <v>1</v>
      </c>
      <c r="F281" s="467"/>
      <c r="G281" s="513">
        <v>1407.6999999999998</v>
      </c>
      <c r="H281" s="148">
        <f>IF(G281="","",G281-G281*COMPASS!$AH$29)</f>
        <v>1407.6999999999998</v>
      </c>
    </row>
    <row r="282" spans="1:8" ht="14.4" customHeight="1">
      <c r="A282" s="512" t="s">
        <v>9351</v>
      </c>
      <c r="B282" s="506" t="s">
        <v>25</v>
      </c>
      <c r="C282" s="1015" t="s">
        <v>9352</v>
      </c>
      <c r="D282" s="1005" t="s">
        <v>10583</v>
      </c>
      <c r="E282" s="512">
        <v>1</v>
      </c>
      <c r="F282" s="467"/>
      <c r="G282" s="513">
        <v>1522.6</v>
      </c>
      <c r="H282" s="148">
        <f>IF(G282="","",G282-G282*COMPASS!$AH$29)</f>
        <v>1522.6</v>
      </c>
    </row>
    <row r="283" spans="1:8" ht="14.4" customHeight="1">
      <c r="A283" s="512" t="s">
        <v>9353</v>
      </c>
      <c r="B283" s="506" t="s">
        <v>25</v>
      </c>
      <c r="C283" s="1017" t="s">
        <v>9354</v>
      </c>
      <c r="D283" s="1005" t="s">
        <v>10584</v>
      </c>
      <c r="E283" s="512">
        <v>1</v>
      </c>
      <c r="F283" s="467"/>
      <c r="G283" s="513">
        <v>1633.3</v>
      </c>
      <c r="H283" s="148">
        <f>IF(G283="","",G283-G283*COMPASS!$AH$29)</f>
        <v>1633.3</v>
      </c>
    </row>
    <row r="284" spans="1:8" ht="14.4" customHeight="1">
      <c r="A284" s="512" t="s">
        <v>9355</v>
      </c>
      <c r="B284" s="506" t="s">
        <v>25</v>
      </c>
      <c r="C284" s="1017" t="s">
        <v>9356</v>
      </c>
      <c r="D284" s="1005" t="s">
        <v>10585</v>
      </c>
      <c r="E284" s="512">
        <v>1</v>
      </c>
      <c r="F284" s="467"/>
      <c r="G284" s="513">
        <v>1772.3</v>
      </c>
      <c r="H284" s="148">
        <f>IF(G284="","",G284-G284*COMPASS!$AH$29)</f>
        <v>1772.3</v>
      </c>
    </row>
    <row r="285" spans="1:8" ht="14.4" customHeight="1">
      <c r="A285" s="512" t="s">
        <v>9357</v>
      </c>
      <c r="B285" s="506" t="s">
        <v>25</v>
      </c>
      <c r="C285" s="1017" t="s">
        <v>9358</v>
      </c>
      <c r="D285" s="1005" t="s">
        <v>10586</v>
      </c>
      <c r="E285" s="512">
        <v>1</v>
      </c>
      <c r="F285" s="467"/>
      <c r="G285" s="513">
        <v>1741.6999999999998</v>
      </c>
      <c r="H285" s="148">
        <f>IF(G285="","",G285-G285*COMPASS!$AH$29)</f>
        <v>1741.6999999999998</v>
      </c>
    </row>
    <row r="286" spans="1:8" ht="14.4" customHeight="1">
      <c r="A286" s="512" t="s">
        <v>9359</v>
      </c>
      <c r="B286" s="506" t="s">
        <v>25</v>
      </c>
      <c r="C286" s="1017" t="s">
        <v>9360</v>
      </c>
      <c r="D286" s="1005" t="s">
        <v>10587</v>
      </c>
      <c r="E286" s="512">
        <v>1</v>
      </c>
      <c r="F286" s="467"/>
      <c r="G286" s="513">
        <v>1860.8999999999999</v>
      </c>
      <c r="H286" s="148">
        <f>IF(G286="","",G286-G286*COMPASS!$AH$29)</f>
        <v>1860.8999999999999</v>
      </c>
    </row>
    <row r="287" spans="1:8" ht="14.4" customHeight="1">
      <c r="A287" s="522" t="s">
        <v>43</v>
      </c>
      <c r="B287" s="510"/>
      <c r="C287" s="1013"/>
      <c r="D287" s="1014"/>
      <c r="E287" s="521"/>
      <c r="F287" s="522"/>
      <c r="G287" s="523"/>
      <c r="H287" s="148" t="str">
        <f>IF(G287="","",G287-G287*COMPASS!$AH$29)</f>
        <v/>
      </c>
    </row>
    <row r="288" spans="1:8" ht="14.4" customHeight="1">
      <c r="A288" s="512" t="s">
        <v>9361</v>
      </c>
      <c r="B288" s="506" t="s">
        <v>25</v>
      </c>
      <c r="C288" s="1017" t="s">
        <v>9362</v>
      </c>
      <c r="D288" s="1005" t="s">
        <v>10588</v>
      </c>
      <c r="E288" s="512">
        <v>1</v>
      </c>
      <c r="F288" s="467"/>
      <c r="G288" s="513">
        <v>47.7</v>
      </c>
      <c r="H288" s="148">
        <f>IF(G288="","",G288-G288*COMPASS!$AH$29)</f>
        <v>47.7</v>
      </c>
    </row>
    <row r="289" spans="1:8" ht="14.4" customHeight="1">
      <c r="A289" s="512" t="s">
        <v>9363</v>
      </c>
      <c r="B289" s="506" t="s">
        <v>25</v>
      </c>
      <c r="C289" s="1017" t="s">
        <v>9364</v>
      </c>
      <c r="D289" s="1005" t="s">
        <v>10589</v>
      </c>
      <c r="E289" s="512">
        <v>1</v>
      </c>
      <c r="F289" s="467"/>
      <c r="G289" s="513">
        <v>57.2</v>
      </c>
      <c r="H289" s="148">
        <f>IF(G289="","",G289-G289*COMPASS!$AH$29)</f>
        <v>57.2</v>
      </c>
    </row>
    <row r="290" spans="1:8" ht="14.4" customHeight="1">
      <c r="A290" s="512" t="s">
        <v>9365</v>
      </c>
      <c r="B290" s="506" t="s">
        <v>25</v>
      </c>
      <c r="C290" s="1017" t="s">
        <v>9366</v>
      </c>
      <c r="D290" s="1005" t="s">
        <v>10590</v>
      </c>
      <c r="E290" s="512">
        <v>1</v>
      </c>
      <c r="F290" s="467"/>
      <c r="G290" s="513">
        <v>62</v>
      </c>
      <c r="H290" s="148">
        <f>IF(G290="","",G290-G290*COMPASS!$AH$29)</f>
        <v>62</v>
      </c>
    </row>
    <row r="291" spans="1:8" ht="14.4" customHeight="1">
      <c r="A291" s="512" t="s">
        <v>9367</v>
      </c>
      <c r="B291" s="506" t="s">
        <v>25</v>
      </c>
      <c r="C291" s="1017" t="s">
        <v>9368</v>
      </c>
      <c r="D291" s="1005" t="s">
        <v>10591</v>
      </c>
      <c r="E291" s="512">
        <v>1</v>
      </c>
      <c r="F291" s="467"/>
      <c r="G291" s="513">
        <v>66.699999999999989</v>
      </c>
      <c r="H291" s="148">
        <f>IF(G291="","",G291-G291*COMPASS!$AH$29)</f>
        <v>66.699999999999989</v>
      </c>
    </row>
    <row r="292" spans="1:8" ht="14.4" customHeight="1">
      <c r="A292" s="512" t="s">
        <v>9369</v>
      </c>
      <c r="B292" s="506" t="s">
        <v>25</v>
      </c>
      <c r="C292" s="1017" t="s">
        <v>9370</v>
      </c>
      <c r="D292" s="1005" t="s">
        <v>10592</v>
      </c>
      <c r="E292" s="512">
        <v>1</v>
      </c>
      <c r="F292" s="467"/>
      <c r="G292" s="513">
        <v>71.399999999999991</v>
      </c>
      <c r="H292" s="148">
        <f>IF(G292="","",G292-G292*COMPASS!$AH$29)</f>
        <v>71.399999999999991</v>
      </c>
    </row>
    <row r="293" spans="1:8" ht="14.4" customHeight="1">
      <c r="A293" s="512" t="s">
        <v>9371</v>
      </c>
      <c r="B293" s="506" t="s">
        <v>25</v>
      </c>
      <c r="C293" s="1017" t="s">
        <v>9372</v>
      </c>
      <c r="D293" s="1005" t="s">
        <v>10593</v>
      </c>
      <c r="E293" s="512">
        <v>1</v>
      </c>
      <c r="F293" s="467"/>
      <c r="G293" s="513">
        <v>66.699999999999989</v>
      </c>
      <c r="H293" s="148">
        <f>IF(G293="","",G293-G293*COMPASS!$AH$29)</f>
        <v>66.699999999999989</v>
      </c>
    </row>
    <row r="294" spans="1:8" ht="14.4" customHeight="1">
      <c r="A294" s="512" t="s">
        <v>9373</v>
      </c>
      <c r="B294" s="506" t="s">
        <v>25</v>
      </c>
      <c r="C294" s="1017" t="s">
        <v>9374</v>
      </c>
      <c r="D294" s="1005" t="s">
        <v>10594</v>
      </c>
      <c r="E294" s="512">
        <v>1</v>
      </c>
      <c r="F294" s="467"/>
      <c r="G294" s="513">
        <v>118.8</v>
      </c>
      <c r="H294" s="148">
        <f>IF(G294="","",G294-G294*COMPASS!$AH$29)</f>
        <v>118.8</v>
      </c>
    </row>
    <row r="295" spans="1:8" ht="14.4" customHeight="1">
      <c r="A295" s="512" t="s">
        <v>9375</v>
      </c>
      <c r="B295" s="506" t="s">
        <v>25</v>
      </c>
      <c r="C295" s="1017" t="s">
        <v>9376</v>
      </c>
      <c r="D295" s="1005" t="s">
        <v>10595</v>
      </c>
      <c r="E295" s="512">
        <v>1</v>
      </c>
      <c r="F295" s="467"/>
      <c r="G295" s="513">
        <v>47.7</v>
      </c>
      <c r="H295" s="148">
        <f>IF(G295="","",G295-G295*COMPASS!$AH$29)</f>
        <v>47.7</v>
      </c>
    </row>
    <row r="296" spans="1:8" ht="14.4" customHeight="1">
      <c r="A296" s="512" t="s">
        <v>9377</v>
      </c>
      <c r="B296" s="506" t="s">
        <v>25</v>
      </c>
      <c r="C296" s="1017" t="s">
        <v>9378</v>
      </c>
      <c r="D296" s="1005" t="s">
        <v>10596</v>
      </c>
      <c r="E296" s="512">
        <v>1</v>
      </c>
      <c r="F296" s="467"/>
      <c r="G296" s="513">
        <v>151.9</v>
      </c>
      <c r="H296" s="148">
        <f>IF(G296="","",G296-G296*COMPASS!$AH$29)</f>
        <v>151.9</v>
      </c>
    </row>
    <row r="297" spans="1:8" ht="14.4" customHeight="1">
      <c r="A297" s="512" t="s">
        <v>9379</v>
      </c>
      <c r="B297" s="506" t="s">
        <v>25</v>
      </c>
      <c r="C297" s="1017" t="s">
        <v>9380</v>
      </c>
      <c r="D297" s="1005" t="s">
        <v>10597</v>
      </c>
      <c r="E297" s="512">
        <v>1</v>
      </c>
      <c r="F297" s="467"/>
      <c r="G297" s="513">
        <v>33.5</v>
      </c>
      <c r="H297" s="148">
        <f>IF(G297="","",G297-G297*COMPASS!$AH$29)</f>
        <v>33.5</v>
      </c>
    </row>
    <row r="298" spans="1:8" ht="14.4" customHeight="1">
      <c r="A298" s="512" t="s">
        <v>9381</v>
      </c>
      <c r="B298" s="506" t="s">
        <v>25</v>
      </c>
      <c r="C298" s="1017" t="s">
        <v>9382</v>
      </c>
      <c r="D298" s="1005" t="s">
        <v>10598</v>
      </c>
      <c r="E298" s="512">
        <v>1</v>
      </c>
      <c r="F298" s="467"/>
      <c r="G298" s="513">
        <v>76.199999999999989</v>
      </c>
      <c r="H298" s="148">
        <f>IF(G298="","",G298-G298*COMPASS!$AH$29)</f>
        <v>76.199999999999989</v>
      </c>
    </row>
    <row r="299" spans="1:8" ht="14.4" customHeight="1">
      <c r="A299" s="512" t="s">
        <v>9383</v>
      </c>
      <c r="B299" s="506" t="s">
        <v>25</v>
      </c>
      <c r="C299" s="1017" t="s">
        <v>9384</v>
      </c>
      <c r="D299" s="1005" t="s">
        <v>10599</v>
      </c>
      <c r="E299" s="512">
        <v>1</v>
      </c>
      <c r="F299" s="467"/>
      <c r="G299" s="513">
        <v>178.4</v>
      </c>
      <c r="H299" s="148">
        <f>IF(G299="","",G299-G299*COMPASS!$AH$29)</f>
        <v>178.4</v>
      </c>
    </row>
    <row r="300" spans="1:8" ht="14.4" customHeight="1">
      <c r="A300" s="512" t="s">
        <v>9385</v>
      </c>
      <c r="B300" s="506" t="s">
        <v>25</v>
      </c>
      <c r="C300" s="1017" t="s">
        <v>9386</v>
      </c>
      <c r="D300" s="1005" t="s">
        <v>10600</v>
      </c>
      <c r="E300" s="512">
        <v>1</v>
      </c>
      <c r="F300" s="467"/>
      <c r="G300" s="513">
        <v>152.1</v>
      </c>
      <c r="H300" s="148">
        <f>IF(G300="","",G300-G300*COMPASS!$AH$29)</f>
        <v>152.1</v>
      </c>
    </row>
    <row r="301" spans="1:8" ht="14.4" customHeight="1">
      <c r="A301" s="512" t="s">
        <v>9387</v>
      </c>
      <c r="B301" s="506" t="s">
        <v>25</v>
      </c>
      <c r="C301" s="1017" t="s">
        <v>9388</v>
      </c>
      <c r="D301" s="1005" t="s">
        <v>10601</v>
      </c>
      <c r="E301" s="512">
        <v>1</v>
      </c>
      <c r="F301" s="467"/>
      <c r="G301" s="513">
        <v>133.19999999999999</v>
      </c>
      <c r="H301" s="148">
        <f>IF(G301="","",G301-G301*COMPASS!$AH$29)</f>
        <v>133.19999999999999</v>
      </c>
    </row>
    <row r="302" spans="1:8" ht="14.4" customHeight="1">
      <c r="A302" s="512" t="s">
        <v>9389</v>
      </c>
      <c r="B302" s="506" t="s">
        <v>25</v>
      </c>
      <c r="C302" s="1017" t="s">
        <v>9390</v>
      </c>
      <c r="D302" s="1005" t="s">
        <v>10602</v>
      </c>
      <c r="E302" s="512">
        <v>1</v>
      </c>
      <c r="F302" s="467"/>
      <c r="G302" s="513">
        <v>547.70000000000005</v>
      </c>
      <c r="H302" s="148">
        <f>IF(G302="","",G302-G302*COMPASS!$AH$29)</f>
        <v>547.70000000000005</v>
      </c>
    </row>
    <row r="303" spans="1:8" ht="14.4" customHeight="1">
      <c r="A303" s="512" t="s">
        <v>9391</v>
      </c>
      <c r="B303" s="506" t="s">
        <v>25</v>
      </c>
      <c r="C303" s="1017" t="s">
        <v>9392</v>
      </c>
      <c r="D303" s="1005" t="s">
        <v>10603</v>
      </c>
      <c r="E303" s="512">
        <v>1</v>
      </c>
      <c r="F303" s="467"/>
      <c r="G303" s="513">
        <v>19.200000000000003</v>
      </c>
      <c r="H303" s="148">
        <f>IF(G303="","",G303-G303*COMPASS!$AH$29)</f>
        <v>19.200000000000003</v>
      </c>
    </row>
    <row r="304" spans="1:8" ht="14.4" customHeight="1">
      <c r="A304" s="512" t="s">
        <v>9393</v>
      </c>
      <c r="B304" s="506" t="s">
        <v>25</v>
      </c>
      <c r="C304" s="1017" t="s">
        <v>9394</v>
      </c>
      <c r="D304" s="1005" t="s">
        <v>10604</v>
      </c>
      <c r="E304" s="512">
        <v>1</v>
      </c>
      <c r="F304" s="467"/>
      <c r="G304" s="513">
        <v>57.2</v>
      </c>
      <c r="H304" s="148">
        <f>IF(G304="","",G304-G304*COMPASS!$AH$29)</f>
        <v>57.2</v>
      </c>
    </row>
    <row r="305" spans="1:8" ht="14.4" customHeight="1">
      <c r="A305" s="512" t="s">
        <v>9395</v>
      </c>
      <c r="B305" s="506" t="s">
        <v>25</v>
      </c>
      <c r="C305" s="1017" t="s">
        <v>9396</v>
      </c>
      <c r="D305" s="1005" t="s">
        <v>10605</v>
      </c>
      <c r="E305" s="512">
        <v>1</v>
      </c>
      <c r="F305" s="467"/>
      <c r="G305" s="513">
        <v>448</v>
      </c>
      <c r="H305" s="148">
        <f>IF(G305="","",G305-G305*COMPASS!$AH$29)</f>
        <v>448</v>
      </c>
    </row>
    <row r="306" spans="1:8" ht="14.4" customHeight="1">
      <c r="A306" s="522" t="s">
        <v>10606</v>
      </c>
      <c r="B306" s="510"/>
      <c r="C306" s="1013"/>
      <c r="D306" s="1014"/>
      <c r="E306" s="521"/>
      <c r="F306" s="522"/>
      <c r="G306" s="523"/>
      <c r="H306" s="148" t="str">
        <f>IF(G306="","",G306-G306*COMPASS!$AH$29)</f>
        <v/>
      </c>
    </row>
    <row r="307" spans="1:8" ht="14.4" customHeight="1">
      <c r="A307" s="512" t="s">
        <v>8463</v>
      </c>
      <c r="B307" s="506" t="s">
        <v>25</v>
      </c>
      <c r="C307" s="1015" t="s">
        <v>8464</v>
      </c>
      <c r="D307" s="1005" t="s">
        <v>10607</v>
      </c>
      <c r="E307" s="512">
        <v>1</v>
      </c>
      <c r="F307" s="467"/>
      <c r="G307" s="513">
        <v>500.4</v>
      </c>
      <c r="H307" s="148">
        <f>IF(G307="","",G307-G307*COMPASS!$AH$29)</f>
        <v>500.4</v>
      </c>
    </row>
    <row r="308" spans="1:8" ht="14.4" customHeight="1">
      <c r="A308" s="512" t="s">
        <v>8465</v>
      </c>
      <c r="B308" s="506" t="s">
        <v>25</v>
      </c>
      <c r="C308" s="1015" t="s">
        <v>8466</v>
      </c>
      <c r="D308" s="1005" t="s">
        <v>10608</v>
      </c>
      <c r="E308" s="512">
        <v>1</v>
      </c>
      <c r="F308" s="467"/>
      <c r="G308" s="513">
        <v>346</v>
      </c>
      <c r="H308" s="148">
        <f>IF(G308="","",G308-G308*COMPASS!$AH$29)</f>
        <v>346</v>
      </c>
    </row>
    <row r="309" spans="1:8" ht="14.4" customHeight="1">
      <c r="A309" s="512" t="s">
        <v>8467</v>
      </c>
      <c r="B309" s="506" t="s">
        <v>25</v>
      </c>
      <c r="C309" s="1015" t="s">
        <v>8468</v>
      </c>
      <c r="D309" s="1005" t="s">
        <v>10609</v>
      </c>
      <c r="E309" s="512">
        <v>1</v>
      </c>
      <c r="F309" s="467"/>
      <c r="G309" s="513">
        <v>316</v>
      </c>
      <c r="H309" s="148">
        <f>IF(G309="","",G309-G309*COMPASS!$AH$29)</f>
        <v>316</v>
      </c>
    </row>
    <row r="310" spans="1:8" ht="14.4" customHeight="1">
      <c r="A310" s="512" t="s">
        <v>8469</v>
      </c>
      <c r="B310" s="506" t="s">
        <v>25</v>
      </c>
      <c r="C310" s="1015" t="s">
        <v>8470</v>
      </c>
      <c r="D310" s="1005" t="s">
        <v>10610</v>
      </c>
      <c r="E310" s="512">
        <v>1</v>
      </c>
      <c r="F310" s="467"/>
      <c r="G310" s="513">
        <v>470.4</v>
      </c>
      <c r="H310" s="148">
        <f>IF(G310="","",G310-G310*COMPASS!$AH$29)</f>
        <v>470.4</v>
      </c>
    </row>
    <row r="311" spans="1:8" ht="14.4" customHeight="1">
      <c r="A311" s="512" t="s">
        <v>8471</v>
      </c>
      <c r="B311" s="506" t="s">
        <v>51</v>
      </c>
      <c r="C311" s="1015" t="s">
        <v>8472</v>
      </c>
      <c r="D311" s="1005" t="s">
        <v>10611</v>
      </c>
      <c r="E311" s="512">
        <v>1</v>
      </c>
      <c r="F311" s="467"/>
      <c r="G311" s="513">
        <v>336.8</v>
      </c>
      <c r="H311" s="148">
        <f>IF(G311="","",G311-G311*COMPASS!$AH$29)</f>
        <v>336.8</v>
      </c>
    </row>
    <row r="312" spans="1:8" ht="14.4" customHeight="1">
      <c r="A312" s="512" t="s">
        <v>8473</v>
      </c>
      <c r="B312" s="506" t="s">
        <v>25</v>
      </c>
      <c r="C312" s="1015" t="s">
        <v>8474</v>
      </c>
      <c r="D312" s="1005" t="s">
        <v>10612</v>
      </c>
      <c r="E312" s="512">
        <v>1</v>
      </c>
      <c r="F312" s="467"/>
      <c r="G312" s="513">
        <v>302</v>
      </c>
      <c r="H312" s="148">
        <f>IF(G312="","",G312-G312*COMPASS!$AH$29)</f>
        <v>302</v>
      </c>
    </row>
    <row r="313" spans="1:8" ht="14.4" customHeight="1">
      <c r="A313" s="512" t="s">
        <v>8475</v>
      </c>
      <c r="B313" s="506" t="s">
        <v>25</v>
      </c>
      <c r="C313" s="1015" t="s">
        <v>8476</v>
      </c>
      <c r="D313" s="1005" t="s">
        <v>10613</v>
      </c>
      <c r="E313" s="512">
        <v>1</v>
      </c>
      <c r="F313" s="467"/>
      <c r="G313" s="513">
        <v>478.8</v>
      </c>
      <c r="H313" s="148">
        <f>IF(G313="","",G313-G313*COMPASS!$AH$29)</f>
        <v>478.8</v>
      </c>
    </row>
    <row r="314" spans="1:8" ht="14.4" customHeight="1">
      <c r="A314" s="512" t="s">
        <v>14331</v>
      </c>
      <c r="B314" s="506" t="s">
        <v>25</v>
      </c>
      <c r="C314" s="1015" t="s">
        <v>14242</v>
      </c>
      <c r="D314" s="1005" t="s">
        <v>14243</v>
      </c>
      <c r="E314" s="512">
        <v>1</v>
      </c>
      <c r="F314" s="660"/>
      <c r="G314" s="513">
        <v>456</v>
      </c>
      <c r="H314" s="148">
        <f>IF(G314="","",G314-G314*COMPASS!$AH$29)</f>
        <v>456</v>
      </c>
    </row>
    <row r="315" spans="1:8" ht="14.4" customHeight="1">
      <c r="A315" s="512" t="s">
        <v>8477</v>
      </c>
      <c r="B315" s="506" t="s">
        <v>25</v>
      </c>
      <c r="C315" s="1015" t="s">
        <v>8478</v>
      </c>
      <c r="D315" s="1005" t="s">
        <v>10614</v>
      </c>
      <c r="E315" s="512">
        <v>1</v>
      </c>
      <c r="F315" s="467"/>
      <c r="G315" s="513">
        <v>317</v>
      </c>
      <c r="H315" s="148">
        <f>IF(G315="","",G315-G315*COMPASS!$AH$29)</f>
        <v>317</v>
      </c>
    </row>
    <row r="316" spans="1:8" ht="14.4" customHeight="1">
      <c r="A316" s="512" t="s">
        <v>8479</v>
      </c>
      <c r="B316" s="506" t="s">
        <v>25</v>
      </c>
      <c r="C316" s="1015" t="s">
        <v>8480</v>
      </c>
      <c r="D316" s="1005" t="s">
        <v>10615</v>
      </c>
      <c r="E316" s="512">
        <v>1</v>
      </c>
      <c r="F316" s="467"/>
      <c r="G316" s="513">
        <v>318</v>
      </c>
      <c r="H316" s="148">
        <f>IF(G316="","",G316-G316*COMPASS!$AH$29)</f>
        <v>318</v>
      </c>
    </row>
    <row r="317" spans="1:8" ht="14.4" customHeight="1">
      <c r="A317" s="512" t="s">
        <v>8481</v>
      </c>
      <c r="B317" s="506" t="s">
        <v>25</v>
      </c>
      <c r="C317" s="1015" t="s">
        <v>8482</v>
      </c>
      <c r="D317" s="1005" t="s">
        <v>10616</v>
      </c>
      <c r="E317" s="512">
        <v>1</v>
      </c>
      <c r="F317" s="467"/>
      <c r="G317" s="513">
        <v>737.2</v>
      </c>
      <c r="H317" s="148">
        <f>IF(G317="","",G317-G317*COMPASS!$AH$29)</f>
        <v>737.2</v>
      </c>
    </row>
    <row r="318" spans="1:8" ht="14.4" customHeight="1">
      <c r="A318" s="522" t="s">
        <v>43</v>
      </c>
      <c r="B318" s="510"/>
      <c r="C318" s="1013"/>
      <c r="D318" s="1014"/>
      <c r="E318" s="521"/>
      <c r="F318" s="522"/>
      <c r="G318" s="523"/>
      <c r="H318" s="148" t="str">
        <f>IF(G318="","",G318-G318*COMPASS!$AH$29)</f>
        <v/>
      </c>
    </row>
    <row r="319" spans="1:8" ht="14.4" customHeight="1">
      <c r="A319" s="512" t="s">
        <v>10617</v>
      </c>
      <c r="B319" s="506" t="s">
        <v>25</v>
      </c>
      <c r="C319" s="1015" t="s">
        <v>10618</v>
      </c>
      <c r="D319" s="1005" t="s">
        <v>10619</v>
      </c>
      <c r="E319" s="512">
        <v>1</v>
      </c>
      <c r="F319" s="467"/>
      <c r="G319" s="513">
        <v>205.7</v>
      </c>
      <c r="H319" s="148">
        <f>IF(G319="","",G319-G319*COMPASS!$AH$29)</f>
        <v>205.7</v>
      </c>
    </row>
    <row r="320" spans="1:8" ht="14.4" customHeight="1">
      <c r="A320" s="512" t="s">
        <v>10620</v>
      </c>
      <c r="B320" s="506" t="s">
        <v>66</v>
      </c>
      <c r="C320" s="1015" t="s">
        <v>10621</v>
      </c>
      <c r="D320" s="1005" t="s">
        <v>10622</v>
      </c>
      <c r="E320" s="512">
        <v>1</v>
      </c>
      <c r="F320" s="467"/>
      <c r="G320" s="513">
        <v>110.2</v>
      </c>
      <c r="H320" s="148">
        <f>IF(G320="","",G320-G320*COMPASS!$AH$29)</f>
        <v>110.2</v>
      </c>
    </row>
    <row r="321" spans="1:8" ht="14.4" customHeight="1">
      <c r="A321" s="512" t="s">
        <v>10623</v>
      </c>
      <c r="B321" s="506" t="s">
        <v>25</v>
      </c>
      <c r="C321" s="1015" t="s">
        <v>10624</v>
      </c>
      <c r="D321" s="1005" t="s">
        <v>10625</v>
      </c>
      <c r="E321" s="512">
        <v>1</v>
      </c>
      <c r="F321" s="467"/>
      <c r="G321" s="513">
        <v>160.6</v>
      </c>
      <c r="H321" s="148">
        <f>IF(G321="","",G321-G321*COMPASS!$AH$29)</f>
        <v>160.6</v>
      </c>
    </row>
    <row r="322" spans="1:8" ht="14.4" customHeight="1">
      <c r="A322" s="512" t="s">
        <v>10626</v>
      </c>
      <c r="B322" s="506" t="s">
        <v>25</v>
      </c>
      <c r="C322" s="1015" t="s">
        <v>10627</v>
      </c>
      <c r="D322" s="1005" t="s">
        <v>10628</v>
      </c>
      <c r="E322" s="512">
        <v>1</v>
      </c>
      <c r="F322" s="467"/>
      <c r="G322" s="513">
        <v>196.6</v>
      </c>
      <c r="H322" s="148">
        <f>IF(G322="","",G322-G322*COMPASS!$AH$29)</f>
        <v>196.6</v>
      </c>
    </row>
    <row r="323" spans="1:8" ht="14.4" customHeight="1">
      <c r="A323" s="512" t="s">
        <v>10629</v>
      </c>
      <c r="B323" s="506" t="s">
        <v>25</v>
      </c>
      <c r="C323" s="1015" t="s">
        <v>10630</v>
      </c>
      <c r="D323" s="1005" t="s">
        <v>10631</v>
      </c>
      <c r="E323" s="512">
        <v>1</v>
      </c>
      <c r="F323" s="467"/>
      <c r="G323" s="513">
        <v>107.1</v>
      </c>
      <c r="H323" s="148">
        <f>IF(G323="","",G323-G323*COMPASS!$AH$29)</f>
        <v>107.1</v>
      </c>
    </row>
    <row r="324" spans="1:8" ht="14.4" customHeight="1">
      <c r="A324" s="512" t="s">
        <v>10632</v>
      </c>
      <c r="B324" s="506" t="s">
        <v>25</v>
      </c>
      <c r="C324" s="1015" t="s">
        <v>10633</v>
      </c>
      <c r="D324" s="1005" t="s">
        <v>10634</v>
      </c>
      <c r="E324" s="512">
        <v>1</v>
      </c>
      <c r="F324" s="467"/>
      <c r="G324" s="513">
        <v>192.7</v>
      </c>
      <c r="H324" s="148">
        <f>IF(G324="","",G324-G324*COMPASS!$AH$29)</f>
        <v>192.7</v>
      </c>
    </row>
    <row r="325" spans="1:8" ht="14.4" customHeight="1">
      <c r="A325" s="512" t="s">
        <v>10635</v>
      </c>
      <c r="B325" s="506" t="s">
        <v>25</v>
      </c>
      <c r="C325" s="1015" t="s">
        <v>10636</v>
      </c>
      <c r="D325" s="1005" t="s">
        <v>10637</v>
      </c>
      <c r="E325" s="512">
        <v>1</v>
      </c>
      <c r="F325" s="467"/>
      <c r="G325" s="513">
        <v>77.3</v>
      </c>
      <c r="H325" s="148">
        <f>IF(G325="","",G325-G325*COMPASS!$AH$29)</f>
        <v>77.3</v>
      </c>
    </row>
    <row r="326" spans="1:8" ht="14.4" customHeight="1">
      <c r="A326" s="512" t="s">
        <v>10638</v>
      </c>
      <c r="B326" s="506" t="s">
        <v>25</v>
      </c>
      <c r="C326" s="1015" t="s">
        <v>10639</v>
      </c>
      <c r="D326" s="1005" t="s">
        <v>10640</v>
      </c>
      <c r="E326" s="512">
        <v>1</v>
      </c>
      <c r="F326" s="467"/>
      <c r="G326" s="513">
        <v>118.89999999999999</v>
      </c>
      <c r="H326" s="148">
        <f>IF(G326="","",G326-G326*COMPASS!$AH$29)</f>
        <v>118.89999999999999</v>
      </c>
    </row>
    <row r="327" spans="1:8" ht="14.4" customHeight="1">
      <c r="A327" s="512" t="s">
        <v>10641</v>
      </c>
      <c r="B327" s="506" t="s">
        <v>25</v>
      </c>
      <c r="C327" s="1015" t="s">
        <v>10642</v>
      </c>
      <c r="D327" s="1005" t="s">
        <v>10643</v>
      </c>
      <c r="E327" s="512">
        <v>1</v>
      </c>
      <c r="F327" s="467"/>
      <c r="G327" s="513">
        <v>106.2</v>
      </c>
      <c r="H327" s="148">
        <f>IF(G327="","",G327-G327*COMPASS!$AH$29)</f>
        <v>106.2</v>
      </c>
    </row>
    <row r="328" spans="1:8" ht="14.4" customHeight="1">
      <c r="A328" s="512" t="s">
        <v>10644</v>
      </c>
      <c r="B328" s="506" t="s">
        <v>25</v>
      </c>
      <c r="C328" s="1015" t="s">
        <v>10645</v>
      </c>
      <c r="D328" s="1005" t="s">
        <v>10646</v>
      </c>
      <c r="E328" s="512">
        <v>1</v>
      </c>
      <c r="F328" s="467"/>
      <c r="G328" s="513">
        <v>84.8</v>
      </c>
      <c r="H328" s="148">
        <f>IF(G328="","",G328-G328*COMPASS!$AH$29)</f>
        <v>84.8</v>
      </c>
    </row>
    <row r="329" spans="1:8" ht="14.4" customHeight="1">
      <c r="A329" s="522" t="s">
        <v>10647</v>
      </c>
      <c r="B329" s="510"/>
      <c r="C329" s="1013"/>
      <c r="D329" s="1014"/>
      <c r="E329" s="521"/>
      <c r="F329" s="522"/>
      <c r="G329" s="523"/>
      <c r="H329" s="148" t="str">
        <f>IF(G329="","",G329-G329*COMPASS!$AH$29)</f>
        <v/>
      </c>
    </row>
    <row r="330" spans="1:8" ht="14.4" customHeight="1">
      <c r="A330" s="512" t="s">
        <v>10648</v>
      </c>
      <c r="B330" s="506" t="s">
        <v>25</v>
      </c>
      <c r="C330" s="1015" t="s">
        <v>10649</v>
      </c>
      <c r="D330" s="1005" t="s">
        <v>10650</v>
      </c>
      <c r="E330" s="512">
        <v>1</v>
      </c>
      <c r="F330" s="467"/>
      <c r="G330" s="513">
        <v>730.5</v>
      </c>
      <c r="H330" s="148">
        <f>IF(G330="","",G330-G330*COMPASS!$AH$29)</f>
        <v>730.5</v>
      </c>
    </row>
    <row r="331" spans="1:8" ht="14.4" customHeight="1">
      <c r="A331" s="512" t="s">
        <v>10651</v>
      </c>
      <c r="B331" s="506" t="s">
        <v>25</v>
      </c>
      <c r="C331" s="1015" t="s">
        <v>10652</v>
      </c>
      <c r="D331" s="1005" t="s">
        <v>10653</v>
      </c>
      <c r="E331" s="512">
        <v>1</v>
      </c>
      <c r="F331" s="467"/>
      <c r="G331" s="513">
        <v>1051.5999999999999</v>
      </c>
      <c r="H331" s="148">
        <f>IF(G331="","",G331-G331*COMPASS!$AH$29)</f>
        <v>1051.5999999999999</v>
      </c>
    </row>
    <row r="332" spans="1:8" ht="14.4" customHeight="1">
      <c r="A332" s="512" t="s">
        <v>10654</v>
      </c>
      <c r="B332" s="506" t="s">
        <v>25</v>
      </c>
      <c r="C332" s="1015" t="s">
        <v>10655</v>
      </c>
      <c r="D332" s="1005" t="s">
        <v>10656</v>
      </c>
      <c r="E332" s="512">
        <v>1</v>
      </c>
      <c r="F332" s="467"/>
      <c r="G332" s="513">
        <v>1144.5</v>
      </c>
      <c r="H332" s="148">
        <f>IF(G332="","",G332-G332*COMPASS!$AH$29)</f>
        <v>1144.5</v>
      </c>
    </row>
    <row r="333" spans="1:8" ht="14.4" customHeight="1">
      <c r="A333" s="512" t="s">
        <v>10657</v>
      </c>
      <c r="B333" s="506" t="s">
        <v>25</v>
      </c>
      <c r="C333" s="1015" t="s">
        <v>10658</v>
      </c>
      <c r="D333" s="1005" t="s">
        <v>10659</v>
      </c>
      <c r="E333" s="512">
        <v>1</v>
      </c>
      <c r="F333" s="467"/>
      <c r="G333" s="513">
        <v>1412.6999999999998</v>
      </c>
      <c r="H333" s="148">
        <f>IF(G333="","",G333-G333*COMPASS!$AH$29)</f>
        <v>1412.6999999999998</v>
      </c>
    </row>
    <row r="334" spans="1:8" ht="14.4" customHeight="1">
      <c r="A334" s="512" t="s">
        <v>10660</v>
      </c>
      <c r="B334" s="506" t="s">
        <v>25</v>
      </c>
      <c r="C334" s="1015" t="s">
        <v>10661</v>
      </c>
      <c r="D334" s="1005" t="s">
        <v>10662</v>
      </c>
      <c r="E334" s="512">
        <v>1</v>
      </c>
      <c r="F334" s="467"/>
      <c r="G334" s="513">
        <v>1886.5</v>
      </c>
      <c r="H334" s="148">
        <f>IF(G334="","",G334-G334*COMPASS!$AH$29)</f>
        <v>1886.5</v>
      </c>
    </row>
    <row r="335" spans="1:8" ht="14.4" customHeight="1">
      <c r="A335" s="512" t="s">
        <v>10663</v>
      </c>
      <c r="B335" s="506" t="s">
        <v>25</v>
      </c>
      <c r="C335" s="1015" t="s">
        <v>10664</v>
      </c>
      <c r="D335" s="1005" t="s">
        <v>10665</v>
      </c>
      <c r="E335" s="512">
        <v>1</v>
      </c>
      <c r="F335" s="467"/>
      <c r="G335" s="513">
        <v>2243.9</v>
      </c>
      <c r="H335" s="148">
        <f>IF(G335="","",G335-G335*COMPASS!$AH$29)</f>
        <v>2243.9</v>
      </c>
    </row>
    <row r="336" spans="1:8" ht="14.4" customHeight="1">
      <c r="A336" s="512" t="s">
        <v>10666</v>
      </c>
      <c r="B336" s="506" t="s">
        <v>25</v>
      </c>
      <c r="C336" s="1015" t="s">
        <v>10667</v>
      </c>
      <c r="D336" s="1005" t="s">
        <v>10668</v>
      </c>
      <c r="E336" s="512">
        <v>1</v>
      </c>
      <c r="F336" s="467"/>
      <c r="G336" s="513">
        <v>2637.7</v>
      </c>
      <c r="H336" s="148">
        <f>IF(G336="","",G336-G336*COMPASS!$AH$29)</f>
        <v>2637.7</v>
      </c>
    </row>
    <row r="337" spans="1:8" ht="14.4" customHeight="1">
      <c r="A337" s="512" t="s">
        <v>9397</v>
      </c>
      <c r="B337" s="506" t="s">
        <v>25</v>
      </c>
      <c r="C337" s="1015" t="s">
        <v>9398</v>
      </c>
      <c r="D337" s="1005" t="s">
        <v>10669</v>
      </c>
      <c r="E337" s="512">
        <v>1</v>
      </c>
      <c r="F337" s="467"/>
      <c r="G337" s="513">
        <v>892.8</v>
      </c>
      <c r="H337" s="148">
        <f>IF(G337="","",G337-G337*COMPASS!$AH$29)</f>
        <v>892.8</v>
      </c>
    </row>
    <row r="338" spans="1:8" ht="14.4" customHeight="1">
      <c r="A338" s="512" t="s">
        <v>9399</v>
      </c>
      <c r="B338" s="506" t="s">
        <v>25</v>
      </c>
      <c r="C338" s="1015" t="s">
        <v>9400</v>
      </c>
      <c r="D338" s="1005" t="s">
        <v>10670</v>
      </c>
      <c r="E338" s="512">
        <v>1</v>
      </c>
      <c r="F338" s="467"/>
      <c r="G338" s="513">
        <v>1391.2</v>
      </c>
      <c r="H338" s="148">
        <f>IF(G338="","",G338-G338*COMPASS!$AH$29)</f>
        <v>1391.2</v>
      </c>
    </row>
    <row r="339" spans="1:8" ht="14.4" customHeight="1">
      <c r="A339" s="512" t="s">
        <v>9401</v>
      </c>
      <c r="B339" s="506" t="s">
        <v>25</v>
      </c>
      <c r="C339" s="1015" t="s">
        <v>9402</v>
      </c>
      <c r="D339" s="1005" t="s">
        <v>10671</v>
      </c>
      <c r="E339" s="512">
        <v>1</v>
      </c>
      <c r="F339" s="467"/>
      <c r="G339" s="513">
        <v>2332.8000000000002</v>
      </c>
      <c r="H339" s="148">
        <f>IF(G339="","",G339-G339*COMPASS!$AH$29)</f>
        <v>2332.8000000000002</v>
      </c>
    </row>
    <row r="340" spans="1:8" ht="14.4" customHeight="1">
      <c r="A340" s="512" t="s">
        <v>9403</v>
      </c>
      <c r="B340" s="506" t="s">
        <v>25</v>
      </c>
      <c r="C340" s="1017" t="s">
        <v>9404</v>
      </c>
      <c r="D340" s="1005" t="s">
        <v>10672</v>
      </c>
      <c r="E340" s="512">
        <v>1</v>
      </c>
      <c r="F340" s="467"/>
      <c r="G340" s="513">
        <v>3722.8</v>
      </c>
      <c r="H340" s="148">
        <f>IF(G340="","",G340-G340*COMPASS!$AH$29)</f>
        <v>3722.8</v>
      </c>
    </row>
    <row r="341" spans="1:8" ht="14.4" customHeight="1">
      <c r="A341" s="512" t="s">
        <v>9405</v>
      </c>
      <c r="B341" s="506" t="s">
        <v>25</v>
      </c>
      <c r="C341" s="1017" t="s">
        <v>9406</v>
      </c>
      <c r="D341" s="1005" t="s">
        <v>10673</v>
      </c>
      <c r="E341" s="512">
        <v>1</v>
      </c>
      <c r="F341" s="467"/>
      <c r="G341" s="513">
        <v>979.2</v>
      </c>
      <c r="H341" s="148">
        <f>IF(G341="","",G341-G341*COMPASS!$AH$29)</f>
        <v>979.2</v>
      </c>
    </row>
    <row r="342" spans="1:8" ht="14.4" customHeight="1">
      <c r="A342" s="512" t="s">
        <v>9407</v>
      </c>
      <c r="B342" s="506" t="s">
        <v>25</v>
      </c>
      <c r="C342" s="1017" t="s">
        <v>9408</v>
      </c>
      <c r="D342" s="1005" t="s">
        <v>10674</v>
      </c>
      <c r="E342" s="512">
        <v>1</v>
      </c>
      <c r="F342" s="467"/>
      <c r="G342" s="513">
        <v>2108.6999999999998</v>
      </c>
      <c r="H342" s="148">
        <f>IF(G342="","",G342-G342*COMPASS!$AH$29)</f>
        <v>2108.6999999999998</v>
      </c>
    </row>
    <row r="343" spans="1:8" ht="14.4" customHeight="1">
      <c r="A343" s="512" t="s">
        <v>9409</v>
      </c>
      <c r="B343" s="506" t="s">
        <v>25</v>
      </c>
      <c r="C343" s="1017" t="s">
        <v>9410</v>
      </c>
      <c r="D343" s="1005" t="s">
        <v>10675</v>
      </c>
      <c r="E343" s="512">
        <v>1</v>
      </c>
      <c r="F343" s="467"/>
      <c r="G343" s="513">
        <v>2766.9</v>
      </c>
      <c r="H343" s="148">
        <f>IF(G343="","",G343-G343*COMPASS!$AH$29)</f>
        <v>2766.9</v>
      </c>
    </row>
    <row r="344" spans="1:8" ht="14.4" customHeight="1">
      <c r="A344" s="512" t="s">
        <v>9411</v>
      </c>
      <c r="B344" s="506" t="s">
        <v>25</v>
      </c>
      <c r="C344" s="1017" t="s">
        <v>9412</v>
      </c>
      <c r="D344" s="1005" t="s">
        <v>10676</v>
      </c>
      <c r="E344" s="512">
        <v>1</v>
      </c>
      <c r="F344" s="467"/>
      <c r="G344" s="513">
        <v>3867.6</v>
      </c>
      <c r="H344" s="148">
        <f>IF(G344="","",G344-G344*COMPASS!$AH$29)</f>
        <v>3867.6</v>
      </c>
    </row>
    <row r="345" spans="1:8" ht="14.4" customHeight="1">
      <c r="A345" s="522" t="s">
        <v>43</v>
      </c>
      <c r="B345" s="510"/>
      <c r="C345" s="1013"/>
      <c r="D345" s="1014"/>
      <c r="E345" s="521"/>
      <c r="F345" s="522"/>
      <c r="G345" s="523"/>
      <c r="H345" s="148" t="str">
        <f>IF(G345="","",G345-G345*COMPASS!$AH$29)</f>
        <v/>
      </c>
    </row>
    <row r="346" spans="1:8" ht="14.4" customHeight="1">
      <c r="A346" s="512" t="s">
        <v>9413</v>
      </c>
      <c r="B346" s="506" t="s">
        <v>25</v>
      </c>
      <c r="C346" s="1017" t="s">
        <v>9414</v>
      </c>
      <c r="D346" s="1005" t="s">
        <v>10677</v>
      </c>
      <c r="E346" s="512">
        <v>1</v>
      </c>
      <c r="F346" s="467"/>
      <c r="G346" s="513">
        <v>338.9</v>
      </c>
      <c r="H346" s="148">
        <f>IF(G346="","",G346-G346*COMPASS!$AH$29)</f>
        <v>338.9</v>
      </c>
    </row>
    <row r="347" spans="1:8" ht="14.4" customHeight="1">
      <c r="A347" s="512" t="s">
        <v>9415</v>
      </c>
      <c r="B347" s="506" t="s">
        <v>25</v>
      </c>
      <c r="C347" s="1017" t="s">
        <v>9416</v>
      </c>
      <c r="D347" s="1005" t="s">
        <v>9417</v>
      </c>
      <c r="E347" s="512">
        <v>1</v>
      </c>
      <c r="F347" s="467"/>
      <c r="G347" s="513">
        <v>551.20000000000005</v>
      </c>
      <c r="H347" s="148">
        <f>IF(G347="","",G347-G347*COMPASS!$AH$29)</f>
        <v>551.20000000000005</v>
      </c>
    </row>
    <row r="348" spans="1:8" ht="14.4" customHeight="1">
      <c r="A348" s="512" t="s">
        <v>9418</v>
      </c>
      <c r="B348" s="506" t="s">
        <v>25</v>
      </c>
      <c r="C348" s="1017" t="s">
        <v>9419</v>
      </c>
      <c r="D348" s="1005" t="s">
        <v>10678</v>
      </c>
      <c r="E348" s="512">
        <v>1</v>
      </c>
      <c r="F348" s="467"/>
      <c r="G348" s="513">
        <v>1253.5999999999999</v>
      </c>
      <c r="H348" s="148">
        <f>IF(G348="","",G348-G348*COMPASS!$AH$29)</f>
        <v>1253.5999999999999</v>
      </c>
    </row>
    <row r="349" spans="1:8" ht="14.4" customHeight="1">
      <c r="A349" s="512" t="s">
        <v>9420</v>
      </c>
      <c r="B349" s="506" t="s">
        <v>25</v>
      </c>
      <c r="C349" s="1017" t="s">
        <v>9421</v>
      </c>
      <c r="D349" s="1005" t="s">
        <v>10679</v>
      </c>
      <c r="E349" s="512">
        <v>1</v>
      </c>
      <c r="F349" s="467"/>
      <c r="G349" s="513">
        <v>1879.1999999999998</v>
      </c>
      <c r="H349" s="148">
        <f>IF(G349="","",G349-G349*COMPASS!$AH$29)</f>
        <v>1879.1999999999998</v>
      </c>
    </row>
    <row r="350" spans="1:8" ht="14.4" customHeight="1">
      <c r="A350" s="522" t="s">
        <v>10680</v>
      </c>
      <c r="B350" s="510"/>
      <c r="C350" s="1013"/>
      <c r="D350" s="1014"/>
      <c r="E350" s="521"/>
      <c r="F350" s="522"/>
      <c r="G350" s="523"/>
      <c r="H350" s="148" t="str">
        <f>IF(G350="","",G350-G350*COMPASS!$AH$29)</f>
        <v/>
      </c>
    </row>
    <row r="351" spans="1:8" ht="14.4" customHeight="1">
      <c r="A351" s="512" t="s">
        <v>10681</v>
      </c>
      <c r="B351" s="506" t="s">
        <v>25</v>
      </c>
      <c r="C351" s="1017" t="s">
        <v>10682</v>
      </c>
      <c r="D351" s="1005" t="s">
        <v>10683</v>
      </c>
      <c r="E351" s="512">
        <v>1</v>
      </c>
      <c r="F351" s="467"/>
      <c r="G351" s="513">
        <v>2100</v>
      </c>
      <c r="H351" s="148">
        <f>IF(G351="","",G351-G351*COMPASS!$AH$29)</f>
        <v>2100</v>
      </c>
    </row>
    <row r="352" spans="1:8" ht="14.4" customHeight="1">
      <c r="A352" s="512" t="s">
        <v>10684</v>
      </c>
      <c r="B352" s="506" t="s">
        <v>25</v>
      </c>
      <c r="C352" s="1017" t="s">
        <v>10685</v>
      </c>
      <c r="D352" s="1005" t="s">
        <v>10686</v>
      </c>
      <c r="E352" s="512">
        <v>1</v>
      </c>
      <c r="F352" s="467"/>
      <c r="G352" s="513">
        <v>2146.1999999999998</v>
      </c>
      <c r="H352" s="148">
        <f>IF(G352="","",G352-G352*COMPASS!$AH$29)</f>
        <v>2146.1999999999998</v>
      </c>
    </row>
    <row r="353" spans="1:8" ht="14.4" customHeight="1">
      <c r="A353" s="512" t="s">
        <v>10687</v>
      </c>
      <c r="B353" s="506" t="s">
        <v>25</v>
      </c>
      <c r="C353" s="1017" t="s">
        <v>10688</v>
      </c>
      <c r="D353" s="1005" t="s">
        <v>10689</v>
      </c>
      <c r="E353" s="512">
        <v>1</v>
      </c>
      <c r="F353" s="467"/>
      <c r="G353" s="513">
        <v>4683</v>
      </c>
      <c r="H353" s="148">
        <f>IF(G353="","",G353-G353*COMPASS!$AH$29)</f>
        <v>4683</v>
      </c>
    </row>
    <row r="354" spans="1:8" ht="14.4" customHeight="1">
      <c r="A354" s="512" t="s">
        <v>10690</v>
      </c>
      <c r="B354" s="506" t="s">
        <v>25</v>
      </c>
      <c r="C354" s="1017" t="s">
        <v>10691</v>
      </c>
      <c r="D354" s="1005" t="s">
        <v>10692</v>
      </c>
      <c r="E354" s="512">
        <v>1</v>
      </c>
      <c r="F354" s="467"/>
      <c r="G354" s="513">
        <v>1725.8999999999999</v>
      </c>
      <c r="H354" s="148">
        <f>IF(G354="","",G354-G354*COMPASS!$AH$29)</f>
        <v>1725.8999999999999</v>
      </c>
    </row>
    <row r="355" spans="1:8" ht="14.4" customHeight="1">
      <c r="A355" s="512" t="s">
        <v>10693</v>
      </c>
      <c r="B355" s="506" t="s">
        <v>25</v>
      </c>
      <c r="C355" s="1017" t="s">
        <v>10694</v>
      </c>
      <c r="D355" s="1005" t="s">
        <v>10695</v>
      </c>
      <c r="E355" s="512">
        <v>1</v>
      </c>
      <c r="F355" s="467"/>
      <c r="G355" s="513">
        <v>2562.6</v>
      </c>
      <c r="H355" s="148">
        <f>IF(G355="","",G355-G355*COMPASS!$AH$29)</f>
        <v>2562.6</v>
      </c>
    </row>
    <row r="356" spans="1:8" ht="14.4" customHeight="1">
      <c r="A356" s="512" t="s">
        <v>10696</v>
      </c>
      <c r="B356" s="506" t="s">
        <v>25</v>
      </c>
      <c r="C356" s="1017" t="s">
        <v>10697</v>
      </c>
      <c r="D356" s="1005" t="s">
        <v>10698</v>
      </c>
      <c r="E356" s="512">
        <v>1</v>
      </c>
      <c r="F356" s="467"/>
      <c r="G356" s="513">
        <v>4314.7000000000007</v>
      </c>
      <c r="H356" s="148">
        <f>IF(G356="","",G356-G356*COMPASS!$AH$29)</f>
        <v>4314.7000000000007</v>
      </c>
    </row>
    <row r="357" spans="1:8" ht="14.4" customHeight="1">
      <c r="A357" s="1018" t="s">
        <v>10699</v>
      </c>
      <c r="B357" s="510"/>
      <c r="C357" s="1013"/>
      <c r="D357" s="1014"/>
      <c r="E357" s="521"/>
      <c r="F357" s="522"/>
      <c r="G357" s="523"/>
      <c r="H357" s="148" t="str">
        <f>IF(G357="","",G357-G357*COMPASS!$AH$29)</f>
        <v/>
      </c>
    </row>
    <row r="358" spans="1:8" ht="14.4" customHeight="1">
      <c r="A358" s="512" t="s">
        <v>9285</v>
      </c>
      <c r="B358" s="506" t="s">
        <v>25</v>
      </c>
      <c r="C358" s="1017" t="s">
        <v>9286</v>
      </c>
      <c r="D358" s="1005" t="s">
        <v>10700</v>
      </c>
      <c r="E358" s="512">
        <v>1</v>
      </c>
      <c r="F358" s="467"/>
      <c r="G358" s="513">
        <v>1861</v>
      </c>
      <c r="H358" s="148">
        <f>IF(G358="","",G358-G358*COMPASS!$AH$29)</f>
        <v>1861</v>
      </c>
    </row>
    <row r="359" spans="1:8" ht="14.4" customHeight="1">
      <c r="A359" s="512" t="s">
        <v>9287</v>
      </c>
      <c r="B359" s="506" t="s">
        <v>25</v>
      </c>
      <c r="C359" s="1017" t="s">
        <v>9288</v>
      </c>
      <c r="D359" s="1005" t="s">
        <v>10701</v>
      </c>
      <c r="E359" s="512">
        <v>1</v>
      </c>
      <c r="F359" s="467"/>
      <c r="G359" s="513">
        <v>37</v>
      </c>
      <c r="H359" s="148">
        <f>IF(G359="","",G359-G359*COMPASS!$AH$29)</f>
        <v>37</v>
      </c>
    </row>
    <row r="360" spans="1:8" ht="14.4" customHeight="1">
      <c r="A360" s="512" t="s">
        <v>9289</v>
      </c>
      <c r="B360" s="506" t="s">
        <v>25</v>
      </c>
      <c r="C360" s="1017" t="s">
        <v>9290</v>
      </c>
      <c r="D360" s="1005" t="s">
        <v>10702</v>
      </c>
      <c r="E360" s="512">
        <v>1</v>
      </c>
      <c r="F360" s="467"/>
      <c r="G360" s="513">
        <v>96</v>
      </c>
      <c r="H360" s="148">
        <f>IF(G360="","",G360-G360*COMPASS!$AH$29)</f>
        <v>96</v>
      </c>
    </row>
    <row r="361" spans="1:8" ht="14.4" customHeight="1">
      <c r="A361" s="512" t="s">
        <v>9291</v>
      </c>
      <c r="B361" s="506" t="s">
        <v>25</v>
      </c>
      <c r="C361" s="1017" t="s">
        <v>9292</v>
      </c>
      <c r="D361" s="1005" t="s">
        <v>10703</v>
      </c>
      <c r="E361" s="512">
        <v>1</v>
      </c>
      <c r="F361" s="467"/>
      <c r="G361" s="513">
        <v>139</v>
      </c>
      <c r="H361" s="148">
        <f>IF(G361="","",G361-G361*COMPASS!$AH$29)</f>
        <v>139</v>
      </c>
    </row>
    <row r="362" spans="1:8" ht="14.4" customHeight="1">
      <c r="A362" s="512" t="s">
        <v>5397</v>
      </c>
      <c r="B362" s="506" t="s">
        <v>25</v>
      </c>
      <c r="C362" s="1017" t="s">
        <v>5398</v>
      </c>
      <c r="D362" s="1005" t="s">
        <v>10704</v>
      </c>
      <c r="E362" s="512">
        <v>1</v>
      </c>
      <c r="F362" s="467"/>
      <c r="G362" s="513">
        <v>8750</v>
      </c>
      <c r="H362" s="148">
        <f>IF(G362="","",G362-G362*COMPASS!$AH$29)</f>
        <v>8750</v>
      </c>
    </row>
    <row r="363" spans="1:8" ht="14.4" customHeight="1">
      <c r="A363" s="512" t="s">
        <v>5399</v>
      </c>
      <c r="B363" s="506" t="s">
        <v>25</v>
      </c>
      <c r="C363" s="1017" t="s">
        <v>5400</v>
      </c>
      <c r="D363" s="1005" t="s">
        <v>10705</v>
      </c>
      <c r="E363" s="512">
        <v>1</v>
      </c>
      <c r="F363" s="467"/>
      <c r="G363" s="513">
        <v>3275</v>
      </c>
      <c r="H363" s="148">
        <f>IF(G363="","",G363-G363*COMPASS!$AH$29)</f>
        <v>3275</v>
      </c>
    </row>
    <row r="364" spans="1:8" ht="14.4" customHeight="1">
      <c r="A364" s="512" t="s">
        <v>5385</v>
      </c>
      <c r="B364" s="506" t="s">
        <v>25</v>
      </c>
      <c r="C364" s="1017" t="s">
        <v>5386</v>
      </c>
      <c r="D364" s="1005" t="s">
        <v>5387</v>
      </c>
      <c r="E364" s="512">
        <v>1</v>
      </c>
      <c r="F364" s="467"/>
      <c r="G364" s="513">
        <v>3939.6</v>
      </c>
      <c r="H364" s="148">
        <f>IF(G364="","",G364-G364*COMPASS!$AH$29)</f>
        <v>3939.6</v>
      </c>
    </row>
    <row r="365" spans="1:8" ht="14.4" customHeight="1">
      <c r="A365" s="512" t="s">
        <v>5401</v>
      </c>
      <c r="B365" s="506" t="s">
        <v>25</v>
      </c>
      <c r="C365" s="1017" t="s">
        <v>5402</v>
      </c>
      <c r="D365" s="1005" t="s">
        <v>5403</v>
      </c>
      <c r="E365" s="512">
        <v>1</v>
      </c>
      <c r="F365" s="467"/>
      <c r="G365" s="513">
        <v>8250</v>
      </c>
      <c r="H365" s="148">
        <f>IF(G365="","",G365-G365*COMPASS!$AH$29)</f>
        <v>8250</v>
      </c>
    </row>
    <row r="366" spans="1:8" ht="14.4" customHeight="1">
      <c r="A366" s="512" t="s">
        <v>5379</v>
      </c>
      <c r="B366" s="506" t="s">
        <v>25</v>
      </c>
      <c r="C366" s="1017" t="s">
        <v>5380</v>
      </c>
      <c r="D366" s="1005" t="s">
        <v>5381</v>
      </c>
      <c r="E366" s="512">
        <v>1</v>
      </c>
      <c r="F366" s="467"/>
      <c r="G366" s="513">
        <v>3400</v>
      </c>
      <c r="H366" s="148">
        <f>IF(G366="","",G366-G366*COMPASS!$AH$29)</f>
        <v>3400</v>
      </c>
    </row>
    <row r="367" spans="1:8" ht="14.4" customHeight="1">
      <c r="A367" s="512" t="s">
        <v>5361</v>
      </c>
      <c r="B367" s="506" t="s">
        <v>25</v>
      </c>
      <c r="C367" s="1017" t="s">
        <v>5362</v>
      </c>
      <c r="D367" s="1005" t="s">
        <v>5363</v>
      </c>
      <c r="E367" s="512">
        <v>1</v>
      </c>
      <c r="F367" s="467"/>
      <c r="G367" s="513">
        <v>4850</v>
      </c>
      <c r="H367" s="148">
        <f>IF(G367="","",G367-G367*COMPASS!$AH$29)</f>
        <v>4850</v>
      </c>
    </row>
    <row r="368" spans="1:8" ht="14.4" customHeight="1">
      <c r="A368" s="512" t="s">
        <v>5364</v>
      </c>
      <c r="B368" s="506" t="s">
        <v>25</v>
      </c>
      <c r="C368" s="1017" t="s">
        <v>5365</v>
      </c>
      <c r="D368" s="1005" t="s">
        <v>5366</v>
      </c>
      <c r="E368" s="512">
        <v>1</v>
      </c>
      <c r="F368" s="467"/>
      <c r="G368" s="513">
        <v>5800</v>
      </c>
      <c r="H368" s="148">
        <f>IF(G368="","",G368-G368*COMPASS!$AH$29)</f>
        <v>5800</v>
      </c>
    </row>
    <row r="369" spans="1:8" ht="14.4" customHeight="1">
      <c r="A369" s="512" t="s">
        <v>5367</v>
      </c>
      <c r="B369" s="506" t="s">
        <v>25</v>
      </c>
      <c r="C369" s="1017" t="s">
        <v>5368</v>
      </c>
      <c r="D369" s="1005" t="s">
        <v>5369</v>
      </c>
      <c r="E369" s="512">
        <v>1</v>
      </c>
      <c r="F369" s="467"/>
      <c r="G369" s="513">
        <v>6800</v>
      </c>
      <c r="H369" s="148">
        <f>IF(G369="","",G369-G369*COMPASS!$AH$29)</f>
        <v>6800</v>
      </c>
    </row>
    <row r="370" spans="1:8" ht="14.4" customHeight="1">
      <c r="A370" s="512" t="s">
        <v>5370</v>
      </c>
      <c r="B370" s="506" t="s">
        <v>25</v>
      </c>
      <c r="C370" s="1017" t="s">
        <v>5371</v>
      </c>
      <c r="D370" s="1005" t="s">
        <v>5372</v>
      </c>
      <c r="E370" s="512">
        <v>1</v>
      </c>
      <c r="F370" s="467"/>
      <c r="G370" s="513">
        <v>7900</v>
      </c>
      <c r="H370" s="148">
        <f>IF(G370="","",G370-G370*COMPASS!$AH$29)</f>
        <v>7900</v>
      </c>
    </row>
    <row r="371" spans="1:8" ht="14.4" customHeight="1">
      <c r="A371" s="512" t="s">
        <v>5373</v>
      </c>
      <c r="B371" s="506" t="s">
        <v>25</v>
      </c>
      <c r="C371" s="1017" t="s">
        <v>5374</v>
      </c>
      <c r="D371" s="1005" t="s">
        <v>5375</v>
      </c>
      <c r="E371" s="512">
        <v>1</v>
      </c>
      <c r="F371" s="467"/>
      <c r="G371" s="513">
        <v>8600</v>
      </c>
      <c r="H371" s="148">
        <f>IF(G371="","",G371-G371*COMPASS!$AH$29)</f>
        <v>8600</v>
      </c>
    </row>
    <row r="372" spans="1:8" ht="14.4" customHeight="1">
      <c r="A372" s="512" t="s">
        <v>5376</v>
      </c>
      <c r="B372" s="506" t="s">
        <v>25</v>
      </c>
      <c r="C372" s="1017" t="s">
        <v>5377</v>
      </c>
      <c r="D372" s="1005" t="s">
        <v>5378</v>
      </c>
      <c r="E372" s="512">
        <v>1</v>
      </c>
      <c r="F372" s="467"/>
      <c r="G372" s="513">
        <v>10200</v>
      </c>
      <c r="H372" s="148">
        <f>IF(G372="","",G372-G372*COMPASS!$AH$29)</f>
        <v>10200</v>
      </c>
    </row>
    <row r="373" spans="1:8" ht="14.4" customHeight="1">
      <c r="A373" s="512" t="s">
        <v>5382</v>
      </c>
      <c r="B373" s="506" t="s">
        <v>25</v>
      </c>
      <c r="C373" s="1017" t="s">
        <v>5383</v>
      </c>
      <c r="D373" s="1005" t="s">
        <v>5384</v>
      </c>
      <c r="E373" s="512">
        <v>1</v>
      </c>
      <c r="F373" s="467"/>
      <c r="G373" s="513">
        <v>7750</v>
      </c>
      <c r="H373" s="148">
        <f>IF(G373="","",G373-G373*COMPASS!$AH$29)</f>
        <v>7750</v>
      </c>
    </row>
    <row r="374" spans="1:8" ht="14.4" customHeight="1">
      <c r="A374" s="512" t="s">
        <v>5388</v>
      </c>
      <c r="B374" s="506" t="s">
        <v>25</v>
      </c>
      <c r="C374" s="1017" t="s">
        <v>5389</v>
      </c>
      <c r="D374" s="1005" t="s">
        <v>5390</v>
      </c>
      <c r="E374" s="512">
        <v>1</v>
      </c>
      <c r="F374" s="467"/>
      <c r="G374" s="513">
        <v>530</v>
      </c>
      <c r="H374" s="148">
        <f>IF(G374="","",G374-G374*COMPASS!$AH$29)</f>
        <v>530</v>
      </c>
    </row>
    <row r="375" spans="1:8" ht="14.4" customHeight="1">
      <c r="A375" s="512" t="s">
        <v>5391</v>
      </c>
      <c r="B375" s="506" t="s">
        <v>25</v>
      </c>
      <c r="C375" s="1017" t="s">
        <v>5392</v>
      </c>
      <c r="D375" s="1005" t="s">
        <v>5393</v>
      </c>
      <c r="E375" s="512">
        <v>1</v>
      </c>
      <c r="F375" s="467"/>
      <c r="G375" s="513">
        <v>620</v>
      </c>
      <c r="H375" s="148">
        <f>IF(G375="","",G375-G375*COMPASS!$AH$29)</f>
        <v>620</v>
      </c>
    </row>
    <row r="376" spans="1:8" ht="14.4" customHeight="1">
      <c r="A376" s="512" t="s">
        <v>5394</v>
      </c>
      <c r="B376" s="506" t="s">
        <v>25</v>
      </c>
      <c r="C376" s="1017" t="s">
        <v>5395</v>
      </c>
      <c r="D376" s="1005" t="s">
        <v>5396</v>
      </c>
      <c r="E376" s="512">
        <v>1</v>
      </c>
      <c r="F376" s="467"/>
      <c r="G376" s="513">
        <v>750</v>
      </c>
      <c r="H376" s="148">
        <f>IF(G376="","",G376-G376*COMPASS!$AH$29)</f>
        <v>750</v>
      </c>
    </row>
    <row r="377" spans="1:8" ht="14.4" customHeight="1">
      <c r="A377" s="512" t="s">
        <v>9293</v>
      </c>
      <c r="B377" s="506" t="s">
        <v>25</v>
      </c>
      <c r="C377" s="1017" t="s">
        <v>9294</v>
      </c>
      <c r="D377" s="1005" t="s">
        <v>10706</v>
      </c>
      <c r="E377" s="512">
        <v>1</v>
      </c>
      <c r="F377" s="467"/>
      <c r="G377" s="513">
        <v>310</v>
      </c>
      <c r="H377" s="148">
        <f>IF(G377="","",G377-G377*COMPASS!$AH$29)</f>
        <v>310</v>
      </c>
    </row>
    <row r="378" spans="1:8" ht="14.4" customHeight="1">
      <c r="A378" s="512" t="s">
        <v>9295</v>
      </c>
      <c r="B378" s="506" t="s">
        <v>25</v>
      </c>
      <c r="C378" s="1017" t="s">
        <v>9296</v>
      </c>
      <c r="D378" s="1005" t="s">
        <v>10707</v>
      </c>
      <c r="E378" s="512">
        <v>1</v>
      </c>
      <c r="F378" s="467"/>
      <c r="G378" s="513">
        <v>310</v>
      </c>
      <c r="H378" s="148">
        <f>IF(G378="","",G378-G378*COMPASS!$AH$29)</f>
        <v>310</v>
      </c>
    </row>
    <row r="379" spans="1:8" ht="14.4" customHeight="1">
      <c r="A379" s="512" t="s">
        <v>9297</v>
      </c>
      <c r="B379" s="506" t="s">
        <v>25</v>
      </c>
      <c r="C379" s="1017" t="s">
        <v>9298</v>
      </c>
      <c r="D379" s="1005" t="s">
        <v>10708</v>
      </c>
      <c r="E379" s="512">
        <v>1</v>
      </c>
      <c r="F379" s="467"/>
      <c r="G379" s="513">
        <v>45900</v>
      </c>
      <c r="H379" s="148">
        <f>IF(G379="","",G379-G379*COMPASS!$AH$29)</f>
        <v>45900</v>
      </c>
    </row>
    <row r="380" spans="1:8" ht="14.4" customHeight="1">
      <c r="A380" s="512" t="s">
        <v>5284</v>
      </c>
      <c r="B380" s="506" t="s">
        <v>25</v>
      </c>
      <c r="C380" s="1017" t="s">
        <v>5285</v>
      </c>
      <c r="D380" s="1005" t="s">
        <v>5286</v>
      </c>
      <c r="E380" s="512">
        <v>1</v>
      </c>
      <c r="F380" s="467"/>
      <c r="G380" s="513">
        <v>22800</v>
      </c>
      <c r="H380" s="148">
        <f>IF(G380="","",G380-G380*COMPASS!$AH$29)</f>
        <v>22800</v>
      </c>
    </row>
    <row r="381" spans="1:8" ht="14.4" customHeight="1">
      <c r="A381" s="512" t="s">
        <v>5287</v>
      </c>
      <c r="B381" s="506" t="s">
        <v>25</v>
      </c>
      <c r="C381" s="1017" t="s">
        <v>5288</v>
      </c>
      <c r="D381" s="1005" t="s">
        <v>5289</v>
      </c>
      <c r="E381" s="512">
        <v>1</v>
      </c>
      <c r="F381" s="467"/>
      <c r="G381" s="513">
        <v>7266</v>
      </c>
      <c r="H381" s="148">
        <f>IF(G381="","",G381-G381*COMPASS!$AH$29)</f>
        <v>7266</v>
      </c>
    </row>
    <row r="382" spans="1:8" ht="14.4" customHeight="1">
      <c r="A382" s="512" t="s">
        <v>5290</v>
      </c>
      <c r="B382" s="506" t="s">
        <v>25</v>
      </c>
      <c r="C382" s="1017" t="s">
        <v>5291</v>
      </c>
      <c r="D382" s="1005" t="s">
        <v>5292</v>
      </c>
      <c r="E382" s="512">
        <v>1</v>
      </c>
      <c r="F382" s="467"/>
      <c r="G382" s="513">
        <v>5800</v>
      </c>
      <c r="H382" s="148">
        <f>IF(G382="","",G382-G382*COMPASS!$AH$29)</f>
        <v>5800</v>
      </c>
    </row>
    <row r="383" spans="1:8" ht="14.4" customHeight="1">
      <c r="A383" s="512" t="s">
        <v>5293</v>
      </c>
      <c r="B383" s="506" t="s">
        <v>25</v>
      </c>
      <c r="C383" s="1017" t="s">
        <v>5294</v>
      </c>
      <c r="D383" s="1005" t="s">
        <v>5295</v>
      </c>
      <c r="E383" s="512">
        <v>1</v>
      </c>
      <c r="F383" s="467"/>
      <c r="G383" s="513">
        <v>3050</v>
      </c>
      <c r="H383" s="148">
        <f>IF(G383="","",G383-G383*COMPASS!$AH$29)</f>
        <v>3050</v>
      </c>
    </row>
    <row r="384" spans="1:8" ht="14.4" customHeight="1">
      <c r="A384" s="512" t="s">
        <v>5296</v>
      </c>
      <c r="B384" s="506" t="s">
        <v>25</v>
      </c>
      <c r="C384" s="1017" t="s">
        <v>5297</v>
      </c>
      <c r="D384" s="1005" t="s">
        <v>5298</v>
      </c>
      <c r="E384" s="512">
        <v>1</v>
      </c>
      <c r="F384" s="467"/>
      <c r="G384" s="513">
        <v>1500</v>
      </c>
      <c r="H384" s="148">
        <f>IF(G384="","",G384-G384*COMPASS!$AH$29)</f>
        <v>1500</v>
      </c>
    </row>
    <row r="385" spans="1:8" ht="14.4" customHeight="1">
      <c r="A385" s="512" t="s">
        <v>5299</v>
      </c>
      <c r="B385" s="506" t="s">
        <v>25</v>
      </c>
      <c r="C385" s="1017" t="s">
        <v>5300</v>
      </c>
      <c r="D385" s="1005" t="s">
        <v>10709</v>
      </c>
      <c r="E385" s="512">
        <v>1</v>
      </c>
      <c r="F385" s="467"/>
      <c r="G385" s="513">
        <v>580</v>
      </c>
      <c r="H385" s="148">
        <f>IF(G385="","",G385-G385*COMPASS!$AH$29)</f>
        <v>580</v>
      </c>
    </row>
    <row r="386" spans="1:8" ht="14.4" customHeight="1">
      <c r="A386" s="512" t="s">
        <v>5301</v>
      </c>
      <c r="B386" s="506" t="s">
        <v>25</v>
      </c>
      <c r="C386" s="1017" t="s">
        <v>5302</v>
      </c>
      <c r="D386" s="1005" t="s">
        <v>10710</v>
      </c>
      <c r="E386" s="512">
        <v>1</v>
      </c>
      <c r="F386" s="467"/>
      <c r="G386" s="513">
        <v>1970</v>
      </c>
      <c r="H386" s="148">
        <f>IF(G386="","",G386-G386*COMPASS!$AH$29)</f>
        <v>1970</v>
      </c>
    </row>
    <row r="387" spans="1:8" ht="14.4" customHeight="1">
      <c r="A387" s="512" t="s">
        <v>5303</v>
      </c>
      <c r="B387" s="506" t="s">
        <v>25</v>
      </c>
      <c r="C387" s="1017" t="s">
        <v>5304</v>
      </c>
      <c r="D387" s="1005" t="s">
        <v>10711</v>
      </c>
      <c r="E387" s="512">
        <v>1</v>
      </c>
      <c r="F387" s="467"/>
      <c r="G387" s="513">
        <v>3600</v>
      </c>
      <c r="H387" s="148">
        <f>IF(G387="","",G387-G387*COMPASS!$AH$29)</f>
        <v>3600</v>
      </c>
    </row>
    <row r="388" spans="1:8" ht="14.4" customHeight="1">
      <c r="A388" s="512" t="s">
        <v>5305</v>
      </c>
      <c r="B388" s="506" t="s">
        <v>25</v>
      </c>
      <c r="C388" s="1017" t="s">
        <v>5306</v>
      </c>
      <c r="D388" s="1005" t="s">
        <v>10712</v>
      </c>
      <c r="E388" s="512">
        <v>1</v>
      </c>
      <c r="F388" s="467"/>
      <c r="G388" s="513">
        <v>7900</v>
      </c>
      <c r="H388" s="148">
        <f>IF(G388="","",G388-G388*COMPASS!$AH$29)</f>
        <v>7900</v>
      </c>
    </row>
    <row r="389" spans="1:8" ht="14.4" customHeight="1">
      <c r="A389" s="512" t="s">
        <v>5307</v>
      </c>
      <c r="B389" s="506" t="s">
        <v>25</v>
      </c>
      <c r="C389" s="1017" t="s">
        <v>5308</v>
      </c>
      <c r="D389" s="1005" t="s">
        <v>10713</v>
      </c>
      <c r="E389" s="512">
        <v>1</v>
      </c>
      <c r="F389" s="467"/>
      <c r="G389" s="513">
        <v>15200</v>
      </c>
      <c r="H389" s="148">
        <f>IF(G389="","",G389-G389*COMPASS!$AH$29)</f>
        <v>15200</v>
      </c>
    </row>
    <row r="390" spans="1:8" ht="14.4" customHeight="1">
      <c r="A390" s="1018" t="s">
        <v>10714</v>
      </c>
      <c r="B390" s="510"/>
      <c r="C390" s="1013"/>
      <c r="D390" s="1014"/>
      <c r="E390" s="521"/>
      <c r="F390" s="522"/>
      <c r="G390" s="523"/>
      <c r="H390" s="148" t="str">
        <f>IF(G390="","",G390-G390*COMPASS!$AH$29)</f>
        <v/>
      </c>
    </row>
    <row r="391" spans="1:8" ht="14.4" customHeight="1">
      <c r="A391" s="512" t="s">
        <v>10715</v>
      </c>
      <c r="B391" s="506" t="s">
        <v>25</v>
      </c>
      <c r="C391" s="1017" t="s">
        <v>10716</v>
      </c>
      <c r="D391" s="1005" t="s">
        <v>8483</v>
      </c>
      <c r="E391" s="512">
        <v>1</v>
      </c>
      <c r="F391" s="467"/>
      <c r="G391" s="513">
        <v>6505.6</v>
      </c>
      <c r="H391" s="148">
        <f>IF(G391="","",G391-G391*COMPASS!$AH$29)</f>
        <v>6505.6</v>
      </c>
    </row>
    <row r="392" spans="1:8" ht="14.4" customHeight="1">
      <c r="A392" s="512" t="s">
        <v>10717</v>
      </c>
      <c r="B392" s="506" t="s">
        <v>25</v>
      </c>
      <c r="C392" s="1017" t="s">
        <v>10718</v>
      </c>
      <c r="D392" s="1005" t="s">
        <v>8484</v>
      </c>
      <c r="E392" s="512">
        <v>1</v>
      </c>
      <c r="F392" s="467"/>
      <c r="G392" s="513">
        <v>7404.4000000000005</v>
      </c>
      <c r="H392" s="148">
        <f>IF(G392="","",G392-G392*COMPASS!$AH$29)</f>
        <v>7404.4000000000005</v>
      </c>
    </row>
    <row r="393" spans="1:8" ht="14.4" customHeight="1">
      <c r="A393" s="512" t="s">
        <v>10719</v>
      </c>
      <c r="B393" s="506" t="s">
        <v>25</v>
      </c>
      <c r="C393" s="1017" t="s">
        <v>10720</v>
      </c>
      <c r="D393" s="1005" t="s">
        <v>8485</v>
      </c>
      <c r="E393" s="512">
        <v>1</v>
      </c>
      <c r="F393" s="467"/>
      <c r="G393" s="513">
        <v>8174.8</v>
      </c>
      <c r="H393" s="148">
        <f>IF(G393="","",G393-G393*COMPASS!$AH$29)</f>
        <v>8174.8</v>
      </c>
    </row>
    <row r="394" spans="1:8" ht="14.4" customHeight="1">
      <c r="A394" s="512" t="s">
        <v>10721</v>
      </c>
      <c r="B394" s="506" t="s">
        <v>25</v>
      </c>
      <c r="C394" s="1017" t="s">
        <v>10722</v>
      </c>
      <c r="D394" s="1005" t="s">
        <v>8486</v>
      </c>
      <c r="E394" s="512">
        <v>1</v>
      </c>
      <c r="F394" s="467"/>
      <c r="G394" s="513">
        <v>9116.4</v>
      </c>
      <c r="H394" s="148">
        <f>IF(G394="","",G394-G394*COMPASS!$AH$29)</f>
        <v>9116.4</v>
      </c>
    </row>
    <row r="395" spans="1:8" ht="14.4" customHeight="1">
      <c r="A395" s="512" t="s">
        <v>10723</v>
      </c>
      <c r="B395" s="506" t="s">
        <v>25</v>
      </c>
      <c r="C395" s="1017" t="s">
        <v>10724</v>
      </c>
      <c r="D395" s="1005" t="s">
        <v>8487</v>
      </c>
      <c r="E395" s="512">
        <v>1</v>
      </c>
      <c r="F395" s="467"/>
      <c r="G395" s="513">
        <v>10058</v>
      </c>
      <c r="H395" s="148">
        <f>IF(G395="","",G395-G395*COMPASS!$AH$29)</f>
        <v>10058</v>
      </c>
    </row>
    <row r="396" spans="1:8" ht="14.4" customHeight="1">
      <c r="A396" s="512" t="s">
        <v>10725</v>
      </c>
      <c r="B396" s="506" t="s">
        <v>25</v>
      </c>
      <c r="C396" s="1017" t="s">
        <v>10726</v>
      </c>
      <c r="D396" s="1005" t="s">
        <v>8488</v>
      </c>
      <c r="E396" s="512">
        <v>1</v>
      </c>
      <c r="F396" s="467"/>
      <c r="G396" s="513">
        <v>11128</v>
      </c>
      <c r="H396" s="148">
        <f>IF(G396="","",G396-G396*COMPASS!$AH$29)</f>
        <v>11128</v>
      </c>
    </row>
    <row r="397" spans="1:8" ht="14.4" customHeight="1">
      <c r="A397" s="512" t="s">
        <v>10727</v>
      </c>
      <c r="B397" s="506" t="s">
        <v>25</v>
      </c>
      <c r="C397" s="1017" t="s">
        <v>10728</v>
      </c>
      <c r="D397" s="1005" t="s">
        <v>8489</v>
      </c>
      <c r="E397" s="512">
        <v>1</v>
      </c>
      <c r="F397" s="467"/>
      <c r="G397" s="513">
        <v>8346</v>
      </c>
      <c r="H397" s="148">
        <f>IF(G397="","",G397-G397*COMPASS!$AH$29)</f>
        <v>8346</v>
      </c>
    </row>
    <row r="398" spans="1:8" ht="14.4" customHeight="1">
      <c r="A398" s="512" t="s">
        <v>10729</v>
      </c>
      <c r="B398" s="506" t="s">
        <v>25</v>
      </c>
      <c r="C398" s="1017" t="s">
        <v>10730</v>
      </c>
      <c r="D398" s="1005" t="s">
        <v>8490</v>
      </c>
      <c r="E398" s="512">
        <v>1</v>
      </c>
      <c r="F398" s="467"/>
      <c r="G398" s="513">
        <v>9416</v>
      </c>
      <c r="H398" s="148">
        <f>IF(G398="","",G398-G398*COMPASS!$AH$29)</f>
        <v>9416</v>
      </c>
    </row>
    <row r="399" spans="1:8" ht="14.4" customHeight="1">
      <c r="A399" s="512" t="s">
        <v>10731</v>
      </c>
      <c r="B399" s="506" t="s">
        <v>25</v>
      </c>
      <c r="C399" s="1017" t="s">
        <v>10732</v>
      </c>
      <c r="D399" s="1005" t="s">
        <v>8491</v>
      </c>
      <c r="E399" s="512">
        <v>1</v>
      </c>
      <c r="F399" s="467"/>
      <c r="G399" s="513">
        <v>10058</v>
      </c>
      <c r="H399" s="148">
        <f>IF(G399="","",G399-G399*COMPASS!$AH$29)</f>
        <v>10058</v>
      </c>
    </row>
    <row r="400" spans="1:8" ht="14.4" customHeight="1">
      <c r="A400" s="512" t="s">
        <v>10733</v>
      </c>
      <c r="B400" s="506" t="s">
        <v>25</v>
      </c>
      <c r="C400" s="1017" t="s">
        <v>10734</v>
      </c>
      <c r="D400" s="1005" t="s">
        <v>8492</v>
      </c>
      <c r="E400" s="512">
        <v>1</v>
      </c>
      <c r="F400" s="467"/>
      <c r="G400" s="513">
        <v>10914</v>
      </c>
      <c r="H400" s="148">
        <f>IF(G400="","",G400-G400*COMPASS!$AH$29)</f>
        <v>10914</v>
      </c>
    </row>
    <row r="401" spans="1:8" ht="14.4" customHeight="1">
      <c r="A401" s="512" t="s">
        <v>10735</v>
      </c>
      <c r="B401" s="506" t="s">
        <v>25</v>
      </c>
      <c r="C401" s="1017" t="s">
        <v>10736</v>
      </c>
      <c r="D401" s="1005" t="s">
        <v>8493</v>
      </c>
      <c r="E401" s="512">
        <v>1</v>
      </c>
      <c r="F401" s="467"/>
      <c r="G401" s="513">
        <v>11984</v>
      </c>
      <c r="H401" s="148">
        <f>IF(G401="","",G401-G401*COMPASS!$AH$29)</f>
        <v>11984</v>
      </c>
    </row>
    <row r="402" spans="1:8" ht="14.4" customHeight="1">
      <c r="A402" s="512" t="s">
        <v>10737</v>
      </c>
      <c r="B402" s="506" t="s">
        <v>25</v>
      </c>
      <c r="C402" s="1017" t="s">
        <v>10738</v>
      </c>
      <c r="D402" s="1005" t="s">
        <v>8494</v>
      </c>
      <c r="E402" s="512">
        <v>1</v>
      </c>
      <c r="F402" s="467"/>
      <c r="G402" s="513">
        <v>12840</v>
      </c>
      <c r="H402" s="148">
        <f>IF(G402="","",G402-G402*COMPASS!$AH$29)</f>
        <v>12840</v>
      </c>
    </row>
    <row r="403" spans="1:8" ht="14.4" customHeight="1">
      <c r="A403" s="512" t="s">
        <v>10739</v>
      </c>
      <c r="B403" s="506" t="s">
        <v>25</v>
      </c>
      <c r="C403" s="1017" t="s">
        <v>5309</v>
      </c>
      <c r="D403" s="1005" t="s">
        <v>5310</v>
      </c>
      <c r="E403" s="512">
        <v>1</v>
      </c>
      <c r="F403" s="467"/>
      <c r="G403" s="513">
        <v>1620</v>
      </c>
      <c r="H403" s="148">
        <f>IF(G403="","",G403-G403*COMPASS!$AH$29)</f>
        <v>1620</v>
      </c>
    </row>
    <row r="404" spans="1:8" ht="14.4" customHeight="1">
      <c r="A404" s="512" t="s">
        <v>9299</v>
      </c>
      <c r="B404" s="506" t="s">
        <v>25</v>
      </c>
      <c r="C404" s="1017" t="s">
        <v>9300</v>
      </c>
      <c r="D404" s="1005" t="s">
        <v>10740</v>
      </c>
      <c r="E404" s="512">
        <v>1</v>
      </c>
      <c r="F404" s="467"/>
      <c r="G404" s="513">
        <v>630</v>
      </c>
      <c r="H404" s="148">
        <f>IF(G404="","",G404-G404*COMPASS!$AH$29)</f>
        <v>630</v>
      </c>
    </row>
    <row r="405" spans="1:8" ht="14.4" customHeight="1">
      <c r="A405" s="512" t="s">
        <v>10741</v>
      </c>
      <c r="B405" s="506" t="s">
        <v>25</v>
      </c>
      <c r="C405" s="1017" t="s">
        <v>10742</v>
      </c>
      <c r="D405" s="1005" t="s">
        <v>10743</v>
      </c>
      <c r="E405" s="512">
        <v>1</v>
      </c>
      <c r="F405" s="467"/>
      <c r="G405" s="513">
        <v>11130</v>
      </c>
      <c r="H405" s="148">
        <f>IF(G405="","",G405-G405*COMPASS!$AH$29)</f>
        <v>11130</v>
      </c>
    </row>
    <row r="406" spans="1:8" ht="14.4" customHeight="1">
      <c r="A406" s="512" t="s">
        <v>10744</v>
      </c>
      <c r="B406" s="506" t="s">
        <v>25</v>
      </c>
      <c r="C406" s="1017" t="s">
        <v>10745</v>
      </c>
      <c r="D406" s="1005" t="s">
        <v>10746</v>
      </c>
      <c r="E406" s="512">
        <v>1</v>
      </c>
      <c r="F406" s="467"/>
      <c r="G406" s="513">
        <v>11900</v>
      </c>
      <c r="H406" s="148">
        <f>IF(G406="","",G406-G406*COMPASS!$AH$29)</f>
        <v>11900</v>
      </c>
    </row>
    <row r="407" spans="1:8" ht="14.4" customHeight="1">
      <c r="A407" s="512" t="s">
        <v>10747</v>
      </c>
      <c r="B407" s="506" t="s">
        <v>25</v>
      </c>
      <c r="C407" s="1017" t="s">
        <v>10748</v>
      </c>
      <c r="D407" s="1005" t="s">
        <v>10749</v>
      </c>
      <c r="E407" s="512">
        <v>1</v>
      </c>
      <c r="F407" s="467"/>
      <c r="G407" s="513">
        <v>13000</v>
      </c>
      <c r="H407" s="148">
        <f>IF(G407="","",G407-G407*COMPASS!$AH$29)</f>
        <v>13000</v>
      </c>
    </row>
    <row r="408" spans="1:8" ht="14.4" customHeight="1">
      <c r="A408" s="512" t="s">
        <v>10750</v>
      </c>
      <c r="B408" s="506" t="s">
        <v>25</v>
      </c>
      <c r="C408" s="1017" t="s">
        <v>10751</v>
      </c>
      <c r="D408" s="1005" t="s">
        <v>10752</v>
      </c>
      <c r="E408" s="512">
        <v>1</v>
      </c>
      <c r="F408" s="467"/>
      <c r="G408" s="513">
        <v>14900</v>
      </c>
      <c r="H408" s="148">
        <f>IF(G408="","",G408-G408*COMPASS!$AH$29)</f>
        <v>14900</v>
      </c>
    </row>
    <row r="409" spans="1:8" ht="14.4" customHeight="1">
      <c r="A409" s="512" t="s">
        <v>10753</v>
      </c>
      <c r="B409" s="506" t="s">
        <v>25</v>
      </c>
      <c r="C409" s="1017" t="s">
        <v>10754</v>
      </c>
      <c r="D409" s="1005" t="s">
        <v>10755</v>
      </c>
      <c r="E409" s="512">
        <v>1</v>
      </c>
      <c r="F409" s="467"/>
      <c r="G409" s="513">
        <v>18700</v>
      </c>
      <c r="H409" s="148">
        <f>IF(G409="","",G409-G409*COMPASS!$AH$29)</f>
        <v>18700</v>
      </c>
    </row>
    <row r="410" spans="1:8" ht="14.4" customHeight="1">
      <c r="A410" s="512" t="s">
        <v>10756</v>
      </c>
      <c r="B410" s="506" t="s">
        <v>25</v>
      </c>
      <c r="C410" s="1017" t="s">
        <v>10757</v>
      </c>
      <c r="D410" s="1005" t="s">
        <v>10758</v>
      </c>
      <c r="E410" s="512">
        <v>1</v>
      </c>
      <c r="F410" s="467"/>
      <c r="G410" s="513">
        <v>22100</v>
      </c>
      <c r="H410" s="148">
        <f>IF(G410="","",G410-G410*COMPASS!$AH$29)</f>
        <v>22100</v>
      </c>
    </row>
    <row r="411" spans="1:8" ht="14.4" customHeight="1">
      <c r="A411" s="512" t="s">
        <v>10759</v>
      </c>
      <c r="B411" s="506" t="s">
        <v>25</v>
      </c>
      <c r="C411" s="1017" t="s">
        <v>10760</v>
      </c>
      <c r="D411" s="1005" t="s">
        <v>10761</v>
      </c>
      <c r="E411" s="512">
        <v>1</v>
      </c>
      <c r="F411" s="467"/>
      <c r="G411" s="513">
        <v>25300</v>
      </c>
      <c r="H411" s="148">
        <f>IF(G411="","",G411-G411*COMPASS!$AH$29)</f>
        <v>25300</v>
      </c>
    </row>
    <row r="412" spans="1:8" ht="14.4" customHeight="1">
      <c r="A412" s="512" t="s">
        <v>10762</v>
      </c>
      <c r="B412" s="506" t="s">
        <v>25</v>
      </c>
      <c r="C412" s="1017" t="s">
        <v>10763</v>
      </c>
      <c r="D412" s="1005" t="s">
        <v>10764</v>
      </c>
      <c r="E412" s="512">
        <v>1</v>
      </c>
      <c r="F412" s="467"/>
      <c r="G412" s="513">
        <v>29400</v>
      </c>
      <c r="H412" s="148">
        <f>IF(G412="","",G412-G412*COMPASS!$AH$29)</f>
        <v>29400</v>
      </c>
    </row>
    <row r="413" spans="1:8" ht="14.4" customHeight="1">
      <c r="A413" s="512" t="s">
        <v>10765</v>
      </c>
      <c r="B413" s="506" t="s">
        <v>25</v>
      </c>
      <c r="C413" s="1017" t="s">
        <v>10766</v>
      </c>
      <c r="D413" s="1005" t="s">
        <v>10767</v>
      </c>
      <c r="E413" s="512">
        <v>1</v>
      </c>
      <c r="F413" s="467"/>
      <c r="G413" s="513">
        <v>14300</v>
      </c>
      <c r="H413" s="148">
        <f>IF(G413="","",G413-G413*COMPASS!$AH$29)</f>
        <v>14300</v>
      </c>
    </row>
    <row r="414" spans="1:8" ht="14.4" customHeight="1">
      <c r="A414" s="512" t="s">
        <v>10768</v>
      </c>
      <c r="B414" s="506" t="s">
        <v>25</v>
      </c>
      <c r="C414" s="1017" t="s">
        <v>10769</v>
      </c>
      <c r="D414" s="1005" t="s">
        <v>10770</v>
      </c>
      <c r="E414" s="512">
        <v>1</v>
      </c>
      <c r="F414" s="467"/>
      <c r="G414" s="513">
        <v>14900</v>
      </c>
      <c r="H414" s="148">
        <f>IF(G414="","",G414-G414*COMPASS!$AH$29)</f>
        <v>14900</v>
      </c>
    </row>
    <row r="415" spans="1:8" ht="14.4" customHeight="1">
      <c r="A415" s="512" t="s">
        <v>10771</v>
      </c>
      <c r="B415" s="506" t="s">
        <v>25</v>
      </c>
      <c r="C415" s="1017" t="s">
        <v>10772</v>
      </c>
      <c r="D415" s="1005" t="s">
        <v>10773</v>
      </c>
      <c r="E415" s="512">
        <v>1</v>
      </c>
      <c r="F415" s="467"/>
      <c r="G415" s="513">
        <v>15700</v>
      </c>
      <c r="H415" s="148">
        <f>IF(G415="","",G415-G415*COMPASS!$AH$29)</f>
        <v>15700</v>
      </c>
    </row>
    <row r="416" spans="1:8" ht="14.4" customHeight="1">
      <c r="A416" s="512" t="s">
        <v>10774</v>
      </c>
      <c r="B416" s="506" t="s">
        <v>25</v>
      </c>
      <c r="C416" s="1017" t="s">
        <v>10775</v>
      </c>
      <c r="D416" s="1005" t="s">
        <v>10776</v>
      </c>
      <c r="E416" s="512">
        <v>1</v>
      </c>
      <c r="F416" s="467"/>
      <c r="G416" s="513">
        <v>18100</v>
      </c>
      <c r="H416" s="148">
        <f>IF(G416="","",G416-G416*COMPASS!$AH$29)</f>
        <v>18100</v>
      </c>
    </row>
    <row r="417" spans="1:8" ht="14.4" customHeight="1">
      <c r="A417" s="512" t="s">
        <v>10777</v>
      </c>
      <c r="B417" s="506" t="s">
        <v>25</v>
      </c>
      <c r="C417" s="1017" t="s">
        <v>10778</v>
      </c>
      <c r="D417" s="1005" t="s">
        <v>10779</v>
      </c>
      <c r="E417" s="512">
        <v>1</v>
      </c>
      <c r="F417" s="467"/>
      <c r="G417" s="513">
        <v>21800</v>
      </c>
      <c r="H417" s="148">
        <f>IF(G417="","",G417-G417*COMPASS!$AH$29)</f>
        <v>21800</v>
      </c>
    </row>
    <row r="418" spans="1:8" ht="14.4" customHeight="1">
      <c r="A418" s="512" t="s">
        <v>10780</v>
      </c>
      <c r="B418" s="506" t="s">
        <v>25</v>
      </c>
      <c r="C418" s="1017" t="s">
        <v>10781</v>
      </c>
      <c r="D418" s="1005" t="s">
        <v>10782</v>
      </c>
      <c r="E418" s="512">
        <v>1</v>
      </c>
      <c r="F418" s="467"/>
      <c r="G418" s="513">
        <v>25300</v>
      </c>
      <c r="H418" s="148">
        <f>IF(G418="","",G418-G418*COMPASS!$AH$29)</f>
        <v>25300</v>
      </c>
    </row>
    <row r="419" spans="1:8" ht="14.4" customHeight="1">
      <c r="A419" s="512" t="s">
        <v>10783</v>
      </c>
      <c r="B419" s="506" t="s">
        <v>25</v>
      </c>
      <c r="C419" s="1017" t="s">
        <v>10784</v>
      </c>
      <c r="D419" s="1005" t="s">
        <v>10785</v>
      </c>
      <c r="E419" s="512">
        <v>1</v>
      </c>
      <c r="F419" s="467"/>
      <c r="G419" s="513">
        <v>28500</v>
      </c>
      <c r="H419" s="148">
        <f>IF(G419="","",G419-G419*COMPASS!$AH$29)</f>
        <v>28500</v>
      </c>
    </row>
    <row r="420" spans="1:8" ht="14.4" customHeight="1">
      <c r="A420" s="512" t="s">
        <v>10786</v>
      </c>
      <c r="B420" s="506" t="s">
        <v>25</v>
      </c>
      <c r="C420" s="1017" t="s">
        <v>10787</v>
      </c>
      <c r="D420" s="1005" t="s">
        <v>10788</v>
      </c>
      <c r="E420" s="512">
        <v>1</v>
      </c>
      <c r="F420" s="467"/>
      <c r="G420" s="513">
        <v>32700</v>
      </c>
      <c r="H420" s="148">
        <f>IF(G420="","",G420-G420*COMPASS!$AH$29)</f>
        <v>32700</v>
      </c>
    </row>
    <row r="421" spans="1:8" ht="14.4" customHeight="1">
      <c r="A421" s="512" t="s">
        <v>10789</v>
      </c>
      <c r="B421" s="506" t="s">
        <v>25</v>
      </c>
      <c r="C421" s="1017" t="s">
        <v>10790</v>
      </c>
      <c r="D421" s="1005" t="s">
        <v>10791</v>
      </c>
      <c r="E421" s="512">
        <v>1</v>
      </c>
      <c r="F421" s="467"/>
      <c r="G421" s="513">
        <v>20600</v>
      </c>
      <c r="H421" s="148">
        <f>IF(G421="","",G421-G421*COMPASS!$AH$29)</f>
        <v>20600</v>
      </c>
    </row>
    <row r="422" spans="1:8" ht="14.4" customHeight="1">
      <c r="A422" s="512" t="s">
        <v>10792</v>
      </c>
      <c r="B422" s="506" t="s">
        <v>25</v>
      </c>
      <c r="C422" s="1017" t="s">
        <v>10793</v>
      </c>
      <c r="D422" s="1005" t="s">
        <v>10794</v>
      </c>
      <c r="E422" s="512">
        <v>1</v>
      </c>
      <c r="F422" s="467"/>
      <c r="G422" s="513">
        <v>21300</v>
      </c>
      <c r="H422" s="148">
        <f>IF(G422="","",G422-G422*COMPASS!$AH$29)</f>
        <v>21300</v>
      </c>
    </row>
    <row r="423" spans="1:8" ht="14.4" customHeight="1">
      <c r="A423" s="512" t="s">
        <v>10795</v>
      </c>
      <c r="B423" s="506" t="s">
        <v>25</v>
      </c>
      <c r="C423" s="1017" t="s">
        <v>10796</v>
      </c>
      <c r="D423" s="1005" t="s">
        <v>10797</v>
      </c>
      <c r="E423" s="512">
        <v>1</v>
      </c>
      <c r="F423" s="467"/>
      <c r="G423" s="513">
        <v>24400</v>
      </c>
      <c r="H423" s="148">
        <f>IF(G423="","",G423-G423*COMPASS!$AH$29)</f>
        <v>24400</v>
      </c>
    </row>
    <row r="424" spans="1:8" ht="14.4" customHeight="1">
      <c r="A424" s="512" t="s">
        <v>10798</v>
      </c>
      <c r="B424" s="506" t="s">
        <v>25</v>
      </c>
      <c r="C424" s="1017" t="s">
        <v>10799</v>
      </c>
      <c r="D424" s="1005" t="s">
        <v>10800</v>
      </c>
      <c r="E424" s="512">
        <v>1</v>
      </c>
      <c r="F424" s="467"/>
      <c r="G424" s="513">
        <v>28300</v>
      </c>
      <c r="H424" s="148">
        <f>IF(G424="","",G424-G424*COMPASS!$AH$29)</f>
        <v>28300</v>
      </c>
    </row>
    <row r="425" spans="1:8" ht="14.4" customHeight="1">
      <c r="A425" s="512" t="s">
        <v>10801</v>
      </c>
      <c r="B425" s="506" t="s">
        <v>25</v>
      </c>
      <c r="C425" s="1017" t="s">
        <v>10802</v>
      </c>
      <c r="D425" s="1005" t="s">
        <v>10803</v>
      </c>
      <c r="E425" s="512">
        <v>1</v>
      </c>
      <c r="F425" s="467"/>
      <c r="G425" s="513">
        <v>31900</v>
      </c>
      <c r="H425" s="148">
        <f>IF(G425="","",G425-G425*COMPASS!$AH$29)</f>
        <v>31900</v>
      </c>
    </row>
    <row r="426" spans="1:8" ht="14.4" customHeight="1">
      <c r="A426" s="512" t="s">
        <v>10804</v>
      </c>
      <c r="B426" s="506" t="s">
        <v>25</v>
      </c>
      <c r="C426" s="1017" t="s">
        <v>10805</v>
      </c>
      <c r="D426" s="1005" t="s">
        <v>10806</v>
      </c>
      <c r="E426" s="512">
        <v>1</v>
      </c>
      <c r="F426" s="467"/>
      <c r="G426" s="513">
        <v>34900</v>
      </c>
      <c r="H426" s="148">
        <f>IF(G426="","",G426-G426*COMPASS!$AH$29)</f>
        <v>34900</v>
      </c>
    </row>
    <row r="427" spans="1:8" ht="14.4" customHeight="1">
      <c r="A427" s="512" t="s">
        <v>10807</v>
      </c>
      <c r="B427" s="506" t="s">
        <v>25</v>
      </c>
      <c r="C427" s="1017" t="s">
        <v>10808</v>
      </c>
      <c r="D427" s="1005" t="s">
        <v>10809</v>
      </c>
      <c r="E427" s="512">
        <v>1</v>
      </c>
      <c r="F427" s="467"/>
      <c r="G427" s="513">
        <v>38900</v>
      </c>
      <c r="H427" s="148">
        <f>IF(G427="","",G427-G427*COMPASS!$AH$29)</f>
        <v>38900</v>
      </c>
    </row>
    <row r="428" spans="1:8" ht="14.4" customHeight="1">
      <c r="A428" s="512" t="s">
        <v>10810</v>
      </c>
      <c r="B428" s="506" t="s">
        <v>25</v>
      </c>
      <c r="C428" s="1017" t="s">
        <v>5356</v>
      </c>
      <c r="D428" s="1005" t="s">
        <v>5357</v>
      </c>
      <c r="E428" s="512">
        <v>1</v>
      </c>
      <c r="F428" s="467"/>
      <c r="G428" s="513">
        <v>6550</v>
      </c>
      <c r="H428" s="148">
        <f>IF(G428="","",G428-G428*COMPASS!$AH$29)</f>
        <v>6550</v>
      </c>
    </row>
    <row r="429" spans="1:8" ht="14.4" customHeight="1">
      <c r="A429" s="512" t="s">
        <v>10811</v>
      </c>
      <c r="B429" s="506" t="s">
        <v>25</v>
      </c>
      <c r="C429" s="1017" t="s">
        <v>5358</v>
      </c>
      <c r="D429" s="1005" t="s">
        <v>10812</v>
      </c>
      <c r="E429" s="512">
        <v>1</v>
      </c>
      <c r="F429" s="467"/>
      <c r="G429" s="513">
        <v>556.4</v>
      </c>
      <c r="H429" s="148">
        <f>IF(G429="","",G429-G429*COMPASS!$AH$29)</f>
        <v>556.4</v>
      </c>
    </row>
    <row r="430" spans="1:8" ht="14.4" customHeight="1">
      <c r="A430" s="512" t="s">
        <v>10813</v>
      </c>
      <c r="B430" s="506" t="s">
        <v>25</v>
      </c>
      <c r="C430" s="1017" t="s">
        <v>5359</v>
      </c>
      <c r="D430" s="1005" t="s">
        <v>10814</v>
      </c>
      <c r="E430" s="512">
        <v>1</v>
      </c>
      <c r="F430" s="467"/>
      <c r="G430" s="513">
        <v>727.6</v>
      </c>
      <c r="H430" s="148">
        <f>IF(G430="","",G430-G430*COMPASS!$AH$29)</f>
        <v>727.6</v>
      </c>
    </row>
    <row r="431" spans="1:8" ht="14.4" customHeight="1">
      <c r="A431" s="512" t="s">
        <v>10815</v>
      </c>
      <c r="B431" s="506" t="s">
        <v>25</v>
      </c>
      <c r="C431" s="1017" t="s">
        <v>5360</v>
      </c>
      <c r="D431" s="1005" t="s">
        <v>10816</v>
      </c>
      <c r="E431" s="512">
        <v>1</v>
      </c>
      <c r="F431" s="467"/>
      <c r="G431" s="513">
        <v>1284</v>
      </c>
      <c r="H431" s="148">
        <f>IF(G431="","",G431-G431*COMPASS!$AH$29)</f>
        <v>1284</v>
      </c>
    </row>
    <row r="432" spans="1:8" ht="14.4" customHeight="1">
      <c r="A432" s="512" t="s">
        <v>9301</v>
      </c>
      <c r="B432" s="506" t="s">
        <v>25</v>
      </c>
      <c r="C432" s="1017" t="s">
        <v>9302</v>
      </c>
      <c r="D432" s="1005" t="s">
        <v>10817</v>
      </c>
      <c r="E432" s="512">
        <v>1</v>
      </c>
      <c r="F432" s="467"/>
      <c r="G432" s="513">
        <v>1120</v>
      </c>
      <c r="H432" s="148">
        <f>IF(G432="","",G432-G432*COMPASS!$AH$29)</f>
        <v>1120</v>
      </c>
    </row>
    <row r="433" spans="1:8" ht="14.4" customHeight="1">
      <c r="A433" s="512" t="s">
        <v>5311</v>
      </c>
      <c r="B433" s="506" t="s">
        <v>25</v>
      </c>
      <c r="C433" s="1017" t="s">
        <v>5312</v>
      </c>
      <c r="D433" s="1005" t="s">
        <v>5313</v>
      </c>
      <c r="E433" s="512">
        <v>1</v>
      </c>
      <c r="F433" s="467"/>
      <c r="G433" s="513">
        <v>35280</v>
      </c>
      <c r="H433" s="148">
        <f>IF(G433="","",G433-G433*COMPASS!$AH$29)</f>
        <v>35280</v>
      </c>
    </row>
    <row r="434" spans="1:8" ht="14.4" customHeight="1">
      <c r="A434" s="512" t="s">
        <v>5314</v>
      </c>
      <c r="B434" s="506" t="s">
        <v>25</v>
      </c>
      <c r="C434" s="1017" t="s">
        <v>5315</v>
      </c>
      <c r="D434" s="1005" t="s">
        <v>5316</v>
      </c>
      <c r="E434" s="512">
        <v>1</v>
      </c>
      <c r="F434" s="467"/>
      <c r="G434" s="513">
        <v>39060</v>
      </c>
      <c r="H434" s="148">
        <f>IF(G434="","",G434-G434*COMPASS!$AH$29)</f>
        <v>39060</v>
      </c>
    </row>
    <row r="435" spans="1:8" ht="14.4" customHeight="1">
      <c r="A435" s="512" t="s">
        <v>5317</v>
      </c>
      <c r="B435" s="506" t="s">
        <v>25</v>
      </c>
      <c r="C435" s="1017" t="s">
        <v>5318</v>
      </c>
      <c r="D435" s="1005" t="s">
        <v>5319</v>
      </c>
      <c r="E435" s="512">
        <v>1</v>
      </c>
      <c r="F435" s="467"/>
      <c r="G435" s="513">
        <v>42840</v>
      </c>
      <c r="H435" s="148">
        <f>IF(G435="","",G435-G435*COMPASS!$AH$29)</f>
        <v>42840</v>
      </c>
    </row>
    <row r="436" spans="1:8" ht="14.4" customHeight="1">
      <c r="A436" s="512" t="s">
        <v>5320</v>
      </c>
      <c r="B436" s="506" t="s">
        <v>25</v>
      </c>
      <c r="C436" s="1017" t="s">
        <v>5321</v>
      </c>
      <c r="D436" s="1005" t="s">
        <v>5322</v>
      </c>
      <c r="E436" s="512">
        <v>1</v>
      </c>
      <c r="F436" s="467"/>
      <c r="G436" s="513">
        <v>46200</v>
      </c>
      <c r="H436" s="148">
        <f>IF(G436="","",G436-G436*COMPASS!$AH$29)</f>
        <v>46200</v>
      </c>
    </row>
    <row r="437" spans="1:8" ht="14.4" customHeight="1">
      <c r="A437" s="512" t="s">
        <v>8495</v>
      </c>
      <c r="B437" s="506" t="s">
        <v>25</v>
      </c>
      <c r="C437" s="1017" t="s">
        <v>8496</v>
      </c>
      <c r="D437" s="1005" t="s">
        <v>10818</v>
      </c>
      <c r="E437" s="512">
        <v>1</v>
      </c>
      <c r="F437" s="467"/>
      <c r="G437" s="513">
        <v>52500</v>
      </c>
      <c r="H437" s="148">
        <f>IF(G437="","",G437-G437*COMPASS!$AH$29)</f>
        <v>52500</v>
      </c>
    </row>
    <row r="438" spans="1:8" ht="14.4" customHeight="1">
      <c r="A438" s="512" t="s">
        <v>8497</v>
      </c>
      <c r="B438" s="506" t="s">
        <v>25</v>
      </c>
      <c r="C438" s="1017" t="s">
        <v>8498</v>
      </c>
      <c r="D438" s="1005" t="s">
        <v>10819</v>
      </c>
      <c r="E438" s="512">
        <v>1</v>
      </c>
      <c r="F438" s="467"/>
      <c r="G438" s="513">
        <v>60480</v>
      </c>
      <c r="H438" s="148">
        <f>IF(G438="","",G438-G438*COMPASS!$AH$29)</f>
        <v>60480</v>
      </c>
    </row>
    <row r="439" spans="1:8" ht="14.4" customHeight="1">
      <c r="A439" s="512" t="s">
        <v>8499</v>
      </c>
      <c r="B439" s="506" t="s">
        <v>25</v>
      </c>
      <c r="C439" s="1017" t="s">
        <v>8500</v>
      </c>
      <c r="D439" s="1005" t="s">
        <v>10820</v>
      </c>
      <c r="E439" s="512">
        <v>1</v>
      </c>
      <c r="F439" s="467"/>
      <c r="G439" s="513">
        <v>67200</v>
      </c>
      <c r="H439" s="148">
        <f>IF(G439="","",G439-G439*COMPASS!$AH$29)</f>
        <v>67200</v>
      </c>
    </row>
    <row r="440" spans="1:8" ht="14.4" customHeight="1">
      <c r="A440" s="512" t="s">
        <v>5323</v>
      </c>
      <c r="B440" s="506" t="s">
        <v>25</v>
      </c>
      <c r="C440" s="1017" t="s">
        <v>5324</v>
      </c>
      <c r="D440" s="1005" t="s">
        <v>5325</v>
      </c>
      <c r="E440" s="512">
        <v>1</v>
      </c>
      <c r="F440" s="467"/>
      <c r="G440" s="513">
        <v>35280</v>
      </c>
      <c r="H440" s="148">
        <f>IF(G440="","",G440-G440*COMPASS!$AH$29)</f>
        <v>35280</v>
      </c>
    </row>
    <row r="441" spans="1:8" ht="14.4" customHeight="1">
      <c r="A441" s="512" t="s">
        <v>5326</v>
      </c>
      <c r="B441" s="506" t="s">
        <v>25</v>
      </c>
      <c r="C441" s="1017" t="s">
        <v>5327</v>
      </c>
      <c r="D441" s="1005" t="s">
        <v>5328</v>
      </c>
      <c r="E441" s="512">
        <v>1</v>
      </c>
      <c r="F441" s="467"/>
      <c r="G441" s="513">
        <v>39060</v>
      </c>
      <c r="H441" s="148">
        <f>IF(G441="","",G441-G441*COMPASS!$AH$29)</f>
        <v>39060</v>
      </c>
    </row>
    <row r="442" spans="1:8" ht="14.4" customHeight="1">
      <c r="A442" s="512" t="s">
        <v>8501</v>
      </c>
      <c r="B442" s="506" t="s">
        <v>25</v>
      </c>
      <c r="C442" s="1017" t="s">
        <v>8502</v>
      </c>
      <c r="D442" s="1005" t="s">
        <v>10821</v>
      </c>
      <c r="E442" s="512">
        <v>1</v>
      </c>
      <c r="F442" s="467"/>
      <c r="G442" s="513">
        <v>42840</v>
      </c>
      <c r="H442" s="148">
        <f>IF(G442="","",G442-G442*COMPASS!$AH$29)</f>
        <v>42840</v>
      </c>
    </row>
    <row r="443" spans="1:8" ht="14.4" customHeight="1">
      <c r="A443" s="512" t="s">
        <v>5329</v>
      </c>
      <c r="B443" s="506" t="s">
        <v>25</v>
      </c>
      <c r="C443" s="1017" t="s">
        <v>5330</v>
      </c>
      <c r="D443" s="1005" t="s">
        <v>5331</v>
      </c>
      <c r="E443" s="512">
        <v>1</v>
      </c>
      <c r="F443" s="467"/>
      <c r="G443" s="513">
        <v>46200</v>
      </c>
      <c r="H443" s="148">
        <f>IF(G443="","",G443-G443*COMPASS!$AH$29)</f>
        <v>46200</v>
      </c>
    </row>
    <row r="444" spans="1:8" ht="14.4" customHeight="1">
      <c r="A444" s="512" t="s">
        <v>8503</v>
      </c>
      <c r="B444" s="506" t="s">
        <v>25</v>
      </c>
      <c r="C444" s="1017" t="s">
        <v>8504</v>
      </c>
      <c r="D444" s="1005" t="s">
        <v>10822</v>
      </c>
      <c r="E444" s="512">
        <v>1</v>
      </c>
      <c r="F444" s="467"/>
      <c r="G444" s="513">
        <v>52500</v>
      </c>
      <c r="H444" s="148">
        <f>IF(G444="","",G444-G444*COMPASS!$AH$29)</f>
        <v>52500</v>
      </c>
    </row>
    <row r="445" spans="1:8" ht="14.4" customHeight="1">
      <c r="A445" s="512" t="s">
        <v>8505</v>
      </c>
      <c r="B445" s="506" t="s">
        <v>25</v>
      </c>
      <c r="C445" s="1017" t="s">
        <v>8506</v>
      </c>
      <c r="D445" s="1005" t="s">
        <v>10823</v>
      </c>
      <c r="E445" s="512">
        <v>1</v>
      </c>
      <c r="F445" s="467"/>
      <c r="G445" s="513">
        <v>60060</v>
      </c>
      <c r="H445" s="148">
        <f>IF(G445="","",G445-G445*COMPASS!$AH$29)</f>
        <v>60060</v>
      </c>
    </row>
    <row r="446" spans="1:8" ht="14.4" customHeight="1">
      <c r="A446" s="512" t="s">
        <v>8507</v>
      </c>
      <c r="B446" s="506" t="s">
        <v>25</v>
      </c>
      <c r="C446" s="1017" t="s">
        <v>8508</v>
      </c>
      <c r="D446" s="1005" t="s">
        <v>10824</v>
      </c>
      <c r="E446" s="512">
        <v>1</v>
      </c>
      <c r="F446" s="467"/>
      <c r="G446" s="513">
        <v>66780</v>
      </c>
      <c r="H446" s="148">
        <f>IF(G446="","",G446-G446*COMPASS!$AH$29)</f>
        <v>66780</v>
      </c>
    </row>
    <row r="447" spans="1:8" ht="14.4" customHeight="1">
      <c r="A447" s="512" t="s">
        <v>5332</v>
      </c>
      <c r="B447" s="506" t="s">
        <v>25</v>
      </c>
      <c r="C447" s="1017" t="s">
        <v>5333</v>
      </c>
      <c r="D447" s="1005" t="s">
        <v>5334</v>
      </c>
      <c r="E447" s="512">
        <v>1</v>
      </c>
      <c r="F447" s="467"/>
      <c r="G447" s="513">
        <v>42630</v>
      </c>
      <c r="H447" s="148">
        <f>IF(G447="","",G447-G447*COMPASS!$AH$29)</f>
        <v>42630</v>
      </c>
    </row>
    <row r="448" spans="1:8" ht="14.4" customHeight="1">
      <c r="A448" s="512" t="s">
        <v>5335</v>
      </c>
      <c r="B448" s="506" t="s">
        <v>25</v>
      </c>
      <c r="C448" s="1017" t="s">
        <v>5336</v>
      </c>
      <c r="D448" s="1005" t="s">
        <v>5337</v>
      </c>
      <c r="E448" s="512">
        <v>1</v>
      </c>
      <c r="F448" s="467"/>
      <c r="G448" s="513">
        <v>45864</v>
      </c>
      <c r="H448" s="148">
        <f>IF(G448="","",G448-G448*COMPASS!$AH$29)</f>
        <v>45864</v>
      </c>
    </row>
    <row r="449" spans="1:8" ht="14.4" customHeight="1">
      <c r="A449" s="512" t="s">
        <v>5338</v>
      </c>
      <c r="B449" s="506" t="s">
        <v>25</v>
      </c>
      <c r="C449" s="1017" t="s">
        <v>5339</v>
      </c>
      <c r="D449" s="1005" t="s">
        <v>5340</v>
      </c>
      <c r="E449" s="512">
        <v>1</v>
      </c>
      <c r="F449" s="467"/>
      <c r="G449" s="513">
        <v>49980</v>
      </c>
      <c r="H449" s="148">
        <f>IF(G449="","",G449-G449*COMPASS!$AH$29)</f>
        <v>49980</v>
      </c>
    </row>
    <row r="450" spans="1:8" ht="14.4" customHeight="1">
      <c r="A450" s="512" t="s">
        <v>5341</v>
      </c>
      <c r="B450" s="506" t="s">
        <v>25</v>
      </c>
      <c r="C450" s="1017" t="s">
        <v>5342</v>
      </c>
      <c r="D450" s="1005" t="s">
        <v>5343</v>
      </c>
      <c r="E450" s="512">
        <v>1</v>
      </c>
      <c r="F450" s="467"/>
      <c r="G450" s="513">
        <v>52500</v>
      </c>
      <c r="H450" s="148">
        <f>IF(G450="","",G450-G450*COMPASS!$AH$29)</f>
        <v>52500</v>
      </c>
    </row>
    <row r="451" spans="1:8" ht="14.4" customHeight="1">
      <c r="A451" s="512" t="s">
        <v>8509</v>
      </c>
      <c r="B451" s="506" t="s">
        <v>25</v>
      </c>
      <c r="C451" s="1017" t="s">
        <v>8510</v>
      </c>
      <c r="D451" s="1005" t="s">
        <v>10825</v>
      </c>
      <c r="E451" s="512">
        <v>1</v>
      </c>
      <c r="F451" s="467"/>
      <c r="G451" s="513">
        <v>59640</v>
      </c>
      <c r="H451" s="148">
        <f>IF(G451="","",G451-G451*COMPASS!$AH$29)</f>
        <v>59640</v>
      </c>
    </row>
    <row r="452" spans="1:8" ht="14.4" customHeight="1">
      <c r="A452" s="512" t="s">
        <v>8511</v>
      </c>
      <c r="B452" s="506" t="s">
        <v>25</v>
      </c>
      <c r="C452" s="1017" t="s">
        <v>8512</v>
      </c>
      <c r="D452" s="1005" t="s">
        <v>10826</v>
      </c>
      <c r="E452" s="512">
        <v>1</v>
      </c>
      <c r="F452" s="467"/>
      <c r="G452" s="513">
        <v>67200</v>
      </c>
      <c r="H452" s="148">
        <f>IF(G452="","",G452-G452*COMPASS!$AH$29)</f>
        <v>67200</v>
      </c>
    </row>
    <row r="453" spans="1:8" ht="14.4" customHeight="1">
      <c r="A453" s="512" t="s">
        <v>8513</v>
      </c>
      <c r="B453" s="506" t="s">
        <v>25</v>
      </c>
      <c r="C453" s="1017" t="s">
        <v>8514</v>
      </c>
      <c r="D453" s="1005" t="s">
        <v>10827</v>
      </c>
      <c r="E453" s="512">
        <v>1</v>
      </c>
      <c r="F453" s="467"/>
      <c r="G453" s="513">
        <v>73500</v>
      </c>
      <c r="H453" s="148">
        <f>IF(G453="","",G453-G453*COMPASS!$AH$29)</f>
        <v>73500</v>
      </c>
    </row>
    <row r="454" spans="1:8" ht="14.4" customHeight="1">
      <c r="A454" s="512" t="s">
        <v>5344</v>
      </c>
      <c r="B454" s="506" t="s">
        <v>25</v>
      </c>
      <c r="C454" s="1017" t="s">
        <v>5345</v>
      </c>
      <c r="D454" s="1005" t="s">
        <v>5346</v>
      </c>
      <c r="E454" s="512">
        <v>1</v>
      </c>
      <c r="F454" s="467"/>
      <c r="G454" s="513">
        <v>42630</v>
      </c>
      <c r="H454" s="148">
        <f>IF(G454="","",G454-G454*COMPASS!$AH$29)</f>
        <v>42630</v>
      </c>
    </row>
    <row r="455" spans="1:8" ht="14.4" customHeight="1">
      <c r="A455" s="512" t="s">
        <v>5347</v>
      </c>
      <c r="B455" s="506" t="s">
        <v>25</v>
      </c>
      <c r="C455" s="1017" t="s">
        <v>5348</v>
      </c>
      <c r="D455" s="1005" t="s">
        <v>5349</v>
      </c>
      <c r="E455" s="512">
        <v>1</v>
      </c>
      <c r="F455" s="467"/>
      <c r="G455" s="513">
        <v>45864</v>
      </c>
      <c r="H455" s="148">
        <f>IF(G455="","",G455-G455*COMPASS!$AH$29)</f>
        <v>45864</v>
      </c>
    </row>
    <row r="456" spans="1:8" ht="14.4" customHeight="1">
      <c r="A456" s="512" t="s">
        <v>5350</v>
      </c>
      <c r="B456" s="506" t="s">
        <v>25</v>
      </c>
      <c r="C456" s="1017" t="s">
        <v>5351</v>
      </c>
      <c r="D456" s="1005" t="s">
        <v>5352</v>
      </c>
      <c r="E456" s="512">
        <v>1</v>
      </c>
      <c r="F456" s="467"/>
      <c r="G456" s="513">
        <v>50064</v>
      </c>
      <c r="H456" s="148">
        <f>IF(G456="","",G456-G456*COMPASS!$AH$29)</f>
        <v>50064</v>
      </c>
    </row>
    <row r="457" spans="1:8" ht="14.4" customHeight="1">
      <c r="A457" s="512" t="s">
        <v>5353</v>
      </c>
      <c r="B457" s="506" t="s">
        <v>25</v>
      </c>
      <c r="C457" s="1017" t="s">
        <v>5354</v>
      </c>
      <c r="D457" s="1005" t="s">
        <v>5355</v>
      </c>
      <c r="E457" s="512">
        <v>1</v>
      </c>
      <c r="F457" s="467"/>
      <c r="G457" s="513">
        <v>52500</v>
      </c>
      <c r="H457" s="148">
        <f>IF(G457="","",G457-G457*COMPASS!$AH$29)</f>
        <v>52500</v>
      </c>
    </row>
    <row r="458" spans="1:8" ht="14.4" customHeight="1">
      <c r="A458" s="512" t="s">
        <v>8515</v>
      </c>
      <c r="B458" s="506" t="s">
        <v>25</v>
      </c>
      <c r="C458" s="1017" t="s">
        <v>8516</v>
      </c>
      <c r="D458" s="1005" t="s">
        <v>10828</v>
      </c>
      <c r="E458" s="512">
        <v>1</v>
      </c>
      <c r="F458" s="467"/>
      <c r="G458" s="513">
        <v>59640</v>
      </c>
      <c r="H458" s="148">
        <f>IF(G458="","",G458-G458*COMPASS!$AH$29)</f>
        <v>59640</v>
      </c>
    </row>
    <row r="459" spans="1:8" ht="14.4" customHeight="1">
      <c r="A459" s="512" t="s">
        <v>8517</v>
      </c>
      <c r="B459" s="506" t="s">
        <v>25</v>
      </c>
      <c r="C459" s="1017" t="s">
        <v>8518</v>
      </c>
      <c r="D459" s="1005" t="s">
        <v>10829</v>
      </c>
      <c r="E459" s="512">
        <v>1</v>
      </c>
      <c r="F459" s="467"/>
      <c r="G459" s="513">
        <v>67200</v>
      </c>
      <c r="H459" s="148">
        <f>IF(G459="","",G459-G459*COMPASS!$AH$29)</f>
        <v>67200</v>
      </c>
    </row>
    <row r="460" spans="1:8" ht="14.4" customHeight="1">
      <c r="A460" s="512" t="s">
        <v>8519</v>
      </c>
      <c r="B460" s="506" t="s">
        <v>25</v>
      </c>
      <c r="C460" s="1017" t="s">
        <v>8520</v>
      </c>
      <c r="D460" s="1005" t="s">
        <v>10830</v>
      </c>
      <c r="E460" s="512">
        <v>1</v>
      </c>
      <c r="F460" s="467"/>
      <c r="G460" s="513">
        <v>73500</v>
      </c>
      <c r="H460" s="148">
        <f>IF(G460="","",G460-G460*COMPASS!$AH$29)</f>
        <v>73500</v>
      </c>
    </row>
    <row r="461" spans="1:8" ht="14.4" customHeight="1">
      <c r="A461" s="512" t="s">
        <v>8521</v>
      </c>
      <c r="B461" s="506" t="s">
        <v>25</v>
      </c>
      <c r="C461" s="1017" t="s">
        <v>8522</v>
      </c>
      <c r="D461" s="1005" t="s">
        <v>10831</v>
      </c>
      <c r="E461" s="512">
        <v>1</v>
      </c>
      <c r="F461" s="467"/>
      <c r="G461" s="513">
        <v>52500</v>
      </c>
      <c r="H461" s="148">
        <f>IF(G461="","",G461-G461*COMPASS!$AH$29)</f>
        <v>52500</v>
      </c>
    </row>
    <row r="462" spans="1:8" ht="14.4" customHeight="1">
      <c r="A462" s="512" t="s">
        <v>8523</v>
      </c>
      <c r="B462" s="506" t="s">
        <v>25</v>
      </c>
      <c r="C462" s="1017" t="s">
        <v>8524</v>
      </c>
      <c r="D462" s="1005" t="s">
        <v>10832</v>
      </c>
      <c r="E462" s="512">
        <v>1</v>
      </c>
      <c r="F462" s="467"/>
      <c r="G462" s="513">
        <v>55860</v>
      </c>
      <c r="H462" s="148">
        <f>IF(G462="","",G462-G462*COMPASS!$AH$29)</f>
        <v>55860</v>
      </c>
    </row>
    <row r="463" spans="1:8" ht="14.4" customHeight="1">
      <c r="A463" s="512" t="s">
        <v>8525</v>
      </c>
      <c r="B463" s="506" t="s">
        <v>25</v>
      </c>
      <c r="C463" s="1017" t="s">
        <v>8526</v>
      </c>
      <c r="D463" s="1005" t="s">
        <v>10833</v>
      </c>
      <c r="E463" s="512">
        <v>1</v>
      </c>
      <c r="F463" s="467"/>
      <c r="G463" s="513">
        <v>58800</v>
      </c>
      <c r="H463" s="148">
        <f>IF(G463="","",G463-G463*COMPASS!$AH$29)</f>
        <v>58800</v>
      </c>
    </row>
    <row r="464" spans="1:8" ht="14.4" customHeight="1">
      <c r="A464" s="512" t="s">
        <v>8527</v>
      </c>
      <c r="B464" s="506" t="s">
        <v>25</v>
      </c>
      <c r="C464" s="1017" t="s">
        <v>8528</v>
      </c>
      <c r="D464" s="1005" t="s">
        <v>10834</v>
      </c>
      <c r="E464" s="512">
        <v>1</v>
      </c>
      <c r="F464" s="467"/>
      <c r="G464" s="513">
        <v>62580</v>
      </c>
      <c r="H464" s="148">
        <f>IF(G464="","",G464-G464*COMPASS!$AH$29)</f>
        <v>62580</v>
      </c>
    </row>
    <row r="465" spans="1:8" ht="14.4" customHeight="1">
      <c r="A465" s="512" t="s">
        <v>8529</v>
      </c>
      <c r="B465" s="506" t="s">
        <v>25</v>
      </c>
      <c r="C465" s="1017" t="s">
        <v>8530</v>
      </c>
      <c r="D465" s="1005" t="s">
        <v>10835</v>
      </c>
      <c r="E465" s="512">
        <v>1</v>
      </c>
      <c r="F465" s="467"/>
      <c r="G465" s="513">
        <v>67200</v>
      </c>
      <c r="H465" s="148">
        <f>IF(G465="","",G465-G465*COMPASS!$AH$29)</f>
        <v>67200</v>
      </c>
    </row>
    <row r="466" spans="1:8" ht="14.4" customHeight="1">
      <c r="A466" s="512" t="s">
        <v>8531</v>
      </c>
      <c r="B466" s="506" t="s">
        <v>25</v>
      </c>
      <c r="C466" s="1017" t="s">
        <v>8532</v>
      </c>
      <c r="D466" s="1005" t="s">
        <v>10836</v>
      </c>
      <c r="E466" s="512">
        <v>1</v>
      </c>
      <c r="F466" s="467"/>
      <c r="G466" s="513">
        <v>75180</v>
      </c>
      <c r="H466" s="148">
        <f>IF(G466="","",G466-G466*COMPASS!$AH$29)</f>
        <v>75180</v>
      </c>
    </row>
    <row r="467" spans="1:8" ht="14.4" customHeight="1">
      <c r="A467" s="512" t="s">
        <v>8533</v>
      </c>
      <c r="B467" s="506" t="s">
        <v>25</v>
      </c>
      <c r="C467" s="1017" t="s">
        <v>8534</v>
      </c>
      <c r="D467" s="1005" t="s">
        <v>10837</v>
      </c>
      <c r="E467" s="512">
        <v>1</v>
      </c>
      <c r="F467" s="467"/>
      <c r="G467" s="513">
        <v>81900</v>
      </c>
      <c r="H467" s="148">
        <f>IF(G467="","",G467-G467*COMPASS!$AH$29)</f>
        <v>81900</v>
      </c>
    </row>
    <row r="468" spans="1:8" ht="14.4" customHeight="1">
      <c r="A468" s="512" t="s">
        <v>8535</v>
      </c>
      <c r="B468" s="506" t="s">
        <v>25</v>
      </c>
      <c r="C468" s="1017" t="s">
        <v>8536</v>
      </c>
      <c r="D468" s="1005" t="s">
        <v>10838</v>
      </c>
      <c r="E468" s="512">
        <v>1</v>
      </c>
      <c r="F468" s="467"/>
      <c r="G468" s="513">
        <v>52500</v>
      </c>
      <c r="H468" s="148">
        <f>IF(G468="","",G468-G468*COMPASS!$AH$29)</f>
        <v>52500</v>
      </c>
    </row>
    <row r="469" spans="1:8" ht="14.4" customHeight="1">
      <c r="A469" s="512" t="s">
        <v>8537</v>
      </c>
      <c r="B469" s="506" t="s">
        <v>25</v>
      </c>
      <c r="C469" s="1017" t="s">
        <v>8538</v>
      </c>
      <c r="D469" s="1005" t="s">
        <v>10839</v>
      </c>
      <c r="E469" s="512">
        <v>1</v>
      </c>
      <c r="F469" s="467"/>
      <c r="G469" s="513">
        <v>55860</v>
      </c>
      <c r="H469" s="148">
        <f>IF(G469="","",G469-G469*COMPASS!$AH$29)</f>
        <v>55860</v>
      </c>
    </row>
    <row r="470" spans="1:8" ht="14.4" customHeight="1">
      <c r="A470" s="512" t="s">
        <v>8539</v>
      </c>
      <c r="B470" s="506" t="s">
        <v>25</v>
      </c>
      <c r="C470" s="1017" t="s">
        <v>8540</v>
      </c>
      <c r="D470" s="1005" t="s">
        <v>10840</v>
      </c>
      <c r="E470" s="512">
        <v>1</v>
      </c>
      <c r="F470" s="467"/>
      <c r="G470" s="513">
        <v>58800</v>
      </c>
      <c r="H470" s="148">
        <f>IF(G470="","",G470-G470*COMPASS!$AH$29)</f>
        <v>58800</v>
      </c>
    </row>
    <row r="471" spans="1:8" ht="14.4" customHeight="1">
      <c r="A471" s="512" t="s">
        <v>8541</v>
      </c>
      <c r="B471" s="506" t="s">
        <v>25</v>
      </c>
      <c r="C471" s="1017" t="s">
        <v>8542</v>
      </c>
      <c r="D471" s="1005" t="s">
        <v>10841</v>
      </c>
      <c r="E471" s="512">
        <v>1</v>
      </c>
      <c r="F471" s="467"/>
      <c r="G471" s="513">
        <v>62580</v>
      </c>
      <c r="H471" s="148">
        <f>IF(G471="","",G471-G471*COMPASS!$AH$29)</f>
        <v>62580</v>
      </c>
    </row>
    <row r="472" spans="1:8" ht="14.4" customHeight="1">
      <c r="A472" s="512" t="s">
        <v>8543</v>
      </c>
      <c r="B472" s="506" t="s">
        <v>25</v>
      </c>
      <c r="C472" s="1017" t="s">
        <v>8544</v>
      </c>
      <c r="D472" s="1005" t="s">
        <v>10842</v>
      </c>
      <c r="E472" s="512">
        <v>1</v>
      </c>
      <c r="F472" s="467"/>
      <c r="G472" s="513">
        <v>67200</v>
      </c>
      <c r="H472" s="148">
        <f>IF(G472="","",G472-G472*COMPASS!$AH$29)</f>
        <v>67200</v>
      </c>
    </row>
    <row r="473" spans="1:8" ht="14.4" customHeight="1">
      <c r="A473" s="512" t="s">
        <v>8545</v>
      </c>
      <c r="B473" s="506" t="s">
        <v>25</v>
      </c>
      <c r="C473" s="1017" t="s">
        <v>8546</v>
      </c>
      <c r="D473" s="1005" t="s">
        <v>10843</v>
      </c>
      <c r="E473" s="512">
        <v>1</v>
      </c>
      <c r="F473" s="467"/>
      <c r="G473" s="513">
        <v>75180</v>
      </c>
      <c r="H473" s="148">
        <f>IF(G473="","",G473-G473*COMPASS!$AH$29)</f>
        <v>75180</v>
      </c>
    </row>
    <row r="474" spans="1:8" ht="14.4" customHeight="1">
      <c r="A474" s="512" t="s">
        <v>8547</v>
      </c>
      <c r="B474" s="506" t="s">
        <v>25</v>
      </c>
      <c r="C474" s="1017" t="s">
        <v>8548</v>
      </c>
      <c r="D474" s="1005" t="s">
        <v>10844</v>
      </c>
      <c r="E474" s="512">
        <v>1</v>
      </c>
      <c r="F474" s="467"/>
      <c r="G474" s="513">
        <v>81900</v>
      </c>
      <c r="H474" s="148">
        <f>IF(G474="","",G474-G474*COMPASS!$AH$29)</f>
        <v>81900</v>
      </c>
    </row>
    <row r="475" spans="1:8" ht="14.4" customHeight="1">
      <c r="A475" s="512" t="s">
        <v>9546</v>
      </c>
      <c r="B475" s="506" t="s">
        <v>25</v>
      </c>
      <c r="C475" s="1017" t="s">
        <v>9547</v>
      </c>
      <c r="D475" s="1005" t="s">
        <v>10845</v>
      </c>
      <c r="E475" s="512">
        <v>1</v>
      </c>
      <c r="F475" s="467"/>
      <c r="G475" s="513">
        <v>2825</v>
      </c>
      <c r="H475" s="148">
        <f>IF(G475="","",G475-G475*COMPASS!$AH$29)</f>
        <v>2825</v>
      </c>
    </row>
    <row r="476" spans="1:8" ht="14.4" customHeight="1">
      <c r="A476" s="1006" t="s">
        <v>43</v>
      </c>
      <c r="B476" s="507"/>
      <c r="C476" s="1019"/>
      <c r="D476" s="1008"/>
      <c r="E476" s="514"/>
      <c r="F476" s="515"/>
      <c r="G476" s="524"/>
      <c r="H476" s="148" t="str">
        <f>IF(G476="","",G476-G476*COMPASS!$AH$29)</f>
        <v/>
      </c>
    </row>
    <row r="477" spans="1:8" ht="14.4" customHeight="1">
      <c r="A477" s="512" t="s">
        <v>5404</v>
      </c>
      <c r="B477" s="506" t="s">
        <v>25</v>
      </c>
      <c r="C477" s="1017" t="s">
        <v>5405</v>
      </c>
      <c r="D477" s="1005" t="s">
        <v>10846</v>
      </c>
      <c r="E477" s="512">
        <v>1</v>
      </c>
      <c r="F477" s="467"/>
      <c r="G477" s="513">
        <v>1990</v>
      </c>
      <c r="H477" s="148">
        <f>IF(G477="","",G477-G477*COMPASS!$AH$29)</f>
        <v>1990</v>
      </c>
    </row>
    <row r="478" spans="1:8" ht="14.4" customHeight="1">
      <c r="A478" s="512" t="s">
        <v>5406</v>
      </c>
      <c r="B478" s="506" t="s">
        <v>25</v>
      </c>
      <c r="C478" s="1017" t="s">
        <v>5407</v>
      </c>
      <c r="D478" s="1005" t="s">
        <v>10847</v>
      </c>
      <c r="E478" s="512">
        <v>1</v>
      </c>
      <c r="F478" s="467"/>
      <c r="G478" s="513">
        <v>2600</v>
      </c>
      <c r="H478" s="148">
        <f>IF(G478="","",G478-G478*COMPASS!$AH$29)</f>
        <v>2600</v>
      </c>
    </row>
    <row r="479" spans="1:8" ht="14.4" customHeight="1">
      <c r="A479" s="512" t="s">
        <v>5408</v>
      </c>
      <c r="B479" s="506" t="s">
        <v>25</v>
      </c>
      <c r="C479" s="1017" t="s">
        <v>5409</v>
      </c>
      <c r="D479" s="1005" t="s">
        <v>10848</v>
      </c>
      <c r="E479" s="512">
        <v>1</v>
      </c>
      <c r="F479" s="467"/>
      <c r="G479" s="513">
        <v>4325</v>
      </c>
      <c r="H479" s="148">
        <f>IF(G479="","",G479-G479*COMPASS!$AH$29)</f>
        <v>4325</v>
      </c>
    </row>
    <row r="480" spans="1:8" ht="14.4" customHeight="1">
      <c r="A480" s="1020" t="s">
        <v>2482</v>
      </c>
      <c r="B480" s="511"/>
      <c r="C480" s="1021"/>
      <c r="D480" s="1022"/>
      <c r="E480" s="525"/>
      <c r="F480" s="526"/>
      <c r="G480" s="527"/>
      <c r="H480" s="148" t="str">
        <f>IF(G480="","",G480-G480*COMPASS!$AH$29)</f>
        <v/>
      </c>
    </row>
    <row r="481" spans="1:8" ht="14.4" customHeight="1">
      <c r="A481" s="1006" t="s">
        <v>10849</v>
      </c>
      <c r="B481" s="507"/>
      <c r="C481" s="1019"/>
      <c r="D481" s="1008"/>
      <c r="E481" s="514"/>
      <c r="F481" s="515"/>
      <c r="G481" s="524"/>
      <c r="H481" s="148" t="str">
        <f>IF(G481="","",G481-G481*COMPASS!$AH$29)</f>
        <v/>
      </c>
    </row>
    <row r="482" spans="1:8" ht="14.4" customHeight="1">
      <c r="A482" s="512" t="s">
        <v>10850</v>
      </c>
      <c r="B482" s="506" t="s">
        <v>25</v>
      </c>
      <c r="C482" s="1023" t="s">
        <v>10851</v>
      </c>
      <c r="D482" s="1005" t="s">
        <v>10852</v>
      </c>
      <c r="E482" s="512">
        <v>1</v>
      </c>
      <c r="F482" s="467"/>
      <c r="G482" s="513">
        <v>1780</v>
      </c>
      <c r="H482" s="148">
        <f>IF(G482="","",G482-G482*COMPASS!$AH$29)</f>
        <v>1780</v>
      </c>
    </row>
    <row r="483" spans="1:8" ht="14.4" customHeight="1">
      <c r="A483" s="512" t="s">
        <v>14332</v>
      </c>
      <c r="B483" s="506" t="s">
        <v>25</v>
      </c>
      <c r="C483" s="1023" t="s">
        <v>14244</v>
      </c>
      <c r="D483" s="661" t="s">
        <v>14245</v>
      </c>
      <c r="E483" s="512">
        <v>1</v>
      </c>
      <c r="F483" s="660"/>
      <c r="G483" s="513">
        <v>1344</v>
      </c>
      <c r="H483" s="148">
        <f>IF(G483="","",G483-G483*COMPASS!$AH$29)</f>
        <v>1344</v>
      </c>
    </row>
    <row r="484" spans="1:8" ht="14.4" customHeight="1">
      <c r="A484" s="512" t="s">
        <v>14333</v>
      </c>
      <c r="B484" s="506" t="s">
        <v>25</v>
      </c>
      <c r="C484" s="1023" t="s">
        <v>14246</v>
      </c>
      <c r="D484" s="1005" t="s">
        <v>14247</v>
      </c>
      <c r="E484" s="512">
        <v>1</v>
      </c>
      <c r="F484" s="660"/>
      <c r="G484" s="513">
        <v>105</v>
      </c>
      <c r="H484" s="148">
        <f>IF(G484="","",G484-G484*COMPASS!$AH$29)</f>
        <v>105</v>
      </c>
    </row>
    <row r="485" spans="1:8" ht="14.4" customHeight="1">
      <c r="A485" s="512" t="s">
        <v>14334</v>
      </c>
      <c r="B485" s="506" t="s">
        <v>25</v>
      </c>
      <c r="C485" s="1023" t="s">
        <v>14248</v>
      </c>
      <c r="D485" s="1005" t="s">
        <v>14249</v>
      </c>
      <c r="E485" s="512">
        <v>1</v>
      </c>
      <c r="F485" s="660"/>
      <c r="G485" s="513">
        <v>185</v>
      </c>
      <c r="H485" s="148">
        <f>IF(G485="","",G485-G485*COMPASS!$AH$29)</f>
        <v>185</v>
      </c>
    </row>
    <row r="486" spans="1:8" ht="14.4" customHeight="1">
      <c r="A486" s="512" t="s">
        <v>14335</v>
      </c>
      <c r="B486" s="506" t="s">
        <v>25</v>
      </c>
      <c r="C486" s="1023" t="s">
        <v>14250</v>
      </c>
      <c r="D486" s="1005" t="s">
        <v>14251</v>
      </c>
      <c r="E486" s="512">
        <v>1</v>
      </c>
      <c r="F486" s="660"/>
      <c r="G486" s="513">
        <v>350</v>
      </c>
      <c r="H486" s="148">
        <f>IF(G486="","",G486-G486*COMPASS!$AH$29)</f>
        <v>350</v>
      </c>
    </row>
    <row r="487" spans="1:8" ht="14.4" customHeight="1">
      <c r="A487" s="512" t="s">
        <v>14336</v>
      </c>
      <c r="B487" s="506" t="s">
        <v>25</v>
      </c>
      <c r="C487" s="1023" t="s">
        <v>14252</v>
      </c>
      <c r="D487" s="1005" t="s">
        <v>14253</v>
      </c>
      <c r="E487" s="512">
        <v>1</v>
      </c>
      <c r="F487" s="660"/>
      <c r="G487" s="513">
        <v>770</v>
      </c>
      <c r="H487" s="148">
        <f>IF(G487="","",G487-G487*COMPASS!$AH$29)</f>
        <v>770</v>
      </c>
    </row>
    <row r="488" spans="1:8" ht="14.4" customHeight="1">
      <c r="A488" s="512" t="s">
        <v>14337</v>
      </c>
      <c r="B488" s="506" t="s">
        <v>25</v>
      </c>
      <c r="C488" s="1023" t="s">
        <v>10853</v>
      </c>
      <c r="D488" s="1005" t="s">
        <v>10854</v>
      </c>
      <c r="E488" s="512">
        <v>1</v>
      </c>
      <c r="F488" s="467"/>
      <c r="G488" s="513">
        <v>4410</v>
      </c>
      <c r="H488" s="148">
        <f>IF(G488="","",G488-G488*COMPASS!$AH$29)</f>
        <v>4410</v>
      </c>
    </row>
    <row r="489" spans="1:8" ht="14.4" customHeight="1">
      <c r="A489" s="512" t="s">
        <v>14338</v>
      </c>
      <c r="B489" s="506" t="s">
        <v>25</v>
      </c>
      <c r="C489" s="1023" t="s">
        <v>10855</v>
      </c>
      <c r="D489" s="1005" t="s">
        <v>10856</v>
      </c>
      <c r="E489" s="512">
        <v>1</v>
      </c>
      <c r="F489" s="467"/>
      <c r="G489" s="513">
        <v>8400</v>
      </c>
      <c r="H489" s="148">
        <f>IF(G489="","",G489-G489*COMPASS!$AH$29)</f>
        <v>8400</v>
      </c>
    </row>
    <row r="490" spans="1:8" ht="14.4" customHeight="1">
      <c r="A490" s="512" t="s">
        <v>14339</v>
      </c>
      <c r="B490" s="506" t="s">
        <v>25</v>
      </c>
      <c r="C490" s="1023" t="s">
        <v>10857</v>
      </c>
      <c r="D490" s="1005" t="s">
        <v>10858</v>
      </c>
      <c r="E490" s="512">
        <v>1</v>
      </c>
      <c r="F490" s="467"/>
      <c r="G490" s="513">
        <v>6468</v>
      </c>
      <c r="H490" s="148">
        <f>IF(G490="","",G490-G490*COMPASS!$AH$29)</f>
        <v>6468</v>
      </c>
    </row>
    <row r="491" spans="1:8" ht="14.4" customHeight="1">
      <c r="A491" s="512" t="s">
        <v>14340</v>
      </c>
      <c r="B491" s="506" t="s">
        <v>25</v>
      </c>
      <c r="C491" s="1023" t="s">
        <v>10859</v>
      </c>
      <c r="D491" s="1005" t="s">
        <v>10860</v>
      </c>
      <c r="E491" s="512">
        <v>1</v>
      </c>
      <c r="F491" s="467"/>
      <c r="G491" s="513">
        <v>2755</v>
      </c>
      <c r="H491" s="148">
        <f>IF(G491="","",G491-G491*COMPASS!$AH$29)</f>
        <v>2755</v>
      </c>
    </row>
    <row r="492" spans="1:8" ht="14.4" customHeight="1">
      <c r="A492" s="512" t="s">
        <v>14341</v>
      </c>
      <c r="B492" s="506" t="s">
        <v>25</v>
      </c>
      <c r="C492" s="1023" t="s">
        <v>10861</v>
      </c>
      <c r="D492" s="1005" t="s">
        <v>10862</v>
      </c>
      <c r="E492" s="512">
        <v>1</v>
      </c>
      <c r="F492" s="467"/>
      <c r="G492" s="513">
        <v>6888</v>
      </c>
      <c r="H492" s="148">
        <f>IF(G492="","",G492-G492*COMPASS!$AH$29)</f>
        <v>6888</v>
      </c>
    </row>
    <row r="493" spans="1:8" ht="14.4" customHeight="1">
      <c r="A493" s="512" t="s">
        <v>14342</v>
      </c>
      <c r="B493" s="506" t="s">
        <v>25</v>
      </c>
      <c r="C493" s="1023" t="s">
        <v>10863</v>
      </c>
      <c r="D493" s="1005" t="s">
        <v>10864</v>
      </c>
      <c r="E493" s="512">
        <v>1</v>
      </c>
      <c r="F493" s="467"/>
      <c r="G493" s="513">
        <v>3192</v>
      </c>
      <c r="H493" s="148">
        <f>IF(G493="","",G493-G493*COMPASS!$AH$29)</f>
        <v>3192</v>
      </c>
    </row>
    <row r="494" spans="1:8" ht="14.4" customHeight="1">
      <c r="A494" s="512" t="s">
        <v>14343</v>
      </c>
      <c r="B494" s="506" t="s">
        <v>25</v>
      </c>
      <c r="C494" s="1023" t="s">
        <v>10865</v>
      </c>
      <c r="D494" s="1005" t="s">
        <v>10866</v>
      </c>
      <c r="E494" s="512">
        <v>1</v>
      </c>
      <c r="F494" s="467"/>
      <c r="G494" s="513">
        <v>5082</v>
      </c>
      <c r="H494" s="148">
        <f>IF(G494="","",G494-G494*COMPASS!$AH$29)</f>
        <v>5082</v>
      </c>
    </row>
    <row r="495" spans="1:8" ht="14.4" customHeight="1">
      <c r="A495" s="512" t="s">
        <v>14344</v>
      </c>
      <c r="B495" s="506" t="s">
        <v>25</v>
      </c>
      <c r="C495" s="1024" t="s">
        <v>5410</v>
      </c>
      <c r="D495" s="1005" t="s">
        <v>5411</v>
      </c>
      <c r="E495" s="512">
        <v>1</v>
      </c>
      <c r="F495" s="467"/>
      <c r="G495" s="513">
        <v>5000</v>
      </c>
      <c r="H495" s="148">
        <f>IF(G495="","",G495-G495*COMPASS!$AH$29)</f>
        <v>5000</v>
      </c>
    </row>
    <row r="496" spans="1:8" ht="14.4" customHeight="1">
      <c r="A496" s="1006" t="s">
        <v>10867</v>
      </c>
      <c r="B496" s="507"/>
      <c r="C496" s="1019"/>
      <c r="D496" s="1008"/>
      <c r="E496" s="514"/>
      <c r="F496" s="515"/>
      <c r="G496" s="524"/>
      <c r="H496" s="148" t="str">
        <f>IF(G496="","",G496-G496*COMPASS!$AH$29)</f>
        <v/>
      </c>
    </row>
    <row r="497" spans="1:8" ht="14.4" customHeight="1">
      <c r="A497" s="512" t="s">
        <v>9616</v>
      </c>
      <c r="B497" s="506" t="s">
        <v>25</v>
      </c>
      <c r="C497" s="1004" t="s">
        <v>9617</v>
      </c>
      <c r="D497" s="1005" t="s">
        <v>10868</v>
      </c>
      <c r="E497" s="512">
        <v>1</v>
      </c>
      <c r="F497" s="467"/>
      <c r="G497" s="513">
        <v>1176</v>
      </c>
      <c r="H497" s="148">
        <f>IF(G497="","",G497-G497*COMPASS!$AH$29)</f>
        <v>1176</v>
      </c>
    </row>
    <row r="498" spans="1:8" ht="14.4" customHeight="1">
      <c r="A498" s="512" t="s">
        <v>10869</v>
      </c>
      <c r="B498" s="506" t="s">
        <v>25</v>
      </c>
      <c r="C498" s="1004" t="s">
        <v>10870</v>
      </c>
      <c r="D498" s="1005" t="s">
        <v>10871</v>
      </c>
      <c r="E498" s="512">
        <v>1</v>
      </c>
      <c r="F498" s="467"/>
      <c r="G498" s="513">
        <v>1142</v>
      </c>
      <c r="H498" s="148">
        <f>IF(G498="","",G498-G498*COMPASS!$AH$29)</f>
        <v>1142</v>
      </c>
    </row>
    <row r="499" spans="1:8" ht="14.4" customHeight="1">
      <c r="A499" s="512" t="s">
        <v>10872</v>
      </c>
      <c r="B499" s="506" t="s">
        <v>25</v>
      </c>
      <c r="C499" s="1004" t="s">
        <v>10873</v>
      </c>
      <c r="D499" s="1005" t="s">
        <v>10874</v>
      </c>
      <c r="E499" s="512">
        <v>1</v>
      </c>
      <c r="F499" s="467"/>
      <c r="G499" s="513">
        <v>108</v>
      </c>
      <c r="H499" s="148">
        <f>IF(G499="","",G499-G499*COMPASS!$AH$29)</f>
        <v>108</v>
      </c>
    </row>
    <row r="500" spans="1:8" ht="14.4" customHeight="1">
      <c r="A500" s="1006" t="s">
        <v>10875</v>
      </c>
      <c r="B500" s="507"/>
      <c r="C500" s="1019"/>
      <c r="D500" s="1008"/>
      <c r="E500" s="514"/>
      <c r="F500" s="515"/>
      <c r="G500" s="524"/>
      <c r="H500" s="148" t="str">
        <f>IF(G500="","",G500-G500*COMPASS!$AH$29)</f>
        <v/>
      </c>
    </row>
    <row r="501" spans="1:8" ht="14.4" customHeight="1">
      <c r="A501" s="512" t="s">
        <v>17940</v>
      </c>
      <c r="B501" s="506" t="s">
        <v>51</v>
      </c>
      <c r="C501" s="1004" t="s">
        <v>17941</v>
      </c>
      <c r="D501" s="661" t="s">
        <v>17942</v>
      </c>
      <c r="E501" s="512">
        <v>1</v>
      </c>
      <c r="F501" s="467"/>
      <c r="G501" s="513">
        <v>2251</v>
      </c>
      <c r="H501" s="148">
        <f>IF(G501="","",G501-G501*COMPASS!$AH$29)</f>
        <v>2251</v>
      </c>
    </row>
    <row r="502" spans="1:8" ht="14.4" customHeight="1">
      <c r="A502" s="512" t="s">
        <v>9317</v>
      </c>
      <c r="B502" s="506" t="s">
        <v>25</v>
      </c>
      <c r="C502" s="1004" t="s">
        <v>9318</v>
      </c>
      <c r="D502" s="1005" t="s">
        <v>10876</v>
      </c>
      <c r="E502" s="512">
        <v>1</v>
      </c>
      <c r="F502" s="467"/>
      <c r="G502" s="513">
        <v>1798</v>
      </c>
      <c r="H502" s="148">
        <f>IF(G502="","",G502-G502*COMPASS!$AH$29)</f>
        <v>1798</v>
      </c>
    </row>
    <row r="503" spans="1:8" ht="14.4" customHeight="1">
      <c r="A503" s="512" t="s">
        <v>10877</v>
      </c>
      <c r="B503" s="506" t="s">
        <v>51</v>
      </c>
      <c r="C503" s="1004" t="s">
        <v>10878</v>
      </c>
      <c r="D503" s="1005" t="s">
        <v>10876</v>
      </c>
      <c r="E503" s="512">
        <v>1</v>
      </c>
      <c r="F503" s="467"/>
      <c r="G503" s="513">
        <v>3125</v>
      </c>
      <c r="H503" s="148">
        <f>IF(G503="","",G503-G503*COMPASS!$AH$29)</f>
        <v>3125</v>
      </c>
    </row>
    <row r="504" spans="1:8" ht="14.4" customHeight="1">
      <c r="A504" s="512" t="s">
        <v>10879</v>
      </c>
      <c r="B504" s="506" t="s">
        <v>25</v>
      </c>
      <c r="C504" s="1004" t="s">
        <v>10880</v>
      </c>
      <c r="D504" s="1005" t="s">
        <v>10881</v>
      </c>
      <c r="E504" s="512">
        <v>1</v>
      </c>
      <c r="F504" s="467"/>
      <c r="G504" s="513">
        <v>3075</v>
      </c>
      <c r="H504" s="148">
        <f>IF(G504="","",G504-G504*COMPASS!$AH$29)</f>
        <v>3075</v>
      </c>
    </row>
    <row r="505" spans="1:8" ht="14.4" customHeight="1">
      <c r="A505" s="512" t="s">
        <v>9319</v>
      </c>
      <c r="B505" s="506" t="s">
        <v>25</v>
      </c>
      <c r="C505" s="1004" t="s">
        <v>9320</v>
      </c>
      <c r="D505" s="1005" t="s">
        <v>10882</v>
      </c>
      <c r="E505" s="512">
        <v>1</v>
      </c>
      <c r="F505" s="467"/>
      <c r="G505" s="513">
        <v>664</v>
      </c>
      <c r="H505" s="148">
        <f>IF(G505="","",G505-G505*COMPASS!$AH$29)</f>
        <v>664</v>
      </c>
    </row>
    <row r="506" spans="1:8" ht="14.4" customHeight="1">
      <c r="A506" s="512" t="s">
        <v>9321</v>
      </c>
      <c r="B506" s="506" t="s">
        <v>25</v>
      </c>
      <c r="C506" s="1004" t="s">
        <v>9322</v>
      </c>
      <c r="D506" s="1005" t="s">
        <v>10883</v>
      </c>
      <c r="E506" s="512">
        <v>1</v>
      </c>
      <c r="F506" s="467"/>
      <c r="G506" s="513">
        <v>71</v>
      </c>
      <c r="H506" s="148">
        <f>IF(G506="","",G506-G506*COMPASS!$AH$29)</f>
        <v>71</v>
      </c>
    </row>
    <row r="507" spans="1:8" ht="14.4" customHeight="1">
      <c r="A507" s="512" t="s">
        <v>10884</v>
      </c>
      <c r="B507" s="506" t="s">
        <v>25</v>
      </c>
      <c r="C507" s="1004" t="s">
        <v>10885</v>
      </c>
      <c r="D507" s="1005" t="s">
        <v>10886</v>
      </c>
      <c r="E507" s="512">
        <v>1</v>
      </c>
      <c r="F507" s="467"/>
      <c r="G507" s="513">
        <v>12</v>
      </c>
      <c r="H507" s="148">
        <f>IF(G507="","",G507-G507*COMPASS!$AH$29)</f>
        <v>12</v>
      </c>
    </row>
    <row r="508" spans="1:8" ht="14.4" customHeight="1">
      <c r="A508" s="512" t="s">
        <v>9323</v>
      </c>
      <c r="B508" s="506" t="s">
        <v>25</v>
      </c>
      <c r="C508" s="1004" t="s">
        <v>9324</v>
      </c>
      <c r="D508" s="1005" t="s">
        <v>10887</v>
      </c>
      <c r="E508" s="512">
        <v>1</v>
      </c>
      <c r="F508" s="467"/>
      <c r="G508" s="513">
        <v>108</v>
      </c>
      <c r="H508" s="148">
        <f>IF(G508="","",G508-G508*COMPASS!$AH$29)</f>
        <v>108</v>
      </c>
    </row>
    <row r="509" spans="1:8" ht="14.4" customHeight="1">
      <c r="A509" s="512" t="s">
        <v>10888</v>
      </c>
      <c r="B509" s="506" t="s">
        <v>25</v>
      </c>
      <c r="C509" s="1011" t="s">
        <v>10889</v>
      </c>
      <c r="D509" s="1005" t="s">
        <v>10890</v>
      </c>
      <c r="E509" s="512">
        <v>1</v>
      </c>
      <c r="F509" s="467"/>
      <c r="G509" s="513">
        <v>2453</v>
      </c>
      <c r="H509" s="148">
        <f>IF(G509="","",G509-G509*COMPASS!$AH$29)</f>
        <v>2453</v>
      </c>
    </row>
    <row r="510" spans="1:8" ht="14.4" customHeight="1">
      <c r="A510" s="512" t="s">
        <v>10891</v>
      </c>
      <c r="B510" s="506" t="s">
        <v>25</v>
      </c>
      <c r="C510" s="1011" t="s">
        <v>10892</v>
      </c>
      <c r="D510" s="1005" t="s">
        <v>10893</v>
      </c>
      <c r="E510" s="512">
        <v>1</v>
      </c>
      <c r="F510" s="467"/>
      <c r="G510" s="513">
        <v>1814</v>
      </c>
      <c r="H510" s="148">
        <f>IF(G510="","",G510-G510*COMPASS!$AH$29)</f>
        <v>1814</v>
      </c>
    </row>
    <row r="511" spans="1:8" ht="14.4" customHeight="1">
      <c r="A511" s="512" t="s">
        <v>10894</v>
      </c>
      <c r="B511" s="506" t="s">
        <v>25</v>
      </c>
      <c r="C511" s="1011" t="s">
        <v>10895</v>
      </c>
      <c r="D511" s="1005" t="s">
        <v>10896</v>
      </c>
      <c r="E511" s="512">
        <v>1</v>
      </c>
      <c r="F511" s="467"/>
      <c r="G511" s="513">
        <v>1680</v>
      </c>
      <c r="H511" s="148">
        <f>IF(G511="","",G511-G511*COMPASS!$AH$29)</f>
        <v>1680</v>
      </c>
    </row>
    <row r="512" spans="1:8" ht="14.4" customHeight="1">
      <c r="A512" s="512" t="s">
        <v>10897</v>
      </c>
      <c r="B512" s="506" t="s">
        <v>25</v>
      </c>
      <c r="C512" s="1011" t="s">
        <v>10898</v>
      </c>
      <c r="D512" s="1005" t="s">
        <v>10899</v>
      </c>
      <c r="E512" s="512">
        <v>1</v>
      </c>
      <c r="F512" s="467"/>
      <c r="G512" s="513">
        <v>4578</v>
      </c>
      <c r="H512" s="148">
        <f>IF(G512="","",G512-G512*COMPASS!$AH$29)</f>
        <v>4578</v>
      </c>
    </row>
    <row r="513" spans="1:8" ht="14.4" customHeight="1">
      <c r="A513" s="512" t="s">
        <v>10900</v>
      </c>
      <c r="B513" s="506" t="s">
        <v>25</v>
      </c>
      <c r="C513" s="1011" t="s">
        <v>10901</v>
      </c>
      <c r="D513" s="1005" t="s">
        <v>10902</v>
      </c>
      <c r="E513" s="512">
        <v>1</v>
      </c>
      <c r="F513" s="467"/>
      <c r="G513" s="513">
        <v>4536</v>
      </c>
      <c r="H513" s="148">
        <f>IF(G513="","",G513-G513*COMPASS!$AH$29)</f>
        <v>4536</v>
      </c>
    </row>
    <row r="514" spans="1:8" ht="14.4" customHeight="1">
      <c r="A514" s="512" t="s">
        <v>10903</v>
      </c>
      <c r="B514" s="506" t="s">
        <v>25</v>
      </c>
      <c r="C514" s="1011" t="s">
        <v>10904</v>
      </c>
      <c r="D514" s="1005" t="s">
        <v>10905</v>
      </c>
      <c r="E514" s="512">
        <v>1</v>
      </c>
      <c r="F514" s="467"/>
      <c r="G514" s="513">
        <v>12348</v>
      </c>
      <c r="H514" s="148">
        <f>IF(G514="","",G514-G514*COMPASS!$AH$29)</f>
        <v>12348</v>
      </c>
    </row>
    <row r="515" spans="1:8" ht="14.4" customHeight="1">
      <c r="A515" s="512" t="s">
        <v>10906</v>
      </c>
      <c r="B515" s="506" t="s">
        <v>25</v>
      </c>
      <c r="C515" s="1011" t="s">
        <v>10907</v>
      </c>
      <c r="D515" s="1005" t="s">
        <v>10908</v>
      </c>
      <c r="E515" s="512">
        <v>1</v>
      </c>
      <c r="F515" s="467"/>
      <c r="G515" s="513">
        <v>6132</v>
      </c>
      <c r="H515" s="148">
        <f>IF(G515="","",G515-G515*COMPASS!$AH$29)</f>
        <v>6132</v>
      </c>
    </row>
    <row r="516" spans="1:8" ht="14.4" customHeight="1">
      <c r="A516" s="512" t="s">
        <v>10909</v>
      </c>
      <c r="B516" s="506" t="s">
        <v>25</v>
      </c>
      <c r="C516" s="1011" t="s">
        <v>10910</v>
      </c>
      <c r="D516" s="1005" t="s">
        <v>10911</v>
      </c>
      <c r="E516" s="512">
        <v>1</v>
      </c>
      <c r="F516" s="467"/>
      <c r="G516" s="513">
        <v>10752</v>
      </c>
      <c r="H516" s="148">
        <f>IF(G516="","",G516-G516*COMPASS!$AH$29)</f>
        <v>10752</v>
      </c>
    </row>
    <row r="517" spans="1:8" ht="14.4" customHeight="1">
      <c r="A517" s="512" t="s">
        <v>10912</v>
      </c>
      <c r="B517" s="506" t="s">
        <v>25</v>
      </c>
      <c r="C517" s="1011" t="s">
        <v>10913</v>
      </c>
      <c r="D517" s="1005" t="s">
        <v>10914</v>
      </c>
      <c r="E517" s="512">
        <v>1</v>
      </c>
      <c r="F517" s="467"/>
      <c r="G517" s="513">
        <v>991</v>
      </c>
      <c r="H517" s="148">
        <f>IF(G517="","",G517-G517*COMPASS!$AH$29)</f>
        <v>991</v>
      </c>
    </row>
    <row r="518" spans="1:8" ht="14.4" customHeight="1">
      <c r="A518" s="512" t="s">
        <v>10915</v>
      </c>
      <c r="B518" s="506" t="s">
        <v>25</v>
      </c>
      <c r="C518" s="1011" t="s">
        <v>10916</v>
      </c>
      <c r="D518" s="1005" t="s">
        <v>10917</v>
      </c>
      <c r="E518" s="512">
        <v>1</v>
      </c>
      <c r="F518" s="467"/>
      <c r="G518" s="513">
        <v>1260</v>
      </c>
      <c r="H518" s="148">
        <f>IF(G518="","",G518-G518*COMPASS!$AH$29)</f>
        <v>1260</v>
      </c>
    </row>
    <row r="519" spans="1:8" ht="14.4" customHeight="1">
      <c r="A519" s="512" t="s">
        <v>10918</v>
      </c>
      <c r="B519" s="506" t="s">
        <v>25</v>
      </c>
      <c r="C519" s="1011" t="s">
        <v>10919</v>
      </c>
      <c r="D519" s="1005" t="s">
        <v>10920</v>
      </c>
      <c r="E519" s="512">
        <v>1</v>
      </c>
      <c r="F519" s="467"/>
      <c r="G519" s="513">
        <v>1142</v>
      </c>
      <c r="H519" s="148">
        <f>IF(G519="","",G519-G519*COMPASS!$AH$29)</f>
        <v>1142</v>
      </c>
    </row>
    <row r="520" spans="1:8" ht="14.4" customHeight="1">
      <c r="A520" s="512" t="s">
        <v>10921</v>
      </c>
      <c r="B520" s="506" t="s">
        <v>25</v>
      </c>
      <c r="C520" s="1011" t="s">
        <v>10922</v>
      </c>
      <c r="D520" s="1005" t="s">
        <v>10923</v>
      </c>
      <c r="E520" s="512">
        <v>1</v>
      </c>
      <c r="F520" s="467"/>
      <c r="G520" s="513">
        <v>1613</v>
      </c>
      <c r="H520" s="148">
        <f>IF(G520="","",G520-G520*COMPASS!$AH$29)</f>
        <v>1613</v>
      </c>
    </row>
    <row r="521" spans="1:8" ht="14.4" customHeight="1">
      <c r="A521" s="512" t="s">
        <v>10924</v>
      </c>
      <c r="B521" s="506" t="s">
        <v>25</v>
      </c>
      <c r="C521" s="1011" t="s">
        <v>10925</v>
      </c>
      <c r="D521" s="1005" t="s">
        <v>10926</v>
      </c>
      <c r="E521" s="512">
        <v>1</v>
      </c>
      <c r="F521" s="467"/>
      <c r="G521" s="513">
        <v>202</v>
      </c>
      <c r="H521" s="148">
        <f>IF(G521="","",G521-G521*COMPASS!$AH$29)</f>
        <v>202</v>
      </c>
    </row>
    <row r="522" spans="1:8" ht="14.4" customHeight="1">
      <c r="A522" s="512" t="s">
        <v>5412</v>
      </c>
      <c r="B522" s="506" t="s">
        <v>25</v>
      </c>
      <c r="C522" s="1011" t="s">
        <v>5413</v>
      </c>
      <c r="D522" s="1005" t="s">
        <v>5414</v>
      </c>
      <c r="E522" s="512">
        <v>1</v>
      </c>
      <c r="F522" s="467"/>
      <c r="G522" s="513">
        <v>113</v>
      </c>
      <c r="H522" s="148">
        <f>IF(G522="","",G522-G522*COMPASS!$AH$29)</f>
        <v>113</v>
      </c>
    </row>
    <row r="523" spans="1:8" ht="14.4" customHeight="1">
      <c r="A523" s="512" t="s">
        <v>5415</v>
      </c>
      <c r="B523" s="506" t="s">
        <v>25</v>
      </c>
      <c r="C523" s="1011" t="s">
        <v>5416</v>
      </c>
      <c r="D523" s="1005" t="s">
        <v>5417</v>
      </c>
      <c r="E523" s="512">
        <v>1</v>
      </c>
      <c r="F523" s="467"/>
      <c r="G523" s="513">
        <v>311</v>
      </c>
      <c r="H523" s="148">
        <f>IF(G523="","",G523-G523*COMPASS!$AH$29)</f>
        <v>311</v>
      </c>
    </row>
    <row r="524" spans="1:8" ht="14.4" customHeight="1">
      <c r="A524" s="512" t="s">
        <v>5418</v>
      </c>
      <c r="B524" s="506" t="s">
        <v>25</v>
      </c>
      <c r="C524" s="1011" t="s">
        <v>5419</v>
      </c>
      <c r="D524" s="1005" t="s">
        <v>5420</v>
      </c>
      <c r="E524" s="512">
        <v>1</v>
      </c>
      <c r="F524" s="467"/>
      <c r="G524" s="513">
        <v>52</v>
      </c>
      <c r="H524" s="148">
        <f>IF(G524="","",G524-G524*COMPASS!$AH$29)</f>
        <v>52</v>
      </c>
    </row>
    <row r="525" spans="1:8" ht="14.4" customHeight="1">
      <c r="A525" s="512" t="s">
        <v>5421</v>
      </c>
      <c r="B525" s="506" t="s">
        <v>25</v>
      </c>
      <c r="C525" s="1011" t="s">
        <v>5422</v>
      </c>
      <c r="D525" s="1005" t="s">
        <v>5423</v>
      </c>
      <c r="E525" s="512">
        <v>1</v>
      </c>
      <c r="F525" s="467"/>
      <c r="G525" s="513">
        <v>252</v>
      </c>
      <c r="H525" s="148">
        <f>IF(G525="","",G525-G525*COMPASS!$AH$29)</f>
        <v>252</v>
      </c>
    </row>
    <row r="526" spans="1:8" ht="14.4" customHeight="1">
      <c r="A526" s="1006" t="s">
        <v>10927</v>
      </c>
      <c r="B526" s="507"/>
      <c r="C526" s="1019"/>
      <c r="D526" s="1008"/>
      <c r="E526" s="514"/>
      <c r="F526" s="515"/>
      <c r="G526" s="524"/>
      <c r="H526" s="148" t="str">
        <f>IF(G526="","",G526-G526*COMPASS!$AH$29)</f>
        <v/>
      </c>
    </row>
    <row r="527" spans="1:8" ht="14.4" customHeight="1">
      <c r="A527" s="512" t="s">
        <v>5442</v>
      </c>
      <c r="B527" s="506" t="s">
        <v>51</v>
      </c>
      <c r="C527" s="1011" t="s">
        <v>5443</v>
      </c>
      <c r="D527" s="661" t="s">
        <v>12578</v>
      </c>
      <c r="E527" s="512">
        <v>1</v>
      </c>
      <c r="F527" s="467"/>
      <c r="G527" s="513">
        <v>319</v>
      </c>
      <c r="H527" s="148">
        <f>IF(G527="","",G527-G527*COMPASS!$AH$29)</f>
        <v>319</v>
      </c>
    </row>
    <row r="528" spans="1:8" ht="14.4" customHeight="1">
      <c r="A528" s="512" t="s">
        <v>5444</v>
      </c>
      <c r="B528" s="506" t="s">
        <v>25</v>
      </c>
      <c r="C528" s="1011" t="s">
        <v>5445</v>
      </c>
      <c r="D528" s="1005" t="s">
        <v>10928</v>
      </c>
      <c r="E528" s="512">
        <v>1</v>
      </c>
      <c r="F528" s="467"/>
      <c r="G528" s="513">
        <v>479</v>
      </c>
      <c r="H528" s="148">
        <f>IF(G528="","",G528-G528*COMPASS!$AH$29)</f>
        <v>479</v>
      </c>
    </row>
    <row r="529" spans="1:8" ht="14.4" customHeight="1">
      <c r="A529" s="512" t="s">
        <v>5448</v>
      </c>
      <c r="B529" s="506" t="s">
        <v>25</v>
      </c>
      <c r="C529" s="1011" t="s">
        <v>5449</v>
      </c>
      <c r="D529" s="1005" t="s">
        <v>10929</v>
      </c>
      <c r="E529" s="512">
        <v>1</v>
      </c>
      <c r="F529" s="467"/>
      <c r="G529" s="513">
        <v>361</v>
      </c>
      <c r="H529" s="148">
        <f>IF(G529="","",G529-G529*COMPASS!$AH$29)</f>
        <v>361</v>
      </c>
    </row>
    <row r="530" spans="1:8" ht="14.4" customHeight="1">
      <c r="A530" s="512" t="s">
        <v>5446</v>
      </c>
      <c r="B530" s="506" t="s">
        <v>25</v>
      </c>
      <c r="C530" s="1004" t="s">
        <v>5447</v>
      </c>
      <c r="D530" s="1005" t="s">
        <v>10930</v>
      </c>
      <c r="E530" s="512">
        <v>1</v>
      </c>
      <c r="F530" s="467"/>
      <c r="G530" s="513">
        <v>689</v>
      </c>
      <c r="H530" s="148">
        <f>IF(G530="","",G530-G530*COMPASS!$AH$29)</f>
        <v>689</v>
      </c>
    </row>
    <row r="531" spans="1:8" ht="14.4" customHeight="1">
      <c r="A531" s="512" t="s">
        <v>5450</v>
      </c>
      <c r="B531" s="506" t="s">
        <v>25</v>
      </c>
      <c r="C531" s="1011" t="s">
        <v>5451</v>
      </c>
      <c r="D531" s="1005" t="s">
        <v>10931</v>
      </c>
      <c r="E531" s="512">
        <v>1</v>
      </c>
      <c r="F531" s="467"/>
      <c r="G531" s="513">
        <v>857</v>
      </c>
      <c r="H531" s="148">
        <f>IF(G531="","",G531-G531*COMPASS!$AH$29)</f>
        <v>857</v>
      </c>
    </row>
    <row r="532" spans="1:8" ht="14.4" customHeight="1">
      <c r="A532" s="512" t="s">
        <v>5452</v>
      </c>
      <c r="B532" s="506" t="s">
        <v>25</v>
      </c>
      <c r="C532" s="1011" t="s">
        <v>5453</v>
      </c>
      <c r="D532" s="1005" t="s">
        <v>10932</v>
      </c>
      <c r="E532" s="512">
        <v>1</v>
      </c>
      <c r="F532" s="467"/>
      <c r="G532" s="513">
        <v>1058</v>
      </c>
      <c r="H532" s="148">
        <f>IF(G532="","",G532-G532*COMPASS!$AH$29)</f>
        <v>1058</v>
      </c>
    </row>
    <row r="533" spans="1:8" ht="14.4" customHeight="1">
      <c r="A533" s="512" t="s">
        <v>10934</v>
      </c>
      <c r="B533" s="506" t="s">
        <v>25</v>
      </c>
      <c r="C533" s="1011" t="s">
        <v>5497</v>
      </c>
      <c r="D533" s="1005" t="s">
        <v>10935</v>
      </c>
      <c r="E533" s="512">
        <v>1</v>
      </c>
      <c r="F533" s="467"/>
      <c r="G533" s="513">
        <v>15</v>
      </c>
      <c r="H533" s="148">
        <f>IF(G533="","",G533-G533*COMPASS!$AH$29)</f>
        <v>15</v>
      </c>
    </row>
    <row r="534" spans="1:8" ht="14.4" customHeight="1">
      <c r="A534" s="512" t="s">
        <v>10936</v>
      </c>
      <c r="B534" s="506" t="s">
        <v>25</v>
      </c>
      <c r="C534" s="1011" t="s">
        <v>5498</v>
      </c>
      <c r="D534" s="1005" t="s">
        <v>10937</v>
      </c>
      <c r="E534" s="512">
        <v>1</v>
      </c>
      <c r="F534" s="467"/>
      <c r="G534" s="513">
        <v>18</v>
      </c>
      <c r="H534" s="148">
        <f>IF(G534="","",G534-G534*COMPASS!$AH$29)</f>
        <v>18</v>
      </c>
    </row>
    <row r="535" spans="1:8" ht="14.4" customHeight="1">
      <c r="A535" s="512" t="s">
        <v>10938</v>
      </c>
      <c r="B535" s="506" t="s">
        <v>25</v>
      </c>
      <c r="C535" s="1011" t="s">
        <v>5499</v>
      </c>
      <c r="D535" s="1005" t="s">
        <v>10939</v>
      </c>
      <c r="E535" s="512">
        <v>1</v>
      </c>
      <c r="F535" s="467"/>
      <c r="G535" s="513">
        <v>17</v>
      </c>
      <c r="H535" s="148">
        <f>IF(G535="","",G535-G535*COMPASS!$AH$29)</f>
        <v>17</v>
      </c>
    </row>
    <row r="536" spans="1:8" ht="14.4" customHeight="1">
      <c r="A536" s="512" t="s">
        <v>10940</v>
      </c>
      <c r="B536" s="506" t="s">
        <v>25</v>
      </c>
      <c r="C536" s="1011" t="s">
        <v>5500</v>
      </c>
      <c r="D536" s="1005" t="s">
        <v>10941</v>
      </c>
      <c r="E536" s="512">
        <v>1</v>
      </c>
      <c r="F536" s="467"/>
      <c r="G536" s="513">
        <v>18</v>
      </c>
      <c r="H536" s="148">
        <f>IF(G536="","",G536-G536*COMPASS!$AH$29)</f>
        <v>18</v>
      </c>
    </row>
    <row r="537" spans="1:8" ht="14.4" customHeight="1">
      <c r="A537" s="512" t="s">
        <v>10942</v>
      </c>
      <c r="B537" s="506" t="s">
        <v>25</v>
      </c>
      <c r="C537" s="1011" t="s">
        <v>5501</v>
      </c>
      <c r="D537" s="1005" t="s">
        <v>10943</v>
      </c>
      <c r="E537" s="512">
        <v>1</v>
      </c>
      <c r="F537" s="467"/>
      <c r="G537" s="513">
        <v>17</v>
      </c>
      <c r="H537" s="148">
        <f>IF(G537="","",G537-G537*COMPASS!$AH$29)</f>
        <v>17</v>
      </c>
    </row>
    <row r="538" spans="1:8" ht="14.4" customHeight="1">
      <c r="A538" s="512" t="s">
        <v>10944</v>
      </c>
      <c r="B538" s="506" t="s">
        <v>25</v>
      </c>
      <c r="C538" s="1011" t="s">
        <v>5502</v>
      </c>
      <c r="D538" s="1005" t="s">
        <v>10933</v>
      </c>
      <c r="E538" s="512">
        <v>1</v>
      </c>
      <c r="F538" s="467"/>
      <c r="G538" s="513">
        <v>10</v>
      </c>
      <c r="H538" s="148">
        <f>IF(G538="","",G538-G538*COMPASS!$AH$29)</f>
        <v>10</v>
      </c>
    </row>
    <row r="539" spans="1:8" ht="14.4" customHeight="1">
      <c r="A539" s="1006" t="s">
        <v>10945</v>
      </c>
      <c r="B539" s="507"/>
      <c r="C539" s="1019"/>
      <c r="D539" s="1008"/>
      <c r="E539" s="514"/>
      <c r="F539" s="515"/>
      <c r="G539" s="524"/>
      <c r="H539" s="148" t="str">
        <f>IF(G539="","",G539-G539*COMPASS!$AH$29)</f>
        <v/>
      </c>
    </row>
    <row r="540" spans="1:8" ht="14.4" customHeight="1">
      <c r="A540" s="512" t="s">
        <v>10946</v>
      </c>
      <c r="B540" s="506" t="s">
        <v>25</v>
      </c>
      <c r="C540" s="1011" t="s">
        <v>5454</v>
      </c>
      <c r="D540" s="1005" t="s">
        <v>10947</v>
      </c>
      <c r="E540" s="512">
        <v>1</v>
      </c>
      <c r="F540" s="467"/>
      <c r="G540" s="513">
        <v>22</v>
      </c>
      <c r="H540" s="148">
        <f>IF(G540="","",G540-G540*COMPASS!$AH$29)</f>
        <v>22</v>
      </c>
    </row>
    <row r="541" spans="1:8" ht="14.4" customHeight="1">
      <c r="A541" s="512" t="s">
        <v>10948</v>
      </c>
      <c r="B541" s="506" t="s">
        <v>25</v>
      </c>
      <c r="C541" s="1004" t="s">
        <v>5455</v>
      </c>
      <c r="D541" s="1005" t="s">
        <v>10949</v>
      </c>
      <c r="E541" s="512">
        <v>1</v>
      </c>
      <c r="F541" s="467"/>
      <c r="G541" s="513">
        <v>18</v>
      </c>
      <c r="H541" s="148">
        <f>IF(G541="","",G541-G541*COMPASS!$AH$29)</f>
        <v>18</v>
      </c>
    </row>
    <row r="542" spans="1:8" ht="14.4" customHeight="1">
      <c r="A542" s="512" t="s">
        <v>10950</v>
      </c>
      <c r="B542" s="506" t="s">
        <v>25</v>
      </c>
      <c r="C542" s="1004" t="s">
        <v>5456</v>
      </c>
      <c r="D542" s="1005" t="s">
        <v>10951</v>
      </c>
      <c r="E542" s="512">
        <v>1</v>
      </c>
      <c r="F542" s="467"/>
      <c r="G542" s="513">
        <v>27</v>
      </c>
      <c r="H542" s="148">
        <f>IF(G542="","",G542-G542*COMPASS!$AH$29)</f>
        <v>27</v>
      </c>
    </row>
    <row r="543" spans="1:8" ht="14.4" customHeight="1">
      <c r="A543" s="512" t="s">
        <v>10952</v>
      </c>
      <c r="B543" s="506" t="s">
        <v>25</v>
      </c>
      <c r="C543" s="1011" t="s">
        <v>5457</v>
      </c>
      <c r="D543" s="1005" t="s">
        <v>10953</v>
      </c>
      <c r="E543" s="512">
        <v>1</v>
      </c>
      <c r="F543" s="467"/>
      <c r="G543" s="513">
        <v>27</v>
      </c>
      <c r="H543" s="148">
        <f>IF(G543="","",G543-G543*COMPASS!$AH$29)</f>
        <v>27</v>
      </c>
    </row>
    <row r="544" spans="1:8" ht="14.4" customHeight="1">
      <c r="A544" s="512" t="s">
        <v>10954</v>
      </c>
      <c r="B544" s="506" t="s">
        <v>25</v>
      </c>
      <c r="C544" s="1004" t="s">
        <v>5458</v>
      </c>
      <c r="D544" s="1005" t="s">
        <v>10955</v>
      </c>
      <c r="E544" s="512">
        <v>1</v>
      </c>
      <c r="F544" s="467"/>
      <c r="G544" s="513">
        <v>27</v>
      </c>
      <c r="H544" s="148">
        <f>IF(G544="","",G544-G544*COMPASS!$AH$29)</f>
        <v>27</v>
      </c>
    </row>
    <row r="545" spans="1:8" ht="14.4" customHeight="1">
      <c r="A545" s="512" t="s">
        <v>10956</v>
      </c>
      <c r="B545" s="506" t="s">
        <v>25</v>
      </c>
      <c r="C545" s="1011" t="s">
        <v>5503</v>
      </c>
      <c r="D545" s="1005" t="s">
        <v>5504</v>
      </c>
      <c r="E545" s="512">
        <v>1</v>
      </c>
      <c r="F545" s="467"/>
      <c r="G545" s="513">
        <v>30</v>
      </c>
      <c r="H545" s="148">
        <f>IF(G545="","",G545-G545*COMPASS!$AH$29)</f>
        <v>30</v>
      </c>
    </row>
    <row r="546" spans="1:8" ht="14.4" customHeight="1">
      <c r="A546" s="512" t="s">
        <v>10957</v>
      </c>
      <c r="B546" s="506" t="s">
        <v>25</v>
      </c>
      <c r="C546" s="1011" t="s">
        <v>5505</v>
      </c>
      <c r="D546" s="1005" t="s">
        <v>5506</v>
      </c>
      <c r="E546" s="512">
        <v>1</v>
      </c>
      <c r="F546" s="467"/>
      <c r="G546" s="513">
        <v>44</v>
      </c>
      <c r="H546" s="148">
        <f>IF(G546="","",G546-G546*COMPASS!$AH$29)</f>
        <v>44</v>
      </c>
    </row>
    <row r="547" spans="1:8" ht="14.4" customHeight="1">
      <c r="A547" s="512" t="s">
        <v>10958</v>
      </c>
      <c r="B547" s="506" t="s">
        <v>25</v>
      </c>
      <c r="C547" s="1011" t="s">
        <v>5507</v>
      </c>
      <c r="D547" s="1005" t="s">
        <v>5508</v>
      </c>
      <c r="E547" s="512">
        <v>1</v>
      </c>
      <c r="F547" s="467"/>
      <c r="G547" s="513">
        <v>44</v>
      </c>
      <c r="H547" s="148">
        <f>IF(G547="","",G547-G547*COMPASS!$AH$29)</f>
        <v>44</v>
      </c>
    </row>
    <row r="548" spans="1:8" ht="14.4" customHeight="1">
      <c r="A548" s="512" t="s">
        <v>10959</v>
      </c>
      <c r="B548" s="506" t="s">
        <v>25</v>
      </c>
      <c r="C548" s="1004" t="s">
        <v>5459</v>
      </c>
      <c r="D548" s="1005" t="s">
        <v>10960</v>
      </c>
      <c r="E548" s="512">
        <v>1</v>
      </c>
      <c r="F548" s="467"/>
      <c r="G548" s="513">
        <v>60</v>
      </c>
      <c r="H548" s="148">
        <f>IF(G548="","",G548-G548*COMPASS!$AH$29)</f>
        <v>60</v>
      </c>
    </row>
    <row r="549" spans="1:8" ht="14.4" customHeight="1">
      <c r="A549" s="512" t="s">
        <v>10961</v>
      </c>
      <c r="B549" s="506" t="s">
        <v>25</v>
      </c>
      <c r="C549" s="1004" t="s">
        <v>5460</v>
      </c>
      <c r="D549" s="1005" t="s">
        <v>10962</v>
      </c>
      <c r="E549" s="512">
        <v>1</v>
      </c>
      <c r="F549" s="467"/>
      <c r="G549" s="513">
        <v>60</v>
      </c>
      <c r="H549" s="148">
        <f>IF(G549="","",G549-G549*COMPASS!$AH$29)</f>
        <v>60</v>
      </c>
    </row>
    <row r="550" spans="1:8" ht="14.4" customHeight="1">
      <c r="A550" s="512" t="s">
        <v>10963</v>
      </c>
      <c r="B550" s="506" t="s">
        <v>25</v>
      </c>
      <c r="C550" s="1004" t="s">
        <v>5461</v>
      </c>
      <c r="D550" s="1005" t="s">
        <v>5462</v>
      </c>
      <c r="E550" s="512">
        <v>1</v>
      </c>
      <c r="F550" s="467"/>
      <c r="G550" s="513">
        <v>24</v>
      </c>
      <c r="H550" s="148">
        <f>IF(G550="","",G550-G550*COMPASS!$AH$29)</f>
        <v>24</v>
      </c>
    </row>
    <row r="551" spans="1:8" ht="14.4" customHeight="1">
      <c r="A551" s="512" t="s">
        <v>10964</v>
      </c>
      <c r="B551" s="506" t="s">
        <v>25</v>
      </c>
      <c r="C551" s="1011" t="s">
        <v>5463</v>
      </c>
      <c r="D551" s="1005" t="s">
        <v>5464</v>
      </c>
      <c r="E551" s="512">
        <v>1</v>
      </c>
      <c r="F551" s="467"/>
      <c r="G551" s="513">
        <v>24</v>
      </c>
      <c r="H551" s="148">
        <f>IF(G551="","",G551-G551*COMPASS!$AH$29)</f>
        <v>24</v>
      </c>
    </row>
    <row r="552" spans="1:8" ht="14.4" customHeight="1">
      <c r="A552" s="512" t="s">
        <v>10965</v>
      </c>
      <c r="B552" s="506" t="s">
        <v>25</v>
      </c>
      <c r="C552" s="1011" t="s">
        <v>5465</v>
      </c>
      <c r="D552" s="1005" t="s">
        <v>5466</v>
      </c>
      <c r="E552" s="512">
        <v>1</v>
      </c>
      <c r="F552" s="467"/>
      <c r="G552" s="513">
        <v>50</v>
      </c>
      <c r="H552" s="148">
        <f>IF(G552="","",G552-G552*COMPASS!$AH$29)</f>
        <v>50</v>
      </c>
    </row>
    <row r="553" spans="1:8" ht="14.4" customHeight="1">
      <c r="A553" s="512" t="s">
        <v>10966</v>
      </c>
      <c r="B553" s="506" t="s">
        <v>25</v>
      </c>
      <c r="C553" s="1011" t="s">
        <v>5467</v>
      </c>
      <c r="D553" s="1005" t="s">
        <v>5468</v>
      </c>
      <c r="E553" s="512">
        <v>1</v>
      </c>
      <c r="F553" s="467"/>
      <c r="G553" s="513">
        <v>49</v>
      </c>
      <c r="H553" s="148">
        <f>IF(G553="","",G553-G553*COMPASS!$AH$29)</f>
        <v>49</v>
      </c>
    </row>
    <row r="554" spans="1:8" ht="14.4" customHeight="1">
      <c r="A554" s="512" t="s">
        <v>10967</v>
      </c>
      <c r="B554" s="506" t="s">
        <v>25</v>
      </c>
      <c r="C554" s="1011" t="s">
        <v>5473</v>
      </c>
      <c r="D554" s="1005" t="s">
        <v>10968</v>
      </c>
      <c r="E554" s="512">
        <v>1</v>
      </c>
      <c r="F554" s="467"/>
      <c r="G554" s="513">
        <v>15</v>
      </c>
      <c r="H554" s="148">
        <f>IF(G554="","",G554-G554*COMPASS!$AH$29)</f>
        <v>15</v>
      </c>
    </row>
    <row r="555" spans="1:8" ht="14.4" customHeight="1">
      <c r="A555" s="512" t="s">
        <v>10969</v>
      </c>
      <c r="B555" s="506" t="s">
        <v>25</v>
      </c>
      <c r="C555" s="1011" t="s">
        <v>5474</v>
      </c>
      <c r="D555" s="1005" t="s">
        <v>5475</v>
      </c>
      <c r="E555" s="512">
        <v>1</v>
      </c>
      <c r="F555" s="467"/>
      <c r="G555" s="513">
        <v>29</v>
      </c>
      <c r="H555" s="148">
        <f>IF(G555="","",G555-G555*COMPASS!$AH$29)</f>
        <v>29</v>
      </c>
    </row>
    <row r="556" spans="1:8" ht="14.4" customHeight="1">
      <c r="A556" s="1006" t="s">
        <v>10970</v>
      </c>
      <c r="B556" s="507"/>
      <c r="C556" s="1019"/>
      <c r="D556" s="1008"/>
      <c r="E556" s="514"/>
      <c r="F556" s="515"/>
      <c r="G556" s="524"/>
      <c r="H556" s="148" t="str">
        <f>IF(G556="","",G556-G556*COMPASS!$AH$29)</f>
        <v/>
      </c>
    </row>
    <row r="557" spans="1:8" ht="14.4" customHeight="1">
      <c r="A557" s="512" t="s">
        <v>5424</v>
      </c>
      <c r="B557" s="506" t="s">
        <v>25</v>
      </c>
      <c r="C557" s="1011" t="s">
        <v>5425</v>
      </c>
      <c r="D557" s="1005" t="s">
        <v>10971</v>
      </c>
      <c r="E557" s="512">
        <v>1</v>
      </c>
      <c r="F557" s="467"/>
      <c r="G557" s="513">
        <v>487</v>
      </c>
      <c r="H557" s="148">
        <f>IF(G557="","",G557-G557*COMPASS!$AH$29)</f>
        <v>487</v>
      </c>
    </row>
    <row r="558" spans="1:8" ht="14.4" customHeight="1">
      <c r="A558" s="512" t="s">
        <v>5426</v>
      </c>
      <c r="B558" s="506" t="s">
        <v>25</v>
      </c>
      <c r="C558" s="1011" t="s">
        <v>5427</v>
      </c>
      <c r="D558" s="1005" t="s">
        <v>10972</v>
      </c>
      <c r="E558" s="512">
        <v>1</v>
      </c>
      <c r="F558" s="467"/>
      <c r="G558" s="513">
        <v>815</v>
      </c>
      <c r="H558" s="148">
        <f>IF(G558="","",G558-G558*COMPASS!$AH$29)</f>
        <v>815</v>
      </c>
    </row>
    <row r="559" spans="1:8" ht="14.4" customHeight="1">
      <c r="A559" s="512" t="s">
        <v>5428</v>
      </c>
      <c r="B559" s="506" t="s">
        <v>25</v>
      </c>
      <c r="C559" s="1011" t="s">
        <v>5429</v>
      </c>
      <c r="D559" s="1005" t="s">
        <v>10973</v>
      </c>
      <c r="E559" s="512">
        <v>1</v>
      </c>
      <c r="F559" s="467"/>
      <c r="G559" s="513">
        <v>764</v>
      </c>
      <c r="H559" s="148">
        <f>IF(G559="","",G559-G559*COMPASS!$AH$29)</f>
        <v>764</v>
      </c>
    </row>
    <row r="560" spans="1:8" ht="14.4" customHeight="1">
      <c r="A560" s="512" t="s">
        <v>5430</v>
      </c>
      <c r="B560" s="506" t="s">
        <v>25</v>
      </c>
      <c r="C560" s="1011" t="s">
        <v>5431</v>
      </c>
      <c r="D560" s="1005" t="s">
        <v>10974</v>
      </c>
      <c r="E560" s="512">
        <v>1</v>
      </c>
      <c r="F560" s="467"/>
      <c r="G560" s="513">
        <v>386</v>
      </c>
      <c r="H560" s="148">
        <f>IF(G560="","",G560-G560*COMPASS!$AH$29)</f>
        <v>386</v>
      </c>
    </row>
    <row r="561" spans="1:8" ht="14.4" customHeight="1">
      <c r="A561" s="512" t="s">
        <v>14345</v>
      </c>
      <c r="B561" s="506" t="s">
        <v>25</v>
      </c>
      <c r="C561" s="1011" t="s">
        <v>14254</v>
      </c>
      <c r="D561" s="1005" t="s">
        <v>14255</v>
      </c>
      <c r="E561" s="512">
        <v>1</v>
      </c>
      <c r="F561" s="660"/>
      <c r="G561" s="513">
        <v>580</v>
      </c>
      <c r="H561" s="148">
        <f>IF(G561="","",G561-G561*COMPASS!$AH$29)</f>
        <v>580</v>
      </c>
    </row>
    <row r="562" spans="1:8" ht="14.4" customHeight="1">
      <c r="A562" s="512" t="s">
        <v>14346</v>
      </c>
      <c r="B562" s="506" t="s">
        <v>25</v>
      </c>
      <c r="C562" s="1011" t="s">
        <v>14256</v>
      </c>
      <c r="D562" s="1005" t="s">
        <v>14257</v>
      </c>
      <c r="E562" s="512">
        <v>1</v>
      </c>
      <c r="F562" s="660"/>
      <c r="G562" s="513">
        <v>756</v>
      </c>
      <c r="H562" s="148">
        <f>IF(G562="","",G562-G562*COMPASS!$AH$29)</f>
        <v>756</v>
      </c>
    </row>
    <row r="563" spans="1:8" ht="14.4" customHeight="1">
      <c r="A563" s="512" t="s">
        <v>10975</v>
      </c>
      <c r="B563" s="506" t="s">
        <v>25</v>
      </c>
      <c r="C563" s="1011" t="s">
        <v>5432</v>
      </c>
      <c r="D563" s="1005" t="s">
        <v>5433</v>
      </c>
      <c r="E563" s="512">
        <v>1</v>
      </c>
      <c r="F563" s="467"/>
      <c r="G563" s="513">
        <v>52</v>
      </c>
      <c r="H563" s="148">
        <f>IF(G563="","",G563-G563*COMPASS!$AH$29)</f>
        <v>52</v>
      </c>
    </row>
    <row r="564" spans="1:8" ht="14.4" customHeight="1">
      <c r="A564" s="512" t="s">
        <v>10976</v>
      </c>
      <c r="B564" s="506" t="s">
        <v>25</v>
      </c>
      <c r="C564" s="1011" t="s">
        <v>5434</v>
      </c>
      <c r="D564" s="1005" t="s">
        <v>5435</v>
      </c>
      <c r="E564" s="512">
        <v>1</v>
      </c>
      <c r="F564" s="467"/>
      <c r="G564" s="513">
        <v>81</v>
      </c>
      <c r="H564" s="148">
        <f>IF(G564="","",G564-G564*COMPASS!$AH$29)</f>
        <v>81</v>
      </c>
    </row>
    <row r="565" spans="1:8" ht="14.4" customHeight="1">
      <c r="A565" s="512" t="s">
        <v>10977</v>
      </c>
      <c r="B565" s="506" t="s">
        <v>25</v>
      </c>
      <c r="C565" s="1011" t="s">
        <v>5436</v>
      </c>
      <c r="D565" s="1005" t="s">
        <v>5437</v>
      </c>
      <c r="E565" s="512">
        <v>1</v>
      </c>
      <c r="F565" s="467"/>
      <c r="G565" s="513">
        <v>958</v>
      </c>
      <c r="H565" s="148">
        <f>IF(G565="","",G565-G565*COMPASS!$AH$29)</f>
        <v>958</v>
      </c>
    </row>
    <row r="566" spans="1:8" ht="14.4" customHeight="1">
      <c r="A566" s="512" t="s">
        <v>10978</v>
      </c>
      <c r="B566" s="506" t="s">
        <v>25</v>
      </c>
      <c r="C566" s="1011" t="s">
        <v>5438</v>
      </c>
      <c r="D566" s="1005" t="s">
        <v>5439</v>
      </c>
      <c r="E566" s="512">
        <v>1</v>
      </c>
      <c r="F566" s="467"/>
      <c r="G566" s="513">
        <v>45</v>
      </c>
      <c r="H566" s="148">
        <f>IF(G566="","",G566-G566*COMPASS!$AH$29)</f>
        <v>45</v>
      </c>
    </row>
    <row r="567" spans="1:8" ht="14.4" customHeight="1">
      <c r="A567" s="512" t="s">
        <v>10979</v>
      </c>
      <c r="B567" s="506" t="s">
        <v>25</v>
      </c>
      <c r="C567" s="1011" t="s">
        <v>5440</v>
      </c>
      <c r="D567" s="1005" t="s">
        <v>10980</v>
      </c>
      <c r="E567" s="512">
        <v>1</v>
      </c>
      <c r="F567" s="467"/>
      <c r="G567" s="513">
        <v>17</v>
      </c>
      <c r="H567" s="148">
        <f>IF(G567="","",G567-G567*COMPASS!$AH$29)</f>
        <v>17</v>
      </c>
    </row>
    <row r="568" spans="1:8" ht="14.4" customHeight="1">
      <c r="A568" s="512" t="s">
        <v>10981</v>
      </c>
      <c r="B568" s="506" t="s">
        <v>25</v>
      </c>
      <c r="C568" s="1011" t="s">
        <v>5441</v>
      </c>
      <c r="D568" s="1005" t="s">
        <v>10982</v>
      </c>
      <c r="E568" s="512">
        <v>1</v>
      </c>
      <c r="F568" s="467"/>
      <c r="G568" s="513">
        <v>27</v>
      </c>
      <c r="H568" s="148">
        <f>IF(G568="","",G568-G568*COMPASS!$AH$29)</f>
        <v>27</v>
      </c>
    </row>
    <row r="569" spans="1:8" ht="14.4" customHeight="1">
      <c r="A569" s="512" t="s">
        <v>10983</v>
      </c>
      <c r="B569" s="506" t="s">
        <v>25</v>
      </c>
      <c r="C569" s="1011" t="s">
        <v>5469</v>
      </c>
      <c r="D569" s="1005" t="s">
        <v>5470</v>
      </c>
      <c r="E569" s="512">
        <v>1</v>
      </c>
      <c r="F569" s="467"/>
      <c r="G569" s="513">
        <v>15</v>
      </c>
      <c r="H569" s="148">
        <f>IF(G569="","",G569-G569*COMPASS!$AH$29)</f>
        <v>15</v>
      </c>
    </row>
    <row r="570" spans="1:8" ht="14.4" customHeight="1">
      <c r="A570" s="512" t="s">
        <v>10984</v>
      </c>
      <c r="B570" s="506" t="s">
        <v>25</v>
      </c>
      <c r="C570" s="1011" t="s">
        <v>5471</v>
      </c>
      <c r="D570" s="1005" t="s">
        <v>5472</v>
      </c>
      <c r="E570" s="512">
        <v>1</v>
      </c>
      <c r="F570" s="467"/>
      <c r="G570" s="513">
        <v>27</v>
      </c>
      <c r="H570" s="148">
        <f>IF(G570="","",G570-G570*COMPASS!$AH$29)</f>
        <v>27</v>
      </c>
    </row>
    <row r="571" spans="1:8" ht="14.4" customHeight="1">
      <c r="A571" s="1006" t="s">
        <v>10985</v>
      </c>
      <c r="B571" s="507"/>
      <c r="C571" s="1019"/>
      <c r="D571" s="1008"/>
      <c r="E571" s="514"/>
      <c r="F571" s="515"/>
      <c r="G571" s="524"/>
      <c r="H571" s="148" t="str">
        <f>IF(G571="","",G571-G571*COMPASS!$AH$29)</f>
        <v/>
      </c>
    </row>
    <row r="572" spans="1:8" ht="14.4" customHeight="1">
      <c r="A572" s="512" t="s">
        <v>10986</v>
      </c>
      <c r="B572" s="506" t="s">
        <v>25</v>
      </c>
      <c r="C572" s="1004" t="s">
        <v>10987</v>
      </c>
      <c r="D572" s="1005" t="s">
        <v>10988</v>
      </c>
      <c r="E572" s="512">
        <v>1</v>
      </c>
      <c r="F572" s="467"/>
      <c r="G572" s="513">
        <v>1411</v>
      </c>
      <c r="H572" s="148">
        <f>IF(G572="","",G572-G572*COMPASS!$AH$29)</f>
        <v>1411</v>
      </c>
    </row>
    <row r="573" spans="1:8" ht="14.4" customHeight="1">
      <c r="A573" s="512" t="s">
        <v>10989</v>
      </c>
      <c r="B573" s="506" t="s">
        <v>25</v>
      </c>
      <c r="C573" s="1004" t="s">
        <v>10990</v>
      </c>
      <c r="D573" s="1005" t="s">
        <v>10991</v>
      </c>
      <c r="E573" s="512">
        <v>1</v>
      </c>
      <c r="F573" s="467"/>
      <c r="G573" s="513">
        <v>1176</v>
      </c>
      <c r="H573" s="148">
        <f>IF(G573="","",G573-G573*COMPASS!$AH$29)</f>
        <v>1176</v>
      </c>
    </row>
    <row r="574" spans="1:8" ht="14.4" customHeight="1">
      <c r="A574" s="512" t="s">
        <v>10992</v>
      </c>
      <c r="B574" s="506" t="s">
        <v>25</v>
      </c>
      <c r="C574" s="1004" t="s">
        <v>10993</v>
      </c>
      <c r="D574" s="1005" t="s">
        <v>10994</v>
      </c>
      <c r="E574" s="512">
        <v>1</v>
      </c>
      <c r="F574" s="467"/>
      <c r="G574" s="513">
        <v>1159</v>
      </c>
      <c r="H574" s="148">
        <f>IF(G574="","",G574-G574*COMPASS!$AH$29)</f>
        <v>1159</v>
      </c>
    </row>
    <row r="575" spans="1:8" ht="14.4" customHeight="1">
      <c r="A575" s="512" t="s">
        <v>10995</v>
      </c>
      <c r="B575" s="506" t="s">
        <v>25</v>
      </c>
      <c r="C575" s="1004" t="s">
        <v>10996</v>
      </c>
      <c r="D575" s="1005" t="s">
        <v>10988</v>
      </c>
      <c r="E575" s="512">
        <v>1</v>
      </c>
      <c r="F575" s="467"/>
      <c r="G575" s="513">
        <v>1294</v>
      </c>
      <c r="H575" s="148">
        <f>IF(G575="","",G575-G575*COMPASS!$AH$29)</f>
        <v>1294</v>
      </c>
    </row>
    <row r="576" spans="1:8" ht="14.4" customHeight="1">
      <c r="A576" s="512" t="s">
        <v>10997</v>
      </c>
      <c r="B576" s="506" t="s">
        <v>25</v>
      </c>
      <c r="C576" s="1004" t="s">
        <v>10998</v>
      </c>
      <c r="D576" s="1005" t="s">
        <v>10991</v>
      </c>
      <c r="E576" s="512">
        <v>1</v>
      </c>
      <c r="F576" s="467"/>
      <c r="G576" s="513">
        <v>1126</v>
      </c>
      <c r="H576" s="148">
        <f>IF(G576="","",G576-G576*COMPASS!$AH$29)</f>
        <v>1126</v>
      </c>
    </row>
    <row r="577" spans="1:8" ht="14.4" customHeight="1">
      <c r="A577" s="512" t="s">
        <v>10999</v>
      </c>
      <c r="B577" s="506" t="s">
        <v>25</v>
      </c>
      <c r="C577" s="1004" t="s">
        <v>11000</v>
      </c>
      <c r="D577" s="1005" t="s">
        <v>10994</v>
      </c>
      <c r="E577" s="512">
        <v>1</v>
      </c>
      <c r="F577" s="467"/>
      <c r="G577" s="513">
        <v>1260</v>
      </c>
      <c r="H577" s="148">
        <f>IF(G577="","",G577-G577*COMPASS!$AH$29)</f>
        <v>1260</v>
      </c>
    </row>
    <row r="578" spans="1:8" ht="14.4" customHeight="1">
      <c r="A578" s="512" t="s">
        <v>11001</v>
      </c>
      <c r="B578" s="506" t="s">
        <v>25</v>
      </c>
      <c r="C578" s="1004" t="s">
        <v>11002</v>
      </c>
      <c r="D578" s="1005" t="s">
        <v>11003</v>
      </c>
      <c r="E578" s="512">
        <v>1</v>
      </c>
      <c r="F578" s="467"/>
      <c r="G578" s="513">
        <v>790</v>
      </c>
      <c r="H578" s="148">
        <f>IF(G578="","",G578-G578*COMPASS!$AH$29)</f>
        <v>790</v>
      </c>
    </row>
    <row r="579" spans="1:8" ht="14.4" customHeight="1">
      <c r="A579" s="512" t="s">
        <v>11004</v>
      </c>
      <c r="B579" s="506" t="s">
        <v>25</v>
      </c>
      <c r="C579" s="1004" t="s">
        <v>11005</v>
      </c>
      <c r="D579" s="1005" t="s">
        <v>11006</v>
      </c>
      <c r="E579" s="512">
        <v>1</v>
      </c>
      <c r="F579" s="467"/>
      <c r="G579" s="513">
        <v>470</v>
      </c>
      <c r="H579" s="148">
        <f>IF(G579="","",G579-G579*COMPASS!$AH$29)</f>
        <v>470</v>
      </c>
    </row>
    <row r="580" spans="1:8" ht="14.4" customHeight="1">
      <c r="A580" s="512" t="s">
        <v>11007</v>
      </c>
      <c r="B580" s="506" t="s">
        <v>25</v>
      </c>
      <c r="C580" s="1004" t="s">
        <v>11008</v>
      </c>
      <c r="D580" s="1005" t="s">
        <v>11009</v>
      </c>
      <c r="E580" s="512">
        <v>1</v>
      </c>
      <c r="F580" s="467"/>
      <c r="G580" s="513">
        <v>697</v>
      </c>
      <c r="H580" s="148">
        <f>IF(G580="","",G580-G580*COMPASS!$AH$29)</f>
        <v>697</v>
      </c>
    </row>
    <row r="581" spans="1:8" ht="14.4" customHeight="1">
      <c r="A581" s="512" t="s">
        <v>11010</v>
      </c>
      <c r="B581" s="506" t="s">
        <v>25</v>
      </c>
      <c r="C581" s="1004" t="s">
        <v>11011</v>
      </c>
      <c r="D581" s="1005" t="s">
        <v>11003</v>
      </c>
      <c r="E581" s="512">
        <v>1</v>
      </c>
      <c r="F581" s="467"/>
      <c r="G581" s="513">
        <v>790</v>
      </c>
      <c r="H581" s="148">
        <f>IF(G581="","",G581-G581*COMPASS!$AH$29)</f>
        <v>790</v>
      </c>
    </row>
    <row r="582" spans="1:8" ht="14.4" customHeight="1">
      <c r="A582" s="512" t="s">
        <v>11012</v>
      </c>
      <c r="B582" s="506" t="s">
        <v>25</v>
      </c>
      <c r="C582" s="1004" t="s">
        <v>11013</v>
      </c>
      <c r="D582" s="1005" t="s">
        <v>11003</v>
      </c>
      <c r="E582" s="512">
        <v>1</v>
      </c>
      <c r="F582" s="467"/>
      <c r="G582" s="513">
        <v>790</v>
      </c>
      <c r="H582" s="148">
        <f>IF(G582="","",G582-G582*COMPASS!$AH$29)</f>
        <v>790</v>
      </c>
    </row>
    <row r="583" spans="1:8" ht="14.4" customHeight="1">
      <c r="A583" s="512" t="s">
        <v>11014</v>
      </c>
      <c r="B583" s="506" t="s">
        <v>25</v>
      </c>
      <c r="C583" s="1004" t="s">
        <v>11015</v>
      </c>
      <c r="D583" s="1005" t="s">
        <v>11006</v>
      </c>
      <c r="E583" s="512">
        <v>1</v>
      </c>
      <c r="F583" s="467"/>
      <c r="G583" s="513">
        <v>647</v>
      </c>
      <c r="H583" s="148">
        <f>IF(G583="","",G583-G583*COMPASS!$AH$29)</f>
        <v>647</v>
      </c>
    </row>
    <row r="584" spans="1:8" ht="14.4" customHeight="1">
      <c r="A584" s="512" t="s">
        <v>11016</v>
      </c>
      <c r="B584" s="506" t="s">
        <v>25</v>
      </c>
      <c r="C584" s="1004" t="s">
        <v>11017</v>
      </c>
      <c r="D584" s="1005" t="s">
        <v>11009</v>
      </c>
      <c r="E584" s="512">
        <v>1</v>
      </c>
      <c r="F584" s="467"/>
      <c r="G584" s="513">
        <v>697</v>
      </c>
      <c r="H584" s="148">
        <f>IF(G584="","",G584-G584*COMPASS!$AH$29)</f>
        <v>697</v>
      </c>
    </row>
    <row r="585" spans="1:8" ht="14.4" customHeight="1">
      <c r="A585" s="512" t="s">
        <v>11018</v>
      </c>
      <c r="B585" s="506" t="s">
        <v>25</v>
      </c>
      <c r="C585" s="1004" t="s">
        <v>11019</v>
      </c>
      <c r="D585" s="1005" t="s">
        <v>11020</v>
      </c>
      <c r="E585" s="512">
        <v>1</v>
      </c>
      <c r="F585" s="467"/>
      <c r="G585" s="513">
        <v>1445</v>
      </c>
      <c r="H585" s="148">
        <f>IF(G585="","",G585-G585*COMPASS!$AH$29)</f>
        <v>1445</v>
      </c>
    </row>
    <row r="586" spans="1:8" ht="14.4" customHeight="1">
      <c r="A586" s="512" t="s">
        <v>11021</v>
      </c>
      <c r="B586" s="506" t="s">
        <v>25</v>
      </c>
      <c r="C586" s="1004" t="s">
        <v>11022</v>
      </c>
      <c r="D586" s="1005" t="s">
        <v>11023</v>
      </c>
      <c r="E586" s="512">
        <v>1</v>
      </c>
      <c r="F586" s="467"/>
      <c r="G586" s="513">
        <v>1126</v>
      </c>
      <c r="H586" s="148">
        <f>IF(G586="","",G586-G586*COMPASS!$AH$29)</f>
        <v>1126</v>
      </c>
    </row>
    <row r="587" spans="1:8" ht="14.4" customHeight="1">
      <c r="A587" s="512" t="s">
        <v>11024</v>
      </c>
      <c r="B587" s="506" t="s">
        <v>25</v>
      </c>
      <c r="C587" s="1004" t="s">
        <v>11025</v>
      </c>
      <c r="D587" s="1005" t="s">
        <v>11026</v>
      </c>
      <c r="E587" s="512">
        <v>1</v>
      </c>
      <c r="F587" s="467"/>
      <c r="G587" s="513">
        <v>1210</v>
      </c>
      <c r="H587" s="148">
        <f>IF(G587="","",G587-G587*COMPASS!$AH$29)</f>
        <v>1210</v>
      </c>
    </row>
    <row r="588" spans="1:8" ht="14.4" customHeight="1">
      <c r="A588" s="512" t="s">
        <v>11027</v>
      </c>
      <c r="B588" s="506" t="s">
        <v>25</v>
      </c>
      <c r="C588" s="1004" t="s">
        <v>11028</v>
      </c>
      <c r="D588" s="1005" t="s">
        <v>11020</v>
      </c>
      <c r="E588" s="512">
        <v>1</v>
      </c>
      <c r="F588" s="467"/>
      <c r="G588" s="513">
        <v>1344</v>
      </c>
      <c r="H588" s="148">
        <f>IF(G588="","",G588-G588*COMPASS!$AH$29)</f>
        <v>1344</v>
      </c>
    </row>
    <row r="589" spans="1:8" ht="14.4" customHeight="1">
      <c r="A589" s="512" t="s">
        <v>11029</v>
      </c>
      <c r="B589" s="506" t="s">
        <v>25</v>
      </c>
      <c r="C589" s="1004" t="s">
        <v>11030</v>
      </c>
      <c r="D589" s="1005" t="s">
        <v>11020</v>
      </c>
      <c r="E589" s="512">
        <v>1</v>
      </c>
      <c r="F589" s="467"/>
      <c r="G589" s="513">
        <v>1193</v>
      </c>
      <c r="H589" s="148">
        <f>IF(G589="","",G589-G589*COMPASS!$AH$29)</f>
        <v>1193</v>
      </c>
    </row>
    <row r="590" spans="1:8" ht="14.4" customHeight="1">
      <c r="A590" s="512" t="s">
        <v>11031</v>
      </c>
      <c r="B590" s="506" t="s">
        <v>25</v>
      </c>
      <c r="C590" s="1004" t="s">
        <v>11032</v>
      </c>
      <c r="D590" s="1005" t="s">
        <v>11023</v>
      </c>
      <c r="E590" s="512">
        <v>1</v>
      </c>
      <c r="F590" s="467"/>
      <c r="G590" s="513">
        <v>1126</v>
      </c>
      <c r="H590" s="148">
        <f>IF(G590="","",G590-G590*COMPASS!$AH$29)</f>
        <v>1126</v>
      </c>
    </row>
    <row r="591" spans="1:8" ht="14.4" customHeight="1">
      <c r="A591" s="512" t="s">
        <v>11033</v>
      </c>
      <c r="B591" s="506" t="s">
        <v>25</v>
      </c>
      <c r="C591" s="1004" t="s">
        <v>11034</v>
      </c>
      <c r="D591" s="1005" t="s">
        <v>11026</v>
      </c>
      <c r="E591" s="512">
        <v>1</v>
      </c>
      <c r="F591" s="467"/>
      <c r="G591" s="513">
        <v>1210</v>
      </c>
      <c r="H591" s="148">
        <f>IF(G591="","",G591-G591*COMPASS!$AH$29)</f>
        <v>1210</v>
      </c>
    </row>
    <row r="592" spans="1:8" ht="14.4" customHeight="1">
      <c r="A592" s="512" t="s">
        <v>11035</v>
      </c>
      <c r="B592" s="506" t="s">
        <v>25</v>
      </c>
      <c r="C592" s="1004" t="s">
        <v>11036</v>
      </c>
      <c r="D592" s="1005" t="s">
        <v>11037</v>
      </c>
      <c r="E592" s="512">
        <v>1</v>
      </c>
      <c r="F592" s="467"/>
      <c r="G592" s="513">
        <v>756</v>
      </c>
      <c r="H592" s="148">
        <f>IF(G592="","",G592-G592*COMPASS!$AH$29)</f>
        <v>756</v>
      </c>
    </row>
    <row r="593" spans="1:8" ht="14.4" customHeight="1">
      <c r="A593" s="512" t="s">
        <v>11038</v>
      </c>
      <c r="B593" s="506" t="s">
        <v>25</v>
      </c>
      <c r="C593" s="1004" t="s">
        <v>11039</v>
      </c>
      <c r="D593" s="1005" t="s">
        <v>11040</v>
      </c>
      <c r="E593" s="512">
        <v>1</v>
      </c>
      <c r="F593" s="467"/>
      <c r="G593" s="513">
        <v>605</v>
      </c>
      <c r="H593" s="148">
        <f>IF(G593="","",G593-G593*COMPASS!$AH$29)</f>
        <v>605</v>
      </c>
    </row>
    <row r="594" spans="1:8" ht="14.4" customHeight="1">
      <c r="A594" s="512" t="s">
        <v>11041</v>
      </c>
      <c r="B594" s="506" t="s">
        <v>25</v>
      </c>
      <c r="C594" s="1004" t="s">
        <v>11042</v>
      </c>
      <c r="D594" s="1005" t="s">
        <v>11043</v>
      </c>
      <c r="E594" s="512">
        <v>1</v>
      </c>
      <c r="F594" s="467"/>
      <c r="G594" s="513">
        <v>739</v>
      </c>
      <c r="H594" s="148">
        <f>IF(G594="","",G594-G594*COMPASS!$AH$29)</f>
        <v>739</v>
      </c>
    </row>
    <row r="595" spans="1:8" ht="14.4" customHeight="1">
      <c r="A595" s="512" t="s">
        <v>11044</v>
      </c>
      <c r="B595" s="506" t="s">
        <v>25</v>
      </c>
      <c r="C595" s="1004" t="s">
        <v>11045</v>
      </c>
      <c r="D595" s="1005" t="s">
        <v>11037</v>
      </c>
      <c r="E595" s="512">
        <v>1</v>
      </c>
      <c r="F595" s="467"/>
      <c r="G595" s="513">
        <v>815</v>
      </c>
      <c r="H595" s="148">
        <f>IF(G595="","",G595-G595*COMPASS!$AH$29)</f>
        <v>815</v>
      </c>
    </row>
    <row r="596" spans="1:8" ht="14.4" customHeight="1">
      <c r="A596" s="512" t="s">
        <v>11046</v>
      </c>
      <c r="B596" s="506" t="s">
        <v>25</v>
      </c>
      <c r="C596" s="1004" t="s">
        <v>11047</v>
      </c>
      <c r="D596" s="1005" t="s">
        <v>11040</v>
      </c>
      <c r="E596" s="512">
        <v>1</v>
      </c>
      <c r="F596" s="467"/>
      <c r="G596" s="513">
        <v>605</v>
      </c>
      <c r="H596" s="148">
        <f>IF(G596="","",G596-G596*COMPASS!$AH$29)</f>
        <v>605</v>
      </c>
    </row>
    <row r="597" spans="1:8" ht="14.4" customHeight="1">
      <c r="A597" s="512" t="s">
        <v>11048</v>
      </c>
      <c r="B597" s="506" t="s">
        <v>25</v>
      </c>
      <c r="C597" s="1004" t="s">
        <v>11049</v>
      </c>
      <c r="D597" s="1005" t="s">
        <v>11043</v>
      </c>
      <c r="E597" s="512">
        <v>1</v>
      </c>
      <c r="F597" s="467"/>
      <c r="G597" s="513">
        <v>664</v>
      </c>
      <c r="H597" s="148">
        <f>IF(G597="","",G597-G597*COMPASS!$AH$29)</f>
        <v>664</v>
      </c>
    </row>
    <row r="598" spans="1:8" ht="14.4" customHeight="1">
      <c r="A598" s="512" t="s">
        <v>11050</v>
      </c>
      <c r="B598" s="506" t="s">
        <v>25</v>
      </c>
      <c r="C598" s="1004" t="s">
        <v>11051</v>
      </c>
      <c r="D598" s="1005" t="s">
        <v>11052</v>
      </c>
      <c r="E598" s="512">
        <v>1</v>
      </c>
      <c r="F598" s="467"/>
      <c r="G598" s="513">
        <v>20</v>
      </c>
      <c r="H598" s="148">
        <f>IF(G598="","",G598-G598*COMPASS!$AH$29)</f>
        <v>20</v>
      </c>
    </row>
    <row r="599" spans="1:8" ht="14.4" customHeight="1">
      <c r="A599" s="1006" t="s">
        <v>11053</v>
      </c>
      <c r="B599" s="507"/>
      <c r="C599" s="1019"/>
      <c r="D599" s="1008"/>
      <c r="E599" s="514"/>
      <c r="F599" s="515"/>
      <c r="G599" s="524"/>
      <c r="H599" s="148" t="str">
        <f>IF(G599="","",G599-G599*COMPASS!$AH$29)</f>
        <v/>
      </c>
    </row>
    <row r="600" spans="1:8" ht="14.4" customHeight="1">
      <c r="A600" s="512" t="s">
        <v>5476</v>
      </c>
      <c r="B600" s="506" t="s">
        <v>25</v>
      </c>
      <c r="C600" s="1011" t="s">
        <v>5477</v>
      </c>
      <c r="D600" s="1005" t="s">
        <v>5478</v>
      </c>
      <c r="E600" s="512">
        <v>1</v>
      </c>
      <c r="F600" s="467"/>
      <c r="G600" s="513">
        <v>630</v>
      </c>
      <c r="H600" s="148">
        <f>IF(G600="","",G600-G600*COMPASS!$AH$29)</f>
        <v>630</v>
      </c>
    </row>
    <row r="601" spans="1:8" ht="14.4" customHeight="1">
      <c r="A601" s="512" t="s">
        <v>5479</v>
      </c>
      <c r="B601" s="506" t="s">
        <v>25</v>
      </c>
      <c r="C601" s="1004" t="s">
        <v>5480</v>
      </c>
      <c r="D601" s="1005" t="s">
        <v>5481</v>
      </c>
      <c r="E601" s="512">
        <v>1</v>
      </c>
      <c r="F601" s="467"/>
      <c r="G601" s="513">
        <v>739</v>
      </c>
      <c r="H601" s="148">
        <f>IF(G601="","",G601-G601*COMPASS!$AH$29)</f>
        <v>739</v>
      </c>
    </row>
    <row r="602" spans="1:8" ht="14.4" customHeight="1">
      <c r="A602" s="512" t="s">
        <v>5482</v>
      </c>
      <c r="B602" s="506" t="s">
        <v>25</v>
      </c>
      <c r="C602" s="1011" t="s">
        <v>5483</v>
      </c>
      <c r="D602" s="1005" t="s">
        <v>5484</v>
      </c>
      <c r="E602" s="512">
        <v>1</v>
      </c>
      <c r="F602" s="467"/>
      <c r="G602" s="513">
        <v>1025</v>
      </c>
      <c r="H602" s="148">
        <f>IF(G602="","",G602-G602*COMPASS!$AH$29)</f>
        <v>1025</v>
      </c>
    </row>
    <row r="603" spans="1:8" ht="14.4" customHeight="1">
      <c r="A603" s="512" t="s">
        <v>5485</v>
      </c>
      <c r="B603" s="506" t="s">
        <v>25</v>
      </c>
      <c r="C603" s="1011" t="s">
        <v>5486</v>
      </c>
      <c r="D603" s="1005" t="s">
        <v>5487</v>
      </c>
      <c r="E603" s="512">
        <v>1</v>
      </c>
      <c r="F603" s="467"/>
      <c r="G603" s="513">
        <v>1075</v>
      </c>
      <c r="H603" s="148">
        <f>IF(G603="","",G603-G603*COMPASS!$AH$29)</f>
        <v>1075</v>
      </c>
    </row>
    <row r="604" spans="1:8" ht="14.4" customHeight="1">
      <c r="A604" s="512" t="s">
        <v>5488</v>
      </c>
      <c r="B604" s="506" t="s">
        <v>25</v>
      </c>
      <c r="C604" s="1011" t="s">
        <v>5489</v>
      </c>
      <c r="D604" s="1005" t="s">
        <v>5490</v>
      </c>
      <c r="E604" s="512">
        <v>1</v>
      </c>
      <c r="F604" s="467"/>
      <c r="G604" s="513">
        <v>1226</v>
      </c>
      <c r="H604" s="148">
        <f>IF(G604="","",G604-G604*COMPASS!$AH$29)</f>
        <v>1226</v>
      </c>
    </row>
    <row r="605" spans="1:8" ht="14.4" customHeight="1">
      <c r="A605" s="512" t="s">
        <v>5491</v>
      </c>
      <c r="B605" s="506" t="s">
        <v>25</v>
      </c>
      <c r="C605" s="1011" t="s">
        <v>5492</v>
      </c>
      <c r="D605" s="1005" t="s">
        <v>5493</v>
      </c>
      <c r="E605" s="512">
        <v>1</v>
      </c>
      <c r="F605" s="467"/>
      <c r="G605" s="513">
        <v>2587</v>
      </c>
      <c r="H605" s="148">
        <f>IF(G605="","",G605-G605*COMPASS!$AH$29)</f>
        <v>2587</v>
      </c>
    </row>
    <row r="606" spans="1:8" ht="14.4" customHeight="1">
      <c r="A606" s="512" t="s">
        <v>5494</v>
      </c>
      <c r="B606" s="506" t="s">
        <v>25</v>
      </c>
      <c r="C606" s="1011" t="s">
        <v>5495</v>
      </c>
      <c r="D606" s="1005" t="s">
        <v>5496</v>
      </c>
      <c r="E606" s="512">
        <v>1</v>
      </c>
      <c r="F606" s="467"/>
      <c r="G606" s="513">
        <v>4242</v>
      </c>
      <c r="H606" s="148">
        <f>IF(G606="","",G606-G606*COMPASS!$AH$29)</f>
        <v>4242</v>
      </c>
    </row>
    <row r="607" spans="1:8" ht="14.4" customHeight="1">
      <c r="A607" s="512" t="s">
        <v>11054</v>
      </c>
      <c r="B607" s="506" t="s">
        <v>25</v>
      </c>
      <c r="C607" s="1011" t="s">
        <v>5509</v>
      </c>
      <c r="D607" s="1005" t="s">
        <v>5510</v>
      </c>
      <c r="E607" s="512">
        <v>1</v>
      </c>
      <c r="F607" s="467"/>
      <c r="G607" s="513">
        <v>29</v>
      </c>
      <c r="H607" s="148">
        <f>IF(G607="","",G607-G607*COMPASS!$AH$29)</f>
        <v>29</v>
      </c>
    </row>
    <row r="608" spans="1:8" ht="14.4" customHeight="1">
      <c r="A608" s="512" t="s">
        <v>11055</v>
      </c>
      <c r="B608" s="506" t="s">
        <v>25</v>
      </c>
      <c r="C608" s="1004" t="s">
        <v>5511</v>
      </c>
      <c r="D608" s="1005" t="s">
        <v>5512</v>
      </c>
      <c r="E608" s="512">
        <v>1</v>
      </c>
      <c r="F608" s="467"/>
      <c r="G608" s="513">
        <v>17</v>
      </c>
      <c r="H608" s="148">
        <f>IF(G608="","",G608-G608*COMPASS!$AH$29)</f>
        <v>17</v>
      </c>
    </row>
    <row r="609" spans="1:8" ht="14.4" customHeight="1">
      <c r="A609" s="512" t="s">
        <v>11056</v>
      </c>
      <c r="B609" s="506" t="s">
        <v>25</v>
      </c>
      <c r="C609" s="1004" t="s">
        <v>5513</v>
      </c>
      <c r="D609" s="1005" t="s">
        <v>5514</v>
      </c>
      <c r="E609" s="512">
        <v>1</v>
      </c>
      <c r="F609" s="467"/>
      <c r="G609" s="513">
        <v>24</v>
      </c>
      <c r="H609" s="148">
        <f>IF(G609="","",G609-G609*COMPASS!$AH$29)</f>
        <v>24</v>
      </c>
    </row>
    <row r="610" spans="1:8" ht="14.4" customHeight="1">
      <c r="A610" s="512" t="s">
        <v>11057</v>
      </c>
      <c r="B610" s="506" t="s">
        <v>25</v>
      </c>
      <c r="C610" s="1004" t="s">
        <v>5515</v>
      </c>
      <c r="D610" s="1005" t="s">
        <v>5516</v>
      </c>
      <c r="E610" s="512">
        <v>1</v>
      </c>
      <c r="F610" s="467"/>
      <c r="G610" s="513">
        <v>18</v>
      </c>
      <c r="H610" s="148">
        <f>IF(G610="","",G610-G610*COMPASS!$AH$29)</f>
        <v>18</v>
      </c>
    </row>
    <row r="611" spans="1:8" ht="14.4" customHeight="1">
      <c r="A611" s="512" t="s">
        <v>11058</v>
      </c>
      <c r="B611" s="506" t="s">
        <v>25</v>
      </c>
      <c r="C611" s="1004" t="s">
        <v>5517</v>
      </c>
      <c r="D611" s="1005" t="s">
        <v>5518</v>
      </c>
      <c r="E611" s="512">
        <v>1</v>
      </c>
      <c r="F611" s="467"/>
      <c r="G611" s="513">
        <v>24</v>
      </c>
      <c r="H611" s="148">
        <f>IF(G611="","",G611-G611*COMPASS!$AH$29)</f>
        <v>24</v>
      </c>
    </row>
    <row r="612" spans="1:8" ht="14.4" customHeight="1">
      <c r="A612" s="512" t="s">
        <v>11059</v>
      </c>
      <c r="B612" s="506" t="s">
        <v>25</v>
      </c>
      <c r="C612" s="1004" t="s">
        <v>5519</v>
      </c>
      <c r="D612" s="1005" t="s">
        <v>5520</v>
      </c>
      <c r="E612" s="512">
        <v>1</v>
      </c>
      <c r="F612" s="467"/>
      <c r="G612" s="513">
        <v>42</v>
      </c>
      <c r="H612" s="148">
        <f>IF(G612="","",G612-G612*COMPASS!$AH$29)</f>
        <v>42</v>
      </c>
    </row>
    <row r="613" spans="1:8" ht="14.4" customHeight="1">
      <c r="A613" s="512" t="s">
        <v>11060</v>
      </c>
      <c r="B613" s="506" t="s">
        <v>25</v>
      </c>
      <c r="C613" s="1004" t="s">
        <v>5521</v>
      </c>
      <c r="D613" s="1005" t="s">
        <v>5522</v>
      </c>
      <c r="E613" s="512">
        <v>1</v>
      </c>
      <c r="F613" s="467"/>
      <c r="G613" s="513">
        <v>42</v>
      </c>
      <c r="H613" s="148">
        <f>IF(G613="","",G613-G613*COMPASS!$AH$29)</f>
        <v>42</v>
      </c>
    </row>
    <row r="614" spans="1:8" ht="14.4" customHeight="1">
      <c r="A614" s="512" t="s">
        <v>11061</v>
      </c>
      <c r="B614" s="506" t="s">
        <v>25</v>
      </c>
      <c r="C614" s="1004" t="s">
        <v>5523</v>
      </c>
      <c r="D614" s="1005" t="s">
        <v>5524</v>
      </c>
      <c r="E614" s="512">
        <v>1</v>
      </c>
      <c r="F614" s="467"/>
      <c r="G614" s="513">
        <v>24</v>
      </c>
      <c r="H614" s="148">
        <f>IF(G614="","",G614-G614*COMPASS!$AH$29)</f>
        <v>24</v>
      </c>
    </row>
    <row r="615" spans="1:8" ht="14.4" customHeight="1">
      <c r="A615" s="512" t="s">
        <v>11062</v>
      </c>
      <c r="B615" s="506" t="s">
        <v>25</v>
      </c>
      <c r="C615" s="1004" t="s">
        <v>5525</v>
      </c>
      <c r="D615" s="1005" t="s">
        <v>5526</v>
      </c>
      <c r="E615" s="512">
        <v>1</v>
      </c>
      <c r="F615" s="467"/>
      <c r="G615" s="513">
        <v>24</v>
      </c>
      <c r="H615" s="148">
        <f>IF(G615="","",G615-G615*COMPASS!$AH$29)</f>
        <v>24</v>
      </c>
    </row>
    <row r="616" spans="1:8" ht="14.4" customHeight="1">
      <c r="A616" s="512" t="s">
        <v>11063</v>
      </c>
      <c r="B616" s="506" t="s">
        <v>25</v>
      </c>
      <c r="C616" s="1004" t="s">
        <v>5527</v>
      </c>
      <c r="D616" s="1005" t="s">
        <v>5528</v>
      </c>
      <c r="E616" s="512">
        <v>1</v>
      </c>
      <c r="F616" s="467"/>
      <c r="G616" s="513">
        <v>15</v>
      </c>
      <c r="H616" s="148">
        <f>IF(G616="","",G616-G616*COMPASS!$AH$29)</f>
        <v>15</v>
      </c>
    </row>
    <row r="617" spans="1:8" ht="14.4" customHeight="1">
      <c r="A617" s="512" t="s">
        <v>11064</v>
      </c>
      <c r="B617" s="506" t="s">
        <v>25</v>
      </c>
      <c r="C617" s="1004" t="s">
        <v>5529</v>
      </c>
      <c r="D617" s="1005" t="s">
        <v>5530</v>
      </c>
      <c r="E617" s="512">
        <v>1</v>
      </c>
      <c r="F617" s="467"/>
      <c r="G617" s="513">
        <v>30</v>
      </c>
      <c r="H617" s="148">
        <f>IF(G617="","",G617-G617*COMPASS!$AH$29)</f>
        <v>30</v>
      </c>
    </row>
    <row r="618" spans="1:8" ht="14.4" customHeight="1">
      <c r="A618" s="512" t="s">
        <v>11065</v>
      </c>
      <c r="B618" s="506" t="s">
        <v>25</v>
      </c>
      <c r="C618" s="1004" t="s">
        <v>5531</v>
      </c>
      <c r="D618" s="1005" t="s">
        <v>5532</v>
      </c>
      <c r="E618" s="512">
        <v>1</v>
      </c>
      <c r="F618" s="467"/>
      <c r="G618" s="513">
        <v>40</v>
      </c>
      <c r="H618" s="148">
        <f>IF(G618="","",G618-G618*COMPASS!$AH$29)</f>
        <v>40</v>
      </c>
    </row>
    <row r="619" spans="1:8" ht="14.4" customHeight="1">
      <c r="A619" s="1006" t="s">
        <v>11066</v>
      </c>
      <c r="B619" s="507"/>
      <c r="C619" s="1019"/>
      <c r="D619" s="1008"/>
      <c r="E619" s="514"/>
      <c r="F619" s="515"/>
      <c r="G619" s="524"/>
      <c r="H619" s="148" t="str">
        <f>IF(G619="","",G619-G619*COMPASS!$AH$29)</f>
        <v/>
      </c>
    </row>
    <row r="620" spans="1:8" ht="14.4" customHeight="1">
      <c r="A620" s="512" t="s">
        <v>11067</v>
      </c>
      <c r="B620" s="506" t="s">
        <v>25</v>
      </c>
      <c r="C620" s="1004" t="s">
        <v>11068</v>
      </c>
      <c r="D620" s="1005" t="s">
        <v>11069</v>
      </c>
      <c r="E620" s="512">
        <v>1</v>
      </c>
      <c r="F620" s="467"/>
      <c r="G620" s="513">
        <v>5418</v>
      </c>
      <c r="H620" s="148">
        <f>IF(G620="","",G620-G620*COMPASS!$AH$29)</f>
        <v>5418</v>
      </c>
    </row>
    <row r="621" spans="1:8" ht="14.4" customHeight="1">
      <c r="A621" s="512" t="s">
        <v>11070</v>
      </c>
      <c r="B621" s="506" t="s">
        <v>25</v>
      </c>
      <c r="C621" s="1004" t="s">
        <v>11071</v>
      </c>
      <c r="D621" s="661" t="s">
        <v>12579</v>
      </c>
      <c r="E621" s="512">
        <v>1</v>
      </c>
      <c r="F621" s="467"/>
      <c r="G621" s="513">
        <v>8988</v>
      </c>
      <c r="H621" s="148">
        <f>IF(G621="","",G621-G621*COMPASS!$AH$29)</f>
        <v>8988</v>
      </c>
    </row>
    <row r="622" spans="1:8" ht="14.4" customHeight="1">
      <c r="A622" s="512" t="s">
        <v>11072</v>
      </c>
      <c r="B622" s="506" t="s">
        <v>25</v>
      </c>
      <c r="C622" s="1004" t="s">
        <v>11073</v>
      </c>
      <c r="D622" s="1005" t="s">
        <v>11074</v>
      </c>
      <c r="E622" s="512">
        <v>1</v>
      </c>
      <c r="F622" s="467"/>
      <c r="G622" s="513">
        <v>7560</v>
      </c>
      <c r="H622" s="148">
        <f>IF(G622="","",G622-G622*COMPASS!$AH$29)</f>
        <v>7560</v>
      </c>
    </row>
    <row r="623" spans="1:8" ht="14.4" customHeight="1">
      <c r="A623" s="512" t="s">
        <v>11075</v>
      </c>
      <c r="B623" s="506" t="s">
        <v>25</v>
      </c>
      <c r="C623" s="1004" t="s">
        <v>11076</v>
      </c>
      <c r="D623" s="1005" t="s">
        <v>11077</v>
      </c>
      <c r="E623" s="512">
        <v>1</v>
      </c>
      <c r="F623" s="467"/>
      <c r="G623" s="513">
        <v>11844</v>
      </c>
      <c r="H623" s="148">
        <f>IF(G623="","",G623-G623*COMPASS!$AH$29)</f>
        <v>11844</v>
      </c>
    </row>
    <row r="624" spans="1:8" ht="14.4" customHeight="1">
      <c r="A624" s="512" t="s">
        <v>11078</v>
      </c>
      <c r="B624" s="506" t="s">
        <v>25</v>
      </c>
      <c r="C624" s="1004" t="s">
        <v>11079</v>
      </c>
      <c r="D624" s="1005" t="s">
        <v>11080</v>
      </c>
      <c r="E624" s="512">
        <v>1</v>
      </c>
      <c r="F624" s="467"/>
      <c r="G624" s="513">
        <v>13608</v>
      </c>
      <c r="H624" s="148">
        <f>IF(G624="","",G624-G624*COMPASS!$AH$29)</f>
        <v>13608</v>
      </c>
    </row>
    <row r="625" spans="1:8" ht="14.4" customHeight="1">
      <c r="A625" s="512" t="s">
        <v>14347</v>
      </c>
      <c r="B625" s="506" t="s">
        <v>25</v>
      </c>
      <c r="C625" s="1004" t="s">
        <v>11081</v>
      </c>
      <c r="D625" s="1005" t="s">
        <v>11082</v>
      </c>
      <c r="E625" s="512">
        <v>1</v>
      </c>
      <c r="F625" s="467"/>
      <c r="G625" s="513">
        <v>5250</v>
      </c>
      <c r="H625" s="148">
        <f>IF(G625="","",G625-G625*COMPASS!$AH$29)</f>
        <v>5250</v>
      </c>
    </row>
    <row r="626" spans="1:8" ht="14.4" customHeight="1">
      <c r="A626" s="512" t="s">
        <v>14348</v>
      </c>
      <c r="B626" s="506" t="s">
        <v>25</v>
      </c>
      <c r="C626" s="1004" t="s">
        <v>11083</v>
      </c>
      <c r="D626" s="1005" t="s">
        <v>11084</v>
      </c>
      <c r="E626" s="512">
        <v>1</v>
      </c>
      <c r="F626" s="467"/>
      <c r="G626" s="513">
        <v>5250</v>
      </c>
      <c r="H626" s="148">
        <f>IF(G626="","",G626-G626*COMPASS!$AH$29)</f>
        <v>5250</v>
      </c>
    </row>
    <row r="627" spans="1:8" ht="14.4" customHeight="1">
      <c r="A627" s="512" t="s">
        <v>11085</v>
      </c>
      <c r="B627" s="506" t="s">
        <v>25</v>
      </c>
      <c r="C627" s="1004" t="s">
        <v>11086</v>
      </c>
      <c r="D627" s="1005" t="s">
        <v>11087</v>
      </c>
      <c r="E627" s="512">
        <v>1</v>
      </c>
      <c r="F627" s="467"/>
      <c r="G627" s="513">
        <v>3864</v>
      </c>
      <c r="H627" s="148">
        <f>IF(G627="","",G627-G627*COMPASS!$AH$29)</f>
        <v>3864</v>
      </c>
    </row>
    <row r="628" spans="1:8" ht="14.4" customHeight="1">
      <c r="A628" s="512" t="s">
        <v>11088</v>
      </c>
      <c r="B628" s="506" t="s">
        <v>25</v>
      </c>
      <c r="C628" s="1004" t="s">
        <v>11089</v>
      </c>
      <c r="D628" s="1005" t="s">
        <v>11090</v>
      </c>
      <c r="E628" s="512">
        <v>1</v>
      </c>
      <c r="F628" s="467"/>
      <c r="G628" s="513">
        <v>3654</v>
      </c>
      <c r="H628" s="148">
        <f>IF(G628="","",G628-G628*COMPASS!$AH$29)</f>
        <v>3654</v>
      </c>
    </row>
    <row r="629" spans="1:8" ht="14.4" customHeight="1">
      <c r="A629" s="512" t="s">
        <v>11091</v>
      </c>
      <c r="B629" s="506" t="s">
        <v>25</v>
      </c>
      <c r="C629" s="1004" t="s">
        <v>11092</v>
      </c>
      <c r="D629" s="1005" t="s">
        <v>11093</v>
      </c>
      <c r="E629" s="512">
        <v>1</v>
      </c>
      <c r="F629" s="467"/>
      <c r="G629" s="513">
        <v>5460</v>
      </c>
      <c r="H629" s="148">
        <f>IF(G629="","",G629-G629*COMPASS!$AH$29)</f>
        <v>5460</v>
      </c>
    </row>
    <row r="630" spans="1:8" ht="14.4" customHeight="1">
      <c r="A630" s="512" t="s">
        <v>11094</v>
      </c>
      <c r="B630" s="506" t="s">
        <v>25</v>
      </c>
      <c r="C630" s="1004" t="s">
        <v>11095</v>
      </c>
      <c r="D630" s="1005" t="s">
        <v>11096</v>
      </c>
      <c r="E630" s="512">
        <v>1</v>
      </c>
      <c r="F630" s="467"/>
      <c r="G630" s="513">
        <v>4578</v>
      </c>
      <c r="H630" s="148">
        <f>IF(G630="","",G630-G630*COMPASS!$AH$29)</f>
        <v>4578</v>
      </c>
    </row>
    <row r="631" spans="1:8" ht="14.4" customHeight="1">
      <c r="A631" s="512" t="s">
        <v>11097</v>
      </c>
      <c r="B631" s="506" t="s">
        <v>25</v>
      </c>
      <c r="C631" s="1004" t="s">
        <v>11098</v>
      </c>
      <c r="D631" s="1005" t="s">
        <v>11099</v>
      </c>
      <c r="E631" s="512">
        <v>1</v>
      </c>
      <c r="F631" s="467"/>
      <c r="G631" s="513">
        <v>3293</v>
      </c>
      <c r="H631" s="148">
        <f>IF(G631="","",G631-G631*COMPASS!$AH$29)</f>
        <v>3293</v>
      </c>
    </row>
    <row r="632" spans="1:8" ht="14.4" customHeight="1">
      <c r="A632" s="1020" t="s">
        <v>11100</v>
      </c>
      <c r="B632" s="511"/>
      <c r="C632" s="1021"/>
      <c r="D632" s="1022"/>
      <c r="E632" s="525"/>
      <c r="F632" s="526"/>
      <c r="G632" s="527"/>
      <c r="H632" s="148" t="str">
        <f>IF(G632="","",G632-G632*COMPASS!$AH$29)</f>
        <v/>
      </c>
    </row>
    <row r="633" spans="1:8" ht="14.4" customHeight="1">
      <c r="A633" s="512" t="s">
        <v>8549</v>
      </c>
      <c r="B633" s="506" t="s">
        <v>25</v>
      </c>
      <c r="C633" s="1004" t="s">
        <v>11101</v>
      </c>
      <c r="D633" s="1005" t="s">
        <v>11102</v>
      </c>
      <c r="E633" s="512">
        <v>1</v>
      </c>
      <c r="F633" s="467"/>
      <c r="G633" s="513">
        <v>638</v>
      </c>
      <c r="H633" s="148">
        <f>IF(G633="","",G633-G633*COMPASS!$AH$29)</f>
        <v>638</v>
      </c>
    </row>
    <row r="634" spans="1:8" ht="14.4" customHeight="1">
      <c r="A634" s="512" t="s">
        <v>11103</v>
      </c>
      <c r="B634" s="506" t="s">
        <v>25</v>
      </c>
      <c r="C634" s="1025" t="s">
        <v>11104</v>
      </c>
      <c r="D634" s="1005" t="s">
        <v>11105</v>
      </c>
      <c r="E634" s="512">
        <v>1</v>
      </c>
      <c r="F634" s="467"/>
      <c r="G634" s="513">
        <v>1562</v>
      </c>
      <c r="H634" s="148">
        <f>IF(G634="","",G634-G634*COMPASS!$AH$29)</f>
        <v>1562</v>
      </c>
    </row>
    <row r="635" spans="1:8" ht="14.4" customHeight="1">
      <c r="A635" s="512" t="s">
        <v>8550</v>
      </c>
      <c r="B635" s="506" t="s">
        <v>25</v>
      </c>
      <c r="C635" s="1011" t="s">
        <v>11106</v>
      </c>
      <c r="D635" s="1005" t="s">
        <v>11107</v>
      </c>
      <c r="E635" s="512">
        <v>1</v>
      </c>
      <c r="F635" s="467"/>
      <c r="G635" s="513">
        <v>1008</v>
      </c>
      <c r="H635" s="148">
        <f>IF(G635="","",G635-G635*COMPASS!$AH$29)</f>
        <v>1008</v>
      </c>
    </row>
    <row r="636" spans="1:8" ht="14.4" customHeight="1">
      <c r="A636" s="512" t="s">
        <v>9548</v>
      </c>
      <c r="B636" s="506" t="s">
        <v>25</v>
      </c>
      <c r="C636" s="1026" t="s">
        <v>11108</v>
      </c>
      <c r="D636" s="1005" t="s">
        <v>11109</v>
      </c>
      <c r="E636" s="512">
        <v>1</v>
      </c>
      <c r="F636" s="467"/>
      <c r="G636" s="513">
        <v>2302</v>
      </c>
      <c r="H636" s="148">
        <f>IF(G636="","",G636-G636*COMPASS!$AH$29)</f>
        <v>2302</v>
      </c>
    </row>
    <row r="637" spans="1:8" ht="14.4" customHeight="1">
      <c r="A637" s="512" t="s">
        <v>11110</v>
      </c>
      <c r="B637" s="506" t="s">
        <v>25</v>
      </c>
      <c r="C637" s="1027" t="s">
        <v>11111</v>
      </c>
      <c r="D637" s="1005" t="s">
        <v>11112</v>
      </c>
      <c r="E637" s="512">
        <v>1</v>
      </c>
      <c r="F637" s="467"/>
      <c r="G637" s="513">
        <v>1949</v>
      </c>
      <c r="H637" s="148">
        <f>IF(G637="","",G637-G637*COMPASS!$AH$29)</f>
        <v>1949</v>
      </c>
    </row>
    <row r="638" spans="1:8" ht="14.4" customHeight="1">
      <c r="A638" s="512" t="s">
        <v>8551</v>
      </c>
      <c r="B638" s="506" t="s">
        <v>25</v>
      </c>
      <c r="C638" s="1011" t="s">
        <v>11125</v>
      </c>
      <c r="D638" s="1005" t="s">
        <v>11126</v>
      </c>
      <c r="E638" s="512">
        <v>1</v>
      </c>
      <c r="F638" s="467"/>
      <c r="G638" s="513">
        <v>3780</v>
      </c>
      <c r="H638" s="148">
        <f>IF(G638="","",G638-G638*COMPASS!$AH$29)</f>
        <v>3780</v>
      </c>
    </row>
    <row r="639" spans="1:8" ht="14.4" customHeight="1">
      <c r="A639" s="512" t="s">
        <v>8552</v>
      </c>
      <c r="B639" s="506" t="s">
        <v>25</v>
      </c>
      <c r="C639" s="1011" t="s">
        <v>11127</v>
      </c>
      <c r="D639" s="1005" t="s">
        <v>11128</v>
      </c>
      <c r="E639" s="512">
        <v>1</v>
      </c>
      <c r="F639" s="467"/>
      <c r="G639" s="513">
        <v>4158</v>
      </c>
      <c r="H639" s="148">
        <f>IF(G639="","",G639-G639*COMPASS!$AH$29)</f>
        <v>4158</v>
      </c>
    </row>
    <row r="640" spans="1:8" ht="14.4" customHeight="1">
      <c r="A640" s="512" t="s">
        <v>8553</v>
      </c>
      <c r="B640" s="506" t="s">
        <v>25</v>
      </c>
      <c r="C640" s="1011" t="s">
        <v>11129</v>
      </c>
      <c r="D640" s="1005" t="s">
        <v>11130</v>
      </c>
      <c r="E640" s="512">
        <v>1</v>
      </c>
      <c r="F640" s="467"/>
      <c r="G640" s="513">
        <v>6342</v>
      </c>
      <c r="H640" s="148">
        <f>IF(G640="","",G640-G640*COMPASS!$AH$29)</f>
        <v>6342</v>
      </c>
    </row>
    <row r="641" spans="1:8" ht="14.4" customHeight="1">
      <c r="A641" s="512" t="s">
        <v>14350</v>
      </c>
      <c r="B641" s="506" t="s">
        <v>25</v>
      </c>
      <c r="C641" s="1011" t="s">
        <v>11133</v>
      </c>
      <c r="D641" s="1005" t="s">
        <v>11134</v>
      </c>
      <c r="E641" s="512">
        <v>1</v>
      </c>
      <c r="F641" s="467"/>
      <c r="G641" s="513">
        <v>3654</v>
      </c>
      <c r="H641" s="148">
        <f>IF(G641="","",G641-G641*COMPASS!$AH$29)</f>
        <v>3654</v>
      </c>
    </row>
    <row r="642" spans="1:8" ht="14.4" customHeight="1">
      <c r="A642" s="512" t="s">
        <v>14351</v>
      </c>
      <c r="B642" s="506" t="s">
        <v>25</v>
      </c>
      <c r="C642" s="1011" t="s">
        <v>11135</v>
      </c>
      <c r="D642" s="1005" t="s">
        <v>11136</v>
      </c>
      <c r="E642" s="512">
        <v>1</v>
      </c>
      <c r="F642" s="467"/>
      <c r="G642" s="513">
        <v>4368</v>
      </c>
      <c r="H642" s="148">
        <f>IF(G642="","",G642-G642*COMPASS!$AH$29)</f>
        <v>4368</v>
      </c>
    </row>
    <row r="643" spans="1:8" ht="14.4" customHeight="1">
      <c r="A643" s="512" t="s">
        <v>14352</v>
      </c>
      <c r="B643" s="506" t="s">
        <v>25</v>
      </c>
      <c r="C643" s="1011" t="s">
        <v>11137</v>
      </c>
      <c r="D643" s="1005" t="s">
        <v>11138</v>
      </c>
      <c r="E643" s="512">
        <v>1</v>
      </c>
      <c r="F643" s="467"/>
      <c r="G643" s="513">
        <v>7224</v>
      </c>
      <c r="H643" s="148">
        <f>IF(G643="","",G643-G643*COMPASS!$AH$29)</f>
        <v>7224</v>
      </c>
    </row>
    <row r="644" spans="1:8" ht="14.4" customHeight="1">
      <c r="A644" s="512" t="s">
        <v>14353</v>
      </c>
      <c r="B644" s="506" t="s">
        <v>25</v>
      </c>
      <c r="C644" s="1011" t="s">
        <v>11139</v>
      </c>
      <c r="D644" s="1005" t="s">
        <v>11140</v>
      </c>
      <c r="E644" s="512">
        <v>1</v>
      </c>
      <c r="F644" s="467"/>
      <c r="G644" s="513">
        <v>8568</v>
      </c>
      <c r="H644" s="148">
        <f>IF(G644="","",G644-G644*COMPASS!$AH$29)</f>
        <v>8568</v>
      </c>
    </row>
    <row r="645" spans="1:8" ht="14.4" customHeight="1">
      <c r="A645" s="512" t="s">
        <v>14354</v>
      </c>
      <c r="B645" s="506" t="s">
        <v>25</v>
      </c>
      <c r="C645" s="1011" t="s">
        <v>11141</v>
      </c>
      <c r="D645" s="1005" t="s">
        <v>11142</v>
      </c>
      <c r="E645" s="512">
        <v>1</v>
      </c>
      <c r="F645" s="467"/>
      <c r="G645" s="513">
        <v>5754</v>
      </c>
      <c r="H645" s="148">
        <f>IF(G645="","",G645-G645*COMPASS!$AH$29)</f>
        <v>5754</v>
      </c>
    </row>
    <row r="646" spans="1:8" ht="14.4" customHeight="1">
      <c r="A646" s="512" t="s">
        <v>14355</v>
      </c>
      <c r="B646" s="506" t="s">
        <v>25</v>
      </c>
      <c r="C646" s="1011" t="s">
        <v>11143</v>
      </c>
      <c r="D646" s="1005" t="s">
        <v>11144</v>
      </c>
      <c r="E646" s="512">
        <v>1</v>
      </c>
      <c r="F646" s="467"/>
      <c r="G646" s="513">
        <v>5166</v>
      </c>
      <c r="H646" s="148">
        <f>IF(G646="","",G646-G646*COMPASS!$AH$29)</f>
        <v>5166</v>
      </c>
    </row>
    <row r="647" spans="1:8" ht="14.4" customHeight="1">
      <c r="A647" s="512" t="s">
        <v>14356</v>
      </c>
      <c r="B647" s="506" t="s">
        <v>25</v>
      </c>
      <c r="C647" s="1011" t="s">
        <v>11145</v>
      </c>
      <c r="D647" s="1005" t="s">
        <v>11146</v>
      </c>
      <c r="E647" s="512">
        <v>1</v>
      </c>
      <c r="F647" s="467"/>
      <c r="G647" s="513">
        <v>5208</v>
      </c>
      <c r="H647" s="148">
        <f>IF(G647="","",G647-G647*COMPASS!$AH$29)</f>
        <v>5208</v>
      </c>
    </row>
    <row r="648" spans="1:8" ht="14.4" customHeight="1">
      <c r="A648" s="512" t="s">
        <v>14357</v>
      </c>
      <c r="B648" s="506" t="s">
        <v>25</v>
      </c>
      <c r="C648" s="1011" t="s">
        <v>11147</v>
      </c>
      <c r="D648" s="1005" t="s">
        <v>11148</v>
      </c>
      <c r="E648" s="512">
        <v>1</v>
      </c>
      <c r="F648" s="467"/>
      <c r="G648" s="513">
        <v>5460</v>
      </c>
      <c r="H648" s="148">
        <f>IF(G648="","",G648-G648*COMPASS!$AH$29)</f>
        <v>5460</v>
      </c>
    </row>
    <row r="649" spans="1:8" ht="14.4" customHeight="1">
      <c r="A649" s="512" t="s">
        <v>14358</v>
      </c>
      <c r="B649" s="506" t="s">
        <v>25</v>
      </c>
      <c r="C649" s="1011" t="s">
        <v>11149</v>
      </c>
      <c r="D649" s="1005" t="s">
        <v>11150</v>
      </c>
      <c r="E649" s="512">
        <v>1</v>
      </c>
      <c r="F649" s="467"/>
      <c r="G649" s="513">
        <v>5460</v>
      </c>
      <c r="H649" s="148">
        <f>IF(G649="","",G649-G649*COMPASS!$AH$29)</f>
        <v>5460</v>
      </c>
    </row>
    <row r="650" spans="1:8" ht="14.4" customHeight="1">
      <c r="A650" s="512" t="s">
        <v>14359</v>
      </c>
      <c r="B650" s="506" t="s">
        <v>25</v>
      </c>
      <c r="C650" s="1011" t="s">
        <v>11151</v>
      </c>
      <c r="D650" s="1005" t="s">
        <v>11152</v>
      </c>
      <c r="E650" s="512">
        <v>1</v>
      </c>
      <c r="F650" s="467"/>
      <c r="G650" s="513">
        <v>9744</v>
      </c>
      <c r="H650" s="148">
        <f>IF(G650="","",G650-G650*COMPASS!$AH$29)</f>
        <v>9744</v>
      </c>
    </row>
    <row r="651" spans="1:8" ht="14.4" customHeight="1">
      <c r="A651" s="512" t="s">
        <v>8554</v>
      </c>
      <c r="B651" s="506" t="s">
        <v>25</v>
      </c>
      <c r="C651" s="1011" t="s">
        <v>11153</v>
      </c>
      <c r="D651" s="1005" t="s">
        <v>11154</v>
      </c>
      <c r="E651" s="512">
        <v>1</v>
      </c>
      <c r="F651" s="467"/>
      <c r="G651" s="513">
        <v>5250</v>
      </c>
      <c r="H651" s="148">
        <f>IF(G651="","",G651-G651*COMPASS!$AH$29)</f>
        <v>5250</v>
      </c>
    </row>
    <row r="652" spans="1:8" ht="14.4" customHeight="1">
      <c r="A652" s="512" t="s">
        <v>8555</v>
      </c>
      <c r="B652" s="506" t="s">
        <v>25</v>
      </c>
      <c r="C652" s="1011" t="s">
        <v>11155</v>
      </c>
      <c r="D652" s="1005" t="s">
        <v>11156</v>
      </c>
      <c r="E652" s="512">
        <v>1</v>
      </c>
      <c r="F652" s="467"/>
      <c r="G652" s="513">
        <v>5796</v>
      </c>
      <c r="H652" s="148">
        <f>IF(G652="","",G652-G652*COMPASS!$AH$29)</f>
        <v>5796</v>
      </c>
    </row>
    <row r="653" spans="1:8" ht="14.4" customHeight="1">
      <c r="A653" s="512" t="s">
        <v>8556</v>
      </c>
      <c r="B653" s="506" t="s">
        <v>25</v>
      </c>
      <c r="C653" s="1011" t="s">
        <v>11157</v>
      </c>
      <c r="D653" s="1005" t="s">
        <v>11158</v>
      </c>
      <c r="E653" s="512">
        <v>1</v>
      </c>
      <c r="F653" s="467"/>
      <c r="G653" s="513">
        <v>8274</v>
      </c>
      <c r="H653" s="148">
        <f>IF(G653="","",G653-G653*COMPASS!$AH$29)</f>
        <v>8274</v>
      </c>
    </row>
    <row r="654" spans="1:8" ht="14.4" customHeight="1">
      <c r="A654" s="512" t="s">
        <v>14360</v>
      </c>
      <c r="B654" s="506" t="s">
        <v>25</v>
      </c>
      <c r="C654" s="1011" t="s">
        <v>11159</v>
      </c>
      <c r="D654" s="1005" t="s">
        <v>11160</v>
      </c>
      <c r="E654" s="512">
        <v>1</v>
      </c>
      <c r="F654" s="467"/>
      <c r="G654" s="513">
        <v>6216</v>
      </c>
      <c r="H654" s="148">
        <f>IF(G654="","",G654-G654*COMPASS!$AH$29)</f>
        <v>6216</v>
      </c>
    </row>
    <row r="655" spans="1:8" ht="14.4" customHeight="1">
      <c r="A655" s="512" t="s">
        <v>14364</v>
      </c>
      <c r="B655" s="506" t="s">
        <v>25</v>
      </c>
      <c r="C655" s="1011" t="s">
        <v>11167</v>
      </c>
      <c r="D655" s="1005" t="s">
        <v>11168</v>
      </c>
      <c r="E655" s="512">
        <v>1</v>
      </c>
      <c r="F655" s="467"/>
      <c r="G655" s="513">
        <v>10584</v>
      </c>
      <c r="H655" s="148">
        <f>IF(G655="","",G655-G655*COMPASS!$AH$29)</f>
        <v>10584</v>
      </c>
    </row>
    <row r="656" spans="1:8" ht="14.4" customHeight="1">
      <c r="A656" s="512" t="s">
        <v>14365</v>
      </c>
      <c r="B656" s="506" t="s">
        <v>25</v>
      </c>
      <c r="C656" s="1011" t="s">
        <v>11169</v>
      </c>
      <c r="D656" s="1005" t="s">
        <v>11170</v>
      </c>
      <c r="E656" s="512">
        <v>1</v>
      </c>
      <c r="F656" s="467"/>
      <c r="G656" s="513">
        <v>6510</v>
      </c>
      <c r="H656" s="148">
        <f>IF(G656="","",G656-G656*COMPASS!$AH$29)</f>
        <v>6510</v>
      </c>
    </row>
    <row r="657" spans="1:8" ht="14.4" customHeight="1">
      <c r="A657" s="512" t="s">
        <v>14367</v>
      </c>
      <c r="B657" s="506" t="s">
        <v>25</v>
      </c>
      <c r="C657" s="1011" t="s">
        <v>11173</v>
      </c>
      <c r="D657" s="1005" t="s">
        <v>11174</v>
      </c>
      <c r="E657" s="512">
        <v>1</v>
      </c>
      <c r="F657" s="467"/>
      <c r="G657" s="513">
        <v>6762</v>
      </c>
      <c r="H657" s="148">
        <f>IF(G657="","",G657-G657*COMPASS!$AH$29)</f>
        <v>6762</v>
      </c>
    </row>
    <row r="658" spans="1:8" ht="14.4" customHeight="1">
      <c r="A658" s="512" t="s">
        <v>14368</v>
      </c>
      <c r="B658" s="506" t="s">
        <v>25</v>
      </c>
      <c r="C658" s="1011" t="s">
        <v>11175</v>
      </c>
      <c r="D658" s="1005" t="s">
        <v>11176</v>
      </c>
      <c r="E658" s="512">
        <v>1</v>
      </c>
      <c r="F658" s="467"/>
      <c r="G658" s="513">
        <v>10500</v>
      </c>
      <c r="H658" s="148">
        <f>IF(G658="","",G658-G658*COMPASS!$AH$29)</f>
        <v>10500</v>
      </c>
    </row>
    <row r="659" spans="1:8" ht="14.4" customHeight="1">
      <c r="A659" s="512" t="s">
        <v>8558</v>
      </c>
      <c r="B659" s="506" t="s">
        <v>25</v>
      </c>
      <c r="C659" s="1011" t="s">
        <v>11179</v>
      </c>
      <c r="D659" s="1005" t="s">
        <v>11180</v>
      </c>
      <c r="E659" s="512">
        <v>1</v>
      </c>
      <c r="F659" s="467"/>
      <c r="G659" s="513">
        <v>890</v>
      </c>
      <c r="H659" s="148">
        <f>IF(G659="","",G659-G659*COMPASS!$AH$29)</f>
        <v>890</v>
      </c>
    </row>
    <row r="660" spans="1:8" ht="14.4" customHeight="1">
      <c r="A660" s="512" t="s">
        <v>8559</v>
      </c>
      <c r="B660" s="506" t="s">
        <v>25</v>
      </c>
      <c r="C660" s="1011" t="s">
        <v>11181</v>
      </c>
      <c r="D660" s="1005" t="s">
        <v>11182</v>
      </c>
      <c r="E660" s="512">
        <v>1</v>
      </c>
      <c r="F660" s="467"/>
      <c r="G660" s="513">
        <v>1529</v>
      </c>
      <c r="H660" s="148">
        <f>IF(G660="","",G660-G660*COMPASS!$AH$29)</f>
        <v>1529</v>
      </c>
    </row>
    <row r="661" spans="1:8" ht="14.4" customHeight="1">
      <c r="A661" s="512" t="s">
        <v>8560</v>
      </c>
      <c r="B661" s="506" t="s">
        <v>25</v>
      </c>
      <c r="C661" s="1011" t="s">
        <v>11183</v>
      </c>
      <c r="D661" s="1005" t="s">
        <v>11184</v>
      </c>
      <c r="E661" s="512">
        <v>1</v>
      </c>
      <c r="F661" s="467"/>
      <c r="G661" s="513">
        <v>2033</v>
      </c>
      <c r="H661" s="148">
        <f>IF(G661="","",G661-G661*COMPASS!$AH$29)</f>
        <v>2033</v>
      </c>
    </row>
    <row r="662" spans="1:8" ht="14.4" customHeight="1">
      <c r="A662" s="512" t="s">
        <v>8561</v>
      </c>
      <c r="B662" s="506" t="s">
        <v>25</v>
      </c>
      <c r="C662" s="1011" t="s">
        <v>11185</v>
      </c>
      <c r="D662" s="1005" t="s">
        <v>11186</v>
      </c>
      <c r="E662" s="512">
        <v>1</v>
      </c>
      <c r="F662" s="467"/>
      <c r="G662" s="513">
        <v>2671</v>
      </c>
      <c r="H662" s="148">
        <f>IF(G662="","",G662-G662*COMPASS!$AH$29)</f>
        <v>2671</v>
      </c>
    </row>
    <row r="663" spans="1:8" ht="14.4" customHeight="1">
      <c r="A663" s="512" t="s">
        <v>8562</v>
      </c>
      <c r="B663" s="506" t="s">
        <v>25</v>
      </c>
      <c r="C663" s="1011" t="s">
        <v>11187</v>
      </c>
      <c r="D663" s="1005" t="s">
        <v>11188</v>
      </c>
      <c r="E663" s="512">
        <v>1</v>
      </c>
      <c r="F663" s="467"/>
      <c r="G663" s="513">
        <v>3360</v>
      </c>
      <c r="H663" s="148">
        <f>IF(G663="","",G663-G663*COMPASS!$AH$29)</f>
        <v>3360</v>
      </c>
    </row>
    <row r="664" spans="1:8" ht="14.4" customHeight="1">
      <c r="A664" s="512" t="s">
        <v>8563</v>
      </c>
      <c r="B664" s="506" t="s">
        <v>25</v>
      </c>
      <c r="C664" s="1011" t="s">
        <v>11189</v>
      </c>
      <c r="D664" s="1005" t="s">
        <v>11190</v>
      </c>
      <c r="E664" s="512">
        <v>1</v>
      </c>
      <c r="F664" s="467"/>
      <c r="G664" s="513">
        <v>743</v>
      </c>
      <c r="H664" s="148">
        <f>IF(G664="","",G664-G664*COMPASS!$AH$29)</f>
        <v>743</v>
      </c>
    </row>
    <row r="665" spans="1:8" ht="14.4" customHeight="1">
      <c r="A665" s="512" t="s">
        <v>8564</v>
      </c>
      <c r="B665" s="506" t="s">
        <v>25</v>
      </c>
      <c r="C665" s="1011" t="s">
        <v>11191</v>
      </c>
      <c r="D665" s="1005" t="s">
        <v>11192</v>
      </c>
      <c r="E665" s="512">
        <v>1</v>
      </c>
      <c r="F665" s="467"/>
      <c r="G665" s="513">
        <v>1332</v>
      </c>
      <c r="H665" s="148">
        <f>IF(G665="","",G665-G665*COMPASS!$AH$29)</f>
        <v>1332</v>
      </c>
    </row>
    <row r="666" spans="1:8" ht="14.4" customHeight="1">
      <c r="A666" s="512" t="s">
        <v>8565</v>
      </c>
      <c r="B666" s="506" t="s">
        <v>25</v>
      </c>
      <c r="C666" s="1011" t="s">
        <v>11193</v>
      </c>
      <c r="D666" s="1005" t="s">
        <v>11194</v>
      </c>
      <c r="E666" s="512">
        <v>1</v>
      </c>
      <c r="F666" s="467"/>
      <c r="G666" s="513">
        <v>1950</v>
      </c>
      <c r="H666" s="148">
        <f>IF(G666="","",G666-G666*COMPASS!$AH$29)</f>
        <v>1950</v>
      </c>
    </row>
    <row r="667" spans="1:8" ht="14.4" customHeight="1">
      <c r="A667" s="512" t="s">
        <v>8566</v>
      </c>
      <c r="B667" s="506" t="s">
        <v>25</v>
      </c>
      <c r="C667" s="1011" t="s">
        <v>11195</v>
      </c>
      <c r="D667" s="1005" t="s">
        <v>11196</v>
      </c>
      <c r="E667" s="512">
        <v>1</v>
      </c>
      <c r="F667" s="467"/>
      <c r="G667" s="513">
        <v>2317</v>
      </c>
      <c r="H667" s="148">
        <f>IF(G667="","",G667-G667*COMPASS!$AH$29)</f>
        <v>2317</v>
      </c>
    </row>
    <row r="668" spans="1:8" ht="14.4" customHeight="1">
      <c r="A668" s="512" t="s">
        <v>8567</v>
      </c>
      <c r="B668" s="506" t="s">
        <v>25</v>
      </c>
      <c r="C668" s="1011" t="s">
        <v>11197</v>
      </c>
      <c r="D668" s="1005" t="s">
        <v>11198</v>
      </c>
      <c r="E668" s="512">
        <v>1</v>
      </c>
      <c r="F668" s="467"/>
      <c r="G668" s="513">
        <v>3197</v>
      </c>
      <c r="H668" s="148">
        <f>IF(G668="","",G668-G668*COMPASS!$AH$29)</f>
        <v>3197</v>
      </c>
    </row>
    <row r="669" spans="1:8" ht="14.4" customHeight="1">
      <c r="A669" s="512" t="s">
        <v>8569</v>
      </c>
      <c r="B669" s="506" t="s">
        <v>25</v>
      </c>
      <c r="C669" s="1011" t="s">
        <v>11201</v>
      </c>
      <c r="D669" s="1005" t="s">
        <v>11202</v>
      </c>
      <c r="E669" s="512">
        <v>1</v>
      </c>
      <c r="F669" s="467"/>
      <c r="G669" s="513">
        <v>924</v>
      </c>
      <c r="H669" s="148">
        <f>IF(G669="","",G669-G669*COMPASS!$AH$29)</f>
        <v>924</v>
      </c>
    </row>
    <row r="670" spans="1:8" ht="14.4" customHeight="1">
      <c r="A670" s="512" t="s">
        <v>8570</v>
      </c>
      <c r="B670" s="506" t="s">
        <v>25</v>
      </c>
      <c r="C670" s="1011" t="s">
        <v>11203</v>
      </c>
      <c r="D670" s="1005" t="s">
        <v>11204</v>
      </c>
      <c r="E670" s="512">
        <v>1</v>
      </c>
      <c r="F670" s="467"/>
      <c r="G670" s="513">
        <v>622</v>
      </c>
      <c r="H670" s="148">
        <f>IF(G670="","",G670-G670*COMPASS!$AH$29)</f>
        <v>622</v>
      </c>
    </row>
    <row r="671" spans="1:8" ht="14.4" customHeight="1">
      <c r="A671" s="512" t="s">
        <v>8571</v>
      </c>
      <c r="B671" s="506" t="s">
        <v>25</v>
      </c>
      <c r="C671" s="1011" t="s">
        <v>11205</v>
      </c>
      <c r="D671" s="1005" t="s">
        <v>11206</v>
      </c>
      <c r="E671" s="512">
        <v>1</v>
      </c>
      <c r="F671" s="467"/>
      <c r="G671" s="513">
        <v>391</v>
      </c>
      <c r="H671" s="148">
        <f>IF(G671="","",G671-G671*COMPASS!$AH$29)</f>
        <v>391</v>
      </c>
    </row>
    <row r="672" spans="1:8" ht="14.4" customHeight="1">
      <c r="A672" s="512" t="s">
        <v>8572</v>
      </c>
      <c r="B672" s="506" t="s">
        <v>25</v>
      </c>
      <c r="C672" s="1011" t="s">
        <v>11207</v>
      </c>
      <c r="D672" s="1005" t="s">
        <v>11208</v>
      </c>
      <c r="E672" s="512">
        <v>1</v>
      </c>
      <c r="F672" s="467"/>
      <c r="G672" s="513">
        <v>1327</v>
      </c>
      <c r="H672" s="148">
        <f>IF(G672="","",G672-G672*COMPASS!$AH$29)</f>
        <v>1327</v>
      </c>
    </row>
    <row r="673" spans="1:8" ht="14.4" customHeight="1">
      <c r="A673" s="1020" t="s">
        <v>11209</v>
      </c>
      <c r="B673" s="511"/>
      <c r="C673" s="1021"/>
      <c r="D673" s="1022"/>
      <c r="E673" s="525"/>
      <c r="F673" s="526"/>
      <c r="G673" s="527"/>
      <c r="H673" s="148" t="str">
        <f>IF(G673="","",G673-G673*COMPASS!$AH$29)</f>
        <v/>
      </c>
    </row>
    <row r="674" spans="1:8" ht="14.4" customHeight="1">
      <c r="A674" s="512" t="s">
        <v>8573</v>
      </c>
      <c r="B674" s="506" t="s">
        <v>25</v>
      </c>
      <c r="C674" s="1011" t="s">
        <v>11210</v>
      </c>
      <c r="D674" s="1005" t="s">
        <v>11211</v>
      </c>
      <c r="E674" s="512">
        <v>1</v>
      </c>
      <c r="F674" s="467"/>
      <c r="G674" s="513">
        <v>529</v>
      </c>
      <c r="H674" s="148">
        <f>IF(G674="","",G674-G674*COMPASS!$AH$29)</f>
        <v>529</v>
      </c>
    </row>
    <row r="675" spans="1:8" ht="14.4" customHeight="1">
      <c r="A675" s="512" t="s">
        <v>8574</v>
      </c>
      <c r="B675" s="506" t="s">
        <v>25</v>
      </c>
      <c r="C675" s="1011" t="s">
        <v>11212</v>
      </c>
      <c r="D675" s="1005" t="s">
        <v>11213</v>
      </c>
      <c r="E675" s="512">
        <v>1</v>
      </c>
      <c r="F675" s="467"/>
      <c r="G675" s="513">
        <v>857</v>
      </c>
      <c r="H675" s="148">
        <f>IF(G675="","",G675-G675*COMPASS!$AH$29)</f>
        <v>857</v>
      </c>
    </row>
    <row r="676" spans="1:8" ht="14.4" customHeight="1">
      <c r="A676" s="512" t="s">
        <v>8575</v>
      </c>
      <c r="B676" s="506" t="s">
        <v>25</v>
      </c>
      <c r="C676" s="1011" t="s">
        <v>11214</v>
      </c>
      <c r="D676" s="1005" t="s">
        <v>11215</v>
      </c>
      <c r="E676" s="512">
        <v>1</v>
      </c>
      <c r="F676" s="467"/>
      <c r="G676" s="513">
        <v>1058</v>
      </c>
      <c r="H676" s="148">
        <f>IF(G676="","",G676-G676*COMPASS!$AH$29)</f>
        <v>1058</v>
      </c>
    </row>
    <row r="677" spans="1:8" ht="14.4" customHeight="1">
      <c r="A677" s="512" t="s">
        <v>8576</v>
      </c>
      <c r="B677" s="506" t="s">
        <v>25</v>
      </c>
      <c r="C677" s="1011" t="s">
        <v>11216</v>
      </c>
      <c r="D677" s="1005" t="s">
        <v>11217</v>
      </c>
      <c r="E677" s="512">
        <v>1</v>
      </c>
      <c r="F677" s="467"/>
      <c r="G677" s="513">
        <v>1949</v>
      </c>
      <c r="H677" s="148">
        <f>IF(G677="","",G677-G677*COMPASS!$AH$29)</f>
        <v>1949</v>
      </c>
    </row>
    <row r="678" spans="1:8" ht="14.4" customHeight="1">
      <c r="A678" s="512" t="s">
        <v>8577</v>
      </c>
      <c r="B678" s="506" t="s">
        <v>25</v>
      </c>
      <c r="C678" s="1011" t="s">
        <v>11218</v>
      </c>
      <c r="D678" s="1005" t="s">
        <v>11219</v>
      </c>
      <c r="E678" s="512">
        <v>1</v>
      </c>
      <c r="F678" s="467"/>
      <c r="G678" s="513">
        <v>3612</v>
      </c>
      <c r="H678" s="148">
        <f>IF(G678="","",G678-G678*COMPASS!$AH$29)</f>
        <v>3612</v>
      </c>
    </row>
    <row r="679" spans="1:8" ht="14.4" customHeight="1">
      <c r="A679" s="512" t="s">
        <v>8578</v>
      </c>
      <c r="B679" s="506" t="s">
        <v>25</v>
      </c>
      <c r="C679" s="1011" t="s">
        <v>11220</v>
      </c>
      <c r="D679" s="1005" t="s">
        <v>11221</v>
      </c>
      <c r="E679" s="512">
        <v>1</v>
      </c>
      <c r="F679" s="467"/>
      <c r="G679" s="513">
        <v>13692</v>
      </c>
      <c r="H679" s="148">
        <f>IF(G679="","",G679-G679*COMPASS!$AH$29)</f>
        <v>13692</v>
      </c>
    </row>
    <row r="680" spans="1:8" ht="14.4" customHeight="1">
      <c r="A680" s="512" t="s">
        <v>8579</v>
      </c>
      <c r="B680" s="506" t="s">
        <v>25</v>
      </c>
      <c r="C680" s="1011" t="s">
        <v>11222</v>
      </c>
      <c r="D680" s="1005" t="s">
        <v>11223</v>
      </c>
      <c r="E680" s="512">
        <v>1</v>
      </c>
      <c r="F680" s="467"/>
      <c r="G680" s="513">
        <v>23520</v>
      </c>
      <c r="H680" s="148">
        <f>IF(G680="","",G680-G680*COMPASS!$AH$29)</f>
        <v>23520</v>
      </c>
    </row>
    <row r="681" spans="1:8" ht="14.4" customHeight="1">
      <c r="A681" s="512" t="s">
        <v>8580</v>
      </c>
      <c r="B681" s="506" t="s">
        <v>25</v>
      </c>
      <c r="C681" s="1011" t="s">
        <v>11224</v>
      </c>
      <c r="D681" s="1005" t="s">
        <v>11225</v>
      </c>
      <c r="E681" s="512">
        <v>1</v>
      </c>
      <c r="F681" s="467"/>
      <c r="G681" s="513">
        <v>790</v>
      </c>
      <c r="H681" s="148">
        <f>IF(G681="","",G681-G681*COMPASS!$AH$29)</f>
        <v>790</v>
      </c>
    </row>
    <row r="682" spans="1:8" ht="14.4" customHeight="1">
      <c r="A682" s="512" t="s">
        <v>8581</v>
      </c>
      <c r="B682" s="506" t="s">
        <v>25</v>
      </c>
      <c r="C682" s="1011" t="s">
        <v>11226</v>
      </c>
      <c r="D682" s="1005" t="s">
        <v>11227</v>
      </c>
      <c r="E682" s="512">
        <v>1</v>
      </c>
      <c r="F682" s="467"/>
      <c r="G682" s="513">
        <v>1445</v>
      </c>
      <c r="H682" s="148">
        <f>IF(G682="","",G682-G682*COMPASS!$AH$29)</f>
        <v>1445</v>
      </c>
    </row>
    <row r="683" spans="1:8" ht="14.4" customHeight="1">
      <c r="A683" s="512" t="s">
        <v>8582</v>
      </c>
      <c r="B683" s="506" t="s">
        <v>25</v>
      </c>
      <c r="C683" s="1011" t="s">
        <v>11228</v>
      </c>
      <c r="D683" s="1005" t="s">
        <v>11229</v>
      </c>
      <c r="E683" s="512">
        <v>1</v>
      </c>
      <c r="F683" s="467"/>
      <c r="G683" s="513">
        <v>2789</v>
      </c>
      <c r="H683" s="148">
        <f>IF(G683="","",G683-G683*COMPASS!$AH$29)</f>
        <v>2789</v>
      </c>
    </row>
    <row r="684" spans="1:8" ht="14.4" customHeight="1">
      <c r="A684" s="512" t="s">
        <v>8583</v>
      </c>
      <c r="B684" s="506" t="s">
        <v>25</v>
      </c>
      <c r="C684" s="1011" t="s">
        <v>11230</v>
      </c>
      <c r="D684" s="1005" t="s">
        <v>11231</v>
      </c>
      <c r="E684" s="512">
        <v>1</v>
      </c>
      <c r="F684" s="467"/>
      <c r="G684" s="513">
        <v>5418</v>
      </c>
      <c r="H684" s="148">
        <f>IF(G684="","",G684-G684*COMPASS!$AH$29)</f>
        <v>5418</v>
      </c>
    </row>
    <row r="685" spans="1:8" ht="14.4" customHeight="1">
      <c r="A685" s="512" t="s">
        <v>8584</v>
      </c>
      <c r="B685" s="506" t="s">
        <v>25</v>
      </c>
      <c r="C685" s="1011" t="s">
        <v>11232</v>
      </c>
      <c r="D685" s="1005" t="s">
        <v>11233</v>
      </c>
      <c r="E685" s="512">
        <v>1</v>
      </c>
      <c r="F685" s="467"/>
      <c r="G685" s="513">
        <v>10500</v>
      </c>
      <c r="H685" s="148">
        <f>IF(G685="","",G685-G685*COMPASS!$AH$29)</f>
        <v>10500</v>
      </c>
    </row>
    <row r="686" spans="1:8" ht="14.4" customHeight="1">
      <c r="A686" s="512" t="s">
        <v>8585</v>
      </c>
      <c r="B686" s="506" t="s">
        <v>25</v>
      </c>
      <c r="C686" s="1011" t="s">
        <v>11234</v>
      </c>
      <c r="D686" s="1005" t="s">
        <v>11235</v>
      </c>
      <c r="E686" s="512">
        <v>1</v>
      </c>
      <c r="F686" s="467"/>
      <c r="G686" s="513">
        <v>22344</v>
      </c>
      <c r="H686" s="148">
        <f>IF(G686="","",G686-G686*COMPASS!$AH$29)</f>
        <v>22344</v>
      </c>
    </row>
    <row r="687" spans="1:8" ht="14.4" customHeight="1">
      <c r="A687" s="512" t="s">
        <v>8586</v>
      </c>
      <c r="B687" s="506" t="s">
        <v>25</v>
      </c>
      <c r="C687" s="1011" t="s">
        <v>11236</v>
      </c>
      <c r="D687" s="1005" t="s">
        <v>11237</v>
      </c>
      <c r="E687" s="512">
        <v>1</v>
      </c>
      <c r="F687" s="467"/>
      <c r="G687" s="513">
        <v>42336</v>
      </c>
      <c r="H687" s="148">
        <f>IF(G687="","",G687-G687*COMPASS!$AH$29)</f>
        <v>42336</v>
      </c>
    </row>
    <row r="688" spans="1:8" ht="14.4" customHeight="1">
      <c r="A688" s="512" t="s">
        <v>8587</v>
      </c>
      <c r="B688" s="506" t="s">
        <v>25</v>
      </c>
      <c r="C688" s="1011" t="s">
        <v>11238</v>
      </c>
      <c r="D688" s="1005" t="s">
        <v>11239</v>
      </c>
      <c r="E688" s="512">
        <v>1</v>
      </c>
      <c r="F688" s="467"/>
      <c r="G688" s="513">
        <v>80640</v>
      </c>
      <c r="H688" s="148">
        <f>IF(G688="","",G688-G688*COMPASS!$AH$29)</f>
        <v>80640</v>
      </c>
    </row>
    <row r="689" spans="1:8" ht="14.4" customHeight="1">
      <c r="A689" s="512" t="s">
        <v>8588</v>
      </c>
      <c r="B689" s="506" t="s">
        <v>25</v>
      </c>
      <c r="C689" s="1011" t="s">
        <v>11240</v>
      </c>
      <c r="D689" s="1005" t="s">
        <v>11241</v>
      </c>
      <c r="E689" s="512">
        <v>1</v>
      </c>
      <c r="F689" s="467"/>
      <c r="G689" s="513">
        <v>0.1</v>
      </c>
      <c r="H689" s="148">
        <f>IF(G689="","",G689-G689*COMPASS!$AH$29)</f>
        <v>0.1</v>
      </c>
    </row>
    <row r="690" spans="1:8" ht="14.4" customHeight="1">
      <c r="A690" s="512" t="s">
        <v>8589</v>
      </c>
      <c r="B690" s="506" t="s">
        <v>25</v>
      </c>
      <c r="C690" s="1011" t="s">
        <v>11242</v>
      </c>
      <c r="D690" s="1005" t="s">
        <v>11243</v>
      </c>
      <c r="E690" s="512">
        <v>1</v>
      </c>
      <c r="F690" s="467"/>
      <c r="G690" s="513">
        <v>806</v>
      </c>
      <c r="H690" s="148">
        <f>IF(G690="","",G690-G690*COMPASS!$AH$29)</f>
        <v>806</v>
      </c>
    </row>
    <row r="691" spans="1:8" ht="14.4" customHeight="1">
      <c r="A691" s="512" t="s">
        <v>8590</v>
      </c>
      <c r="B691" s="506" t="s">
        <v>25</v>
      </c>
      <c r="C691" s="1011" t="s">
        <v>11244</v>
      </c>
      <c r="D691" s="1005" t="s">
        <v>11245</v>
      </c>
      <c r="E691" s="512">
        <v>1</v>
      </c>
      <c r="F691" s="467"/>
      <c r="G691" s="513">
        <v>1579</v>
      </c>
      <c r="H691" s="148">
        <f>IF(G691="","",G691-G691*COMPASS!$AH$29)</f>
        <v>1579</v>
      </c>
    </row>
    <row r="692" spans="1:8" ht="14.4" customHeight="1">
      <c r="A692" s="512" t="s">
        <v>8591</v>
      </c>
      <c r="B692" s="506" t="s">
        <v>25</v>
      </c>
      <c r="C692" s="1011" t="s">
        <v>11246</v>
      </c>
      <c r="D692" s="1005" t="s">
        <v>11247</v>
      </c>
      <c r="E692" s="512">
        <v>1</v>
      </c>
      <c r="F692" s="467"/>
      <c r="G692" s="513">
        <v>3125</v>
      </c>
      <c r="H692" s="148">
        <f>IF(G692="","",G692-G692*COMPASS!$AH$29)</f>
        <v>3125</v>
      </c>
    </row>
    <row r="693" spans="1:8" ht="14.4" customHeight="1">
      <c r="A693" s="512" t="s">
        <v>8592</v>
      </c>
      <c r="B693" s="506" t="s">
        <v>25</v>
      </c>
      <c r="C693" s="1011" t="s">
        <v>11248</v>
      </c>
      <c r="D693" s="1005" t="s">
        <v>11249</v>
      </c>
      <c r="E693" s="512">
        <v>1</v>
      </c>
      <c r="F693" s="467"/>
      <c r="G693" s="513">
        <v>6048</v>
      </c>
      <c r="H693" s="148">
        <f>IF(G693="","",G693-G693*COMPASS!$AH$29)</f>
        <v>6048</v>
      </c>
    </row>
    <row r="694" spans="1:8" ht="14.4" customHeight="1">
      <c r="A694" s="512" t="s">
        <v>8593</v>
      </c>
      <c r="B694" s="506" t="s">
        <v>25</v>
      </c>
      <c r="C694" s="1011" t="s">
        <v>11250</v>
      </c>
      <c r="D694" s="1005" t="s">
        <v>11251</v>
      </c>
      <c r="E694" s="512">
        <v>1</v>
      </c>
      <c r="F694" s="467"/>
      <c r="G694" s="513">
        <v>11592</v>
      </c>
      <c r="H694" s="148">
        <f>IF(G694="","",G694-G694*COMPASS!$AH$29)</f>
        <v>11592</v>
      </c>
    </row>
    <row r="695" spans="1:8" ht="14.4" customHeight="1">
      <c r="A695" s="512" t="s">
        <v>8594</v>
      </c>
      <c r="B695" s="506" t="s">
        <v>25</v>
      </c>
      <c r="C695" s="1011" t="s">
        <v>11252</v>
      </c>
      <c r="D695" s="1005" t="s">
        <v>11253</v>
      </c>
      <c r="E695" s="512">
        <v>1</v>
      </c>
      <c r="F695" s="467"/>
      <c r="G695" s="513">
        <v>22680</v>
      </c>
      <c r="H695" s="148">
        <f>IF(G695="","",G695-G695*COMPASS!$AH$29)</f>
        <v>22680</v>
      </c>
    </row>
    <row r="696" spans="1:8" ht="14.4" customHeight="1">
      <c r="A696" s="512" t="s">
        <v>8595</v>
      </c>
      <c r="B696" s="506" t="s">
        <v>25</v>
      </c>
      <c r="C696" s="1011" t="s">
        <v>11254</v>
      </c>
      <c r="D696" s="1005" t="s">
        <v>11255</v>
      </c>
      <c r="E696" s="512">
        <v>1</v>
      </c>
      <c r="F696" s="467"/>
      <c r="G696" s="513">
        <v>43680</v>
      </c>
      <c r="H696" s="148">
        <f>IF(G696="","",G696-G696*COMPASS!$AH$29)</f>
        <v>43680</v>
      </c>
    </row>
    <row r="697" spans="1:8" ht="14.4" customHeight="1">
      <c r="A697" s="512" t="s">
        <v>8596</v>
      </c>
      <c r="B697" s="506" t="s">
        <v>25</v>
      </c>
      <c r="C697" s="1011" t="s">
        <v>11256</v>
      </c>
      <c r="D697" s="1005" t="s">
        <v>11257</v>
      </c>
      <c r="E697" s="512">
        <v>1</v>
      </c>
      <c r="F697" s="467"/>
      <c r="G697" s="513">
        <v>82992</v>
      </c>
      <c r="H697" s="148">
        <f>IF(G697="","",G697-G697*COMPASS!$AH$29)</f>
        <v>82992</v>
      </c>
    </row>
    <row r="698" spans="1:8" ht="14.4" customHeight="1">
      <c r="A698" s="512" t="s">
        <v>8597</v>
      </c>
      <c r="B698" s="506" t="s">
        <v>25</v>
      </c>
      <c r="C698" s="1011" t="s">
        <v>11258</v>
      </c>
      <c r="D698" s="1005" t="s">
        <v>11259</v>
      </c>
      <c r="E698" s="512">
        <v>1</v>
      </c>
      <c r="F698" s="467"/>
      <c r="G698" s="513">
        <v>454</v>
      </c>
      <c r="H698" s="148">
        <f>IF(G698="","",G698-G698*COMPASS!$AH$29)</f>
        <v>454</v>
      </c>
    </row>
    <row r="699" spans="1:8" ht="14.4" customHeight="1">
      <c r="A699" s="512" t="s">
        <v>9311</v>
      </c>
      <c r="B699" s="506" t="s">
        <v>25</v>
      </c>
      <c r="C699" s="1011" t="s">
        <v>11292</v>
      </c>
      <c r="D699" s="1005" t="s">
        <v>11293</v>
      </c>
      <c r="E699" s="512">
        <v>1</v>
      </c>
      <c r="F699" s="467"/>
      <c r="G699" s="513">
        <v>4284</v>
      </c>
      <c r="H699" s="148">
        <f>IF(G699="","",G699-G699*COMPASS!$AH$29)</f>
        <v>4284</v>
      </c>
    </row>
    <row r="700" spans="1:8" ht="14.4" customHeight="1">
      <c r="A700" s="512" t="s">
        <v>8598</v>
      </c>
      <c r="B700" s="506" t="s">
        <v>25</v>
      </c>
      <c r="C700" s="1011" t="s">
        <v>11294</v>
      </c>
      <c r="D700" s="1005" t="s">
        <v>11295</v>
      </c>
      <c r="E700" s="512">
        <v>1</v>
      </c>
      <c r="F700" s="467"/>
      <c r="G700" s="513">
        <v>4326</v>
      </c>
      <c r="H700" s="148">
        <f>IF(G700="","",G700-G700*COMPASS!$AH$29)</f>
        <v>4326</v>
      </c>
    </row>
    <row r="701" spans="1:8" ht="14.4" customHeight="1">
      <c r="A701" s="1020" t="s">
        <v>11296</v>
      </c>
      <c r="B701" s="511"/>
      <c r="C701" s="1021"/>
      <c r="D701" s="1022"/>
      <c r="E701" s="525"/>
      <c r="F701" s="526"/>
      <c r="G701" s="527"/>
      <c r="H701" s="148" t="str">
        <f>IF(G701="","",G701-G701*COMPASS!$AH$29)</f>
        <v/>
      </c>
    </row>
    <row r="702" spans="1:8" ht="14.4" customHeight="1">
      <c r="A702" s="512" t="s">
        <v>5806</v>
      </c>
      <c r="B702" s="506" t="s">
        <v>25</v>
      </c>
      <c r="C702" s="1011" t="s">
        <v>5807</v>
      </c>
      <c r="D702" s="1005" t="s">
        <v>17404</v>
      </c>
      <c r="E702" s="512">
        <v>1</v>
      </c>
      <c r="F702" s="467"/>
      <c r="G702" s="513">
        <v>1008</v>
      </c>
      <c r="H702" s="148">
        <f>IF(G702="","",G702-G702*COMPASS!$AH$29)</f>
        <v>1008</v>
      </c>
    </row>
    <row r="703" spans="1:8" ht="14.4" customHeight="1">
      <c r="A703" s="512" t="s">
        <v>5808</v>
      </c>
      <c r="B703" s="506" t="s">
        <v>25</v>
      </c>
      <c r="C703" s="1011" t="s">
        <v>5809</v>
      </c>
      <c r="D703" s="1005" t="s">
        <v>17405</v>
      </c>
      <c r="E703" s="512">
        <v>1</v>
      </c>
      <c r="F703" s="467"/>
      <c r="G703" s="513">
        <v>1512</v>
      </c>
      <c r="H703" s="148">
        <f>IF(G703="","",G703-G703*COMPASS!$AH$29)</f>
        <v>1512</v>
      </c>
    </row>
    <row r="704" spans="1:8" ht="14.4" customHeight="1">
      <c r="A704" s="512" t="s">
        <v>5810</v>
      </c>
      <c r="B704" s="506" t="s">
        <v>25</v>
      </c>
      <c r="C704" s="1011" t="s">
        <v>5811</v>
      </c>
      <c r="D704" s="1005" t="s">
        <v>17406</v>
      </c>
      <c r="E704" s="512">
        <v>1</v>
      </c>
      <c r="F704" s="467"/>
      <c r="G704" s="513">
        <v>1008</v>
      </c>
      <c r="H704" s="148">
        <f>IF(G704="","",G704-G704*COMPASS!$AH$29)</f>
        <v>1008</v>
      </c>
    </row>
    <row r="705" spans="1:8" ht="14.4" customHeight="1">
      <c r="A705" s="512" t="s">
        <v>5812</v>
      </c>
      <c r="B705" s="506" t="s">
        <v>25</v>
      </c>
      <c r="C705" s="1011" t="s">
        <v>5813</v>
      </c>
      <c r="D705" s="1005" t="s">
        <v>17407</v>
      </c>
      <c r="E705" s="512">
        <v>1</v>
      </c>
      <c r="F705" s="467"/>
      <c r="G705" s="513">
        <v>1882</v>
      </c>
      <c r="H705" s="148">
        <f>IF(G705="","",G705-G705*COMPASS!$AH$29)</f>
        <v>1882</v>
      </c>
    </row>
    <row r="706" spans="1:8" ht="14.4" customHeight="1">
      <c r="A706" s="512" t="s">
        <v>5814</v>
      </c>
      <c r="B706" s="506" t="s">
        <v>25</v>
      </c>
      <c r="C706" s="1011" t="s">
        <v>5815</v>
      </c>
      <c r="D706" s="1005" t="s">
        <v>17408</v>
      </c>
      <c r="E706" s="512">
        <v>1</v>
      </c>
      <c r="F706" s="467"/>
      <c r="G706" s="513">
        <v>1008</v>
      </c>
      <c r="H706" s="148">
        <f>IF(G706="","",G706-G706*COMPASS!$AH$29)</f>
        <v>1008</v>
      </c>
    </row>
    <row r="707" spans="1:8" ht="14.4" customHeight="1">
      <c r="A707" s="512" t="s">
        <v>5816</v>
      </c>
      <c r="B707" s="506" t="s">
        <v>25</v>
      </c>
      <c r="C707" s="1011" t="s">
        <v>5817</v>
      </c>
      <c r="D707" s="1005" t="s">
        <v>17409</v>
      </c>
      <c r="E707" s="512">
        <v>1</v>
      </c>
      <c r="F707" s="467"/>
      <c r="G707" s="513">
        <v>1008</v>
      </c>
      <c r="H707" s="148">
        <f>IF(G707="","",G707-G707*COMPASS!$AH$29)</f>
        <v>1008</v>
      </c>
    </row>
    <row r="708" spans="1:8" ht="14.4" customHeight="1">
      <c r="A708" s="512" t="s">
        <v>5818</v>
      </c>
      <c r="B708" s="506" t="s">
        <v>25</v>
      </c>
      <c r="C708" s="1011" t="s">
        <v>5819</v>
      </c>
      <c r="D708" s="1005" t="s">
        <v>17410</v>
      </c>
      <c r="E708" s="512">
        <v>1</v>
      </c>
      <c r="F708" s="467"/>
      <c r="G708" s="513">
        <v>941</v>
      </c>
      <c r="H708" s="148">
        <f>IF(G708="","",G708-G708*COMPASS!$AH$29)</f>
        <v>941</v>
      </c>
    </row>
    <row r="709" spans="1:8" ht="14.4" customHeight="1">
      <c r="A709" s="512" t="s">
        <v>5820</v>
      </c>
      <c r="B709" s="506" t="s">
        <v>25</v>
      </c>
      <c r="C709" s="1011" t="s">
        <v>5821</v>
      </c>
      <c r="D709" s="1005" t="s">
        <v>17411</v>
      </c>
      <c r="E709" s="512">
        <v>1</v>
      </c>
      <c r="F709" s="467"/>
      <c r="G709" s="513">
        <v>1445</v>
      </c>
      <c r="H709" s="148">
        <f>IF(G709="","",G709-G709*COMPASS!$AH$29)</f>
        <v>1445</v>
      </c>
    </row>
    <row r="710" spans="1:8" ht="14.4" customHeight="1">
      <c r="A710" s="512" t="s">
        <v>5822</v>
      </c>
      <c r="B710" s="506" t="s">
        <v>25</v>
      </c>
      <c r="C710" s="1011" t="s">
        <v>5823</v>
      </c>
      <c r="D710" s="1005" t="s">
        <v>17412</v>
      </c>
      <c r="E710" s="512">
        <v>1</v>
      </c>
      <c r="F710" s="467"/>
      <c r="G710" s="513">
        <v>1680</v>
      </c>
      <c r="H710" s="148">
        <f>IF(G710="","",G710-G710*COMPASS!$AH$29)</f>
        <v>1680</v>
      </c>
    </row>
    <row r="711" spans="1:8" ht="14.4" customHeight="1">
      <c r="A711" s="512" t="s">
        <v>5824</v>
      </c>
      <c r="B711" s="506" t="s">
        <v>25</v>
      </c>
      <c r="C711" s="1011" t="s">
        <v>5825</v>
      </c>
      <c r="D711" s="1005" t="s">
        <v>17413</v>
      </c>
      <c r="E711" s="512">
        <v>1</v>
      </c>
      <c r="F711" s="467"/>
      <c r="G711" s="513">
        <v>2134</v>
      </c>
      <c r="H711" s="148">
        <f>IF(G711="","",G711-G711*COMPASS!$AH$29)</f>
        <v>2134</v>
      </c>
    </row>
    <row r="712" spans="1:8" ht="14.4" customHeight="1">
      <c r="A712" s="512" t="s">
        <v>5826</v>
      </c>
      <c r="B712" s="506" t="s">
        <v>25</v>
      </c>
      <c r="C712" s="1011" t="s">
        <v>5827</v>
      </c>
      <c r="D712" s="1005" t="s">
        <v>17414</v>
      </c>
      <c r="E712" s="512">
        <v>1</v>
      </c>
      <c r="F712" s="467"/>
      <c r="G712" s="513">
        <v>3007</v>
      </c>
      <c r="H712" s="148">
        <f>IF(G712="","",G712-G712*COMPASS!$AH$29)</f>
        <v>3007</v>
      </c>
    </row>
    <row r="713" spans="1:8" ht="14.4" customHeight="1">
      <c r="A713" s="512" t="s">
        <v>9314</v>
      </c>
      <c r="B713" s="506" t="s">
        <v>25</v>
      </c>
      <c r="C713" s="1028" t="s">
        <v>9315</v>
      </c>
      <c r="D713" s="1005" t="s">
        <v>9316</v>
      </c>
      <c r="E713" s="512">
        <v>1</v>
      </c>
      <c r="F713" s="467"/>
      <c r="G713" s="513">
        <v>680</v>
      </c>
      <c r="H713" s="148">
        <f>IF(G713="","",G713-G713*COMPASS!$AH$29)</f>
        <v>680</v>
      </c>
    </row>
    <row r="714" spans="1:8" ht="14.4" customHeight="1">
      <c r="A714" s="512" t="s">
        <v>5828</v>
      </c>
      <c r="B714" s="506" t="s">
        <v>25</v>
      </c>
      <c r="C714" s="1011" t="s">
        <v>5829</v>
      </c>
      <c r="D714" s="1005" t="s">
        <v>11297</v>
      </c>
      <c r="E714" s="512">
        <v>1</v>
      </c>
      <c r="F714" s="467"/>
      <c r="G714" s="513">
        <v>1210</v>
      </c>
      <c r="H714" s="148">
        <f>IF(G714="","",G714-G714*COMPASS!$AH$29)</f>
        <v>1210</v>
      </c>
    </row>
    <row r="715" spans="1:8" ht="14.4" customHeight="1">
      <c r="A715" s="512" t="s">
        <v>5830</v>
      </c>
      <c r="B715" s="506" t="s">
        <v>25</v>
      </c>
      <c r="C715" s="1011" t="s">
        <v>5831</v>
      </c>
      <c r="D715" s="1005" t="s">
        <v>5832</v>
      </c>
      <c r="E715" s="512">
        <v>1</v>
      </c>
      <c r="F715" s="467"/>
      <c r="G715" s="513">
        <v>487</v>
      </c>
      <c r="H715" s="148">
        <f>IF(G715="","",G715-G715*COMPASS!$AH$29)</f>
        <v>487</v>
      </c>
    </row>
    <row r="716" spans="1:8" ht="14.4" customHeight="1">
      <c r="A716" s="512" t="s">
        <v>5833</v>
      </c>
      <c r="B716" s="506" t="s">
        <v>25</v>
      </c>
      <c r="C716" s="1011" t="s">
        <v>5834</v>
      </c>
      <c r="D716" s="1005" t="s">
        <v>5835</v>
      </c>
      <c r="E716" s="512">
        <v>1</v>
      </c>
      <c r="F716" s="467"/>
      <c r="G716" s="513">
        <v>269</v>
      </c>
      <c r="H716" s="148">
        <f>IF(G716="","",G716-G716*COMPASS!$AH$29)</f>
        <v>269</v>
      </c>
    </row>
    <row r="717" spans="1:8" ht="14.4" customHeight="1">
      <c r="A717" s="512" t="s">
        <v>5836</v>
      </c>
      <c r="B717" s="506" t="s">
        <v>25</v>
      </c>
      <c r="C717" s="1011" t="s">
        <v>5837</v>
      </c>
      <c r="D717" s="1005" t="s">
        <v>11298</v>
      </c>
      <c r="E717" s="512">
        <v>1</v>
      </c>
      <c r="F717" s="467"/>
      <c r="G717" s="513">
        <v>1210</v>
      </c>
      <c r="H717" s="148">
        <f>IF(G717="","",G717-G717*COMPASS!$AH$29)</f>
        <v>1210</v>
      </c>
    </row>
    <row r="718" spans="1:8" ht="14.4" customHeight="1">
      <c r="A718" s="512" t="s">
        <v>5838</v>
      </c>
      <c r="B718" s="506" t="s">
        <v>25</v>
      </c>
      <c r="C718" s="1011" t="s">
        <v>5839</v>
      </c>
      <c r="D718" s="1005" t="s">
        <v>5840</v>
      </c>
      <c r="E718" s="512">
        <v>1</v>
      </c>
      <c r="F718" s="467"/>
      <c r="G718" s="513">
        <v>252</v>
      </c>
      <c r="H718" s="148">
        <f>IF(G718="","",G718-G718*COMPASS!$AH$29)</f>
        <v>252</v>
      </c>
    </row>
    <row r="719" spans="1:8" ht="14.4" customHeight="1">
      <c r="A719" s="512" t="s">
        <v>5841</v>
      </c>
      <c r="B719" s="506" t="s">
        <v>25</v>
      </c>
      <c r="C719" s="1011" t="s">
        <v>5842</v>
      </c>
      <c r="D719" s="1005" t="s">
        <v>5843</v>
      </c>
      <c r="E719" s="512">
        <v>1</v>
      </c>
      <c r="F719" s="467"/>
      <c r="G719" s="513">
        <v>114</v>
      </c>
      <c r="H719" s="148">
        <f>IF(G719="","",G719-G719*COMPASS!$AH$29)</f>
        <v>114</v>
      </c>
    </row>
    <row r="720" spans="1:8" ht="14.4" customHeight="1">
      <c r="A720" s="512" t="s">
        <v>5846</v>
      </c>
      <c r="B720" s="506" t="s">
        <v>25</v>
      </c>
      <c r="C720" s="1011" t="s">
        <v>5847</v>
      </c>
      <c r="D720" s="1005" t="s">
        <v>5848</v>
      </c>
      <c r="E720" s="512">
        <v>1</v>
      </c>
      <c r="F720" s="467"/>
      <c r="G720" s="513">
        <v>857</v>
      </c>
      <c r="H720" s="148">
        <f>IF(G720="","",G720-G720*COMPASS!$AH$29)</f>
        <v>857</v>
      </c>
    </row>
    <row r="721" spans="1:8" ht="14.4" customHeight="1">
      <c r="A721" s="512" t="s">
        <v>5849</v>
      </c>
      <c r="B721" s="506" t="s">
        <v>25</v>
      </c>
      <c r="C721" s="1011" t="s">
        <v>5850</v>
      </c>
      <c r="D721" s="1005" t="s">
        <v>5851</v>
      </c>
      <c r="E721" s="512">
        <v>1</v>
      </c>
      <c r="F721" s="467"/>
      <c r="G721" s="513">
        <v>1025</v>
      </c>
      <c r="H721" s="148">
        <f>IF(G721="","",G721-G721*COMPASS!$AH$29)</f>
        <v>1025</v>
      </c>
    </row>
    <row r="722" spans="1:8" ht="14.4" customHeight="1">
      <c r="A722" s="733" t="s">
        <v>11110</v>
      </c>
      <c r="B722" s="506" t="s">
        <v>25</v>
      </c>
      <c r="C722" s="740" t="s">
        <v>11111</v>
      </c>
      <c r="D722" s="661" t="s">
        <v>11112</v>
      </c>
      <c r="E722" s="512">
        <v>1</v>
      </c>
      <c r="F722" s="467"/>
      <c r="G722" s="513">
        <v>1729.9</v>
      </c>
      <c r="H722" s="148">
        <f>IF(G722="","",G722-G722*COMPASS!$AH$29)</f>
        <v>1729.9</v>
      </c>
    </row>
    <row r="723" spans="1:8" ht="14.4" customHeight="1">
      <c r="A723" s="733" t="s">
        <v>11113</v>
      </c>
      <c r="B723" s="506" t="s">
        <v>25</v>
      </c>
      <c r="C723" s="740" t="s">
        <v>11114</v>
      </c>
      <c r="D723" s="661" t="s">
        <v>11115</v>
      </c>
      <c r="E723" s="512">
        <v>1</v>
      </c>
      <c r="F723" s="467"/>
      <c r="G723" s="513">
        <v>2314</v>
      </c>
      <c r="H723" s="148">
        <f>IF(G723="","",G723-G723*COMPASS!$AH$29)</f>
        <v>2314</v>
      </c>
    </row>
    <row r="724" spans="1:8" ht="14.4" customHeight="1">
      <c r="A724" s="733" t="s">
        <v>11116</v>
      </c>
      <c r="B724" s="506" t="s">
        <v>25</v>
      </c>
      <c r="C724" s="740" t="s">
        <v>11117</v>
      </c>
      <c r="D724" s="661" t="s">
        <v>11118</v>
      </c>
      <c r="E724" s="512">
        <v>1</v>
      </c>
      <c r="F724" s="467"/>
      <c r="G724" s="513">
        <v>2602.3000000000002</v>
      </c>
      <c r="H724" s="148">
        <f>IF(G724="","",G724-G724*COMPASS!$AH$29)</f>
        <v>2602.3000000000002</v>
      </c>
    </row>
    <row r="725" spans="1:8" ht="14.4" customHeight="1">
      <c r="A725" s="733" t="s">
        <v>11119</v>
      </c>
      <c r="B725" s="506" t="s">
        <v>25</v>
      </c>
      <c r="C725" s="740" t="s">
        <v>11120</v>
      </c>
      <c r="D725" s="661" t="s">
        <v>11121</v>
      </c>
      <c r="E725" s="512">
        <v>1</v>
      </c>
      <c r="F725" s="467"/>
      <c r="G725" s="513">
        <v>2941.5</v>
      </c>
      <c r="H725" s="148">
        <f>IF(G725="","",G725-G725*COMPASS!$AH$29)</f>
        <v>2941.5</v>
      </c>
    </row>
    <row r="726" spans="1:8" ht="14.4" customHeight="1">
      <c r="A726" s="733" t="s">
        <v>11122</v>
      </c>
      <c r="B726" s="506" t="s">
        <v>25</v>
      </c>
      <c r="C726" s="740" t="s">
        <v>11123</v>
      </c>
      <c r="D726" s="661" t="s">
        <v>11124</v>
      </c>
      <c r="E726" s="512">
        <v>1</v>
      </c>
      <c r="F726" s="467"/>
      <c r="G726" s="513">
        <v>3717.4</v>
      </c>
      <c r="H726" s="148">
        <f>IF(G726="","",G726-G726*COMPASS!$AH$29)</f>
        <v>3717.4</v>
      </c>
    </row>
    <row r="727" spans="1:8" ht="14.4" customHeight="1">
      <c r="A727" s="733" t="s">
        <v>8551</v>
      </c>
      <c r="B727" s="506" t="s">
        <v>25</v>
      </c>
      <c r="C727" s="738" t="s">
        <v>11125</v>
      </c>
      <c r="D727" s="661" t="s">
        <v>11126</v>
      </c>
      <c r="E727" s="512">
        <v>1</v>
      </c>
      <c r="F727" s="467"/>
      <c r="G727" s="513">
        <v>3563.2999999999997</v>
      </c>
      <c r="H727" s="148">
        <f>IF(G727="","",G727-G727*COMPASS!$AH$29)</f>
        <v>3563.2999999999997</v>
      </c>
    </row>
    <row r="728" spans="1:8" ht="14.4" customHeight="1">
      <c r="A728" s="733" t="s">
        <v>8552</v>
      </c>
      <c r="B728" s="506" t="s">
        <v>25</v>
      </c>
      <c r="C728" s="738" t="s">
        <v>11127</v>
      </c>
      <c r="D728" s="661" t="s">
        <v>11128</v>
      </c>
      <c r="E728" s="512">
        <v>1</v>
      </c>
      <c r="F728" s="467"/>
      <c r="G728" s="513">
        <v>4144.6000000000004</v>
      </c>
      <c r="H728" s="148">
        <f>IF(G728="","",G728-G728*COMPASS!$AH$29)</f>
        <v>4144.6000000000004</v>
      </c>
    </row>
    <row r="729" spans="1:8" ht="14.4" customHeight="1">
      <c r="A729" s="733" t="s">
        <v>8553</v>
      </c>
      <c r="B729" s="506" t="s">
        <v>25</v>
      </c>
      <c r="C729" s="738" t="s">
        <v>11129</v>
      </c>
      <c r="D729" s="661" t="s">
        <v>11130</v>
      </c>
      <c r="E729" s="512">
        <v>1</v>
      </c>
      <c r="F729" s="467"/>
      <c r="G729" s="513">
        <v>6030.2000000000007</v>
      </c>
      <c r="H729" s="148">
        <f>IF(G729="","",G729-G729*COMPASS!$AH$29)</f>
        <v>6030.2000000000007</v>
      </c>
    </row>
    <row r="730" spans="1:8" ht="14.4" customHeight="1">
      <c r="A730" s="733" t="s">
        <v>14349</v>
      </c>
      <c r="B730" s="506" t="s">
        <v>25</v>
      </c>
      <c r="C730" s="738" t="s">
        <v>11131</v>
      </c>
      <c r="D730" s="661" t="s">
        <v>11132</v>
      </c>
      <c r="E730" s="512">
        <v>1</v>
      </c>
      <c r="F730" s="467"/>
      <c r="G730" s="513">
        <v>3737.9</v>
      </c>
      <c r="H730" s="148">
        <f>IF(G730="","",G730-G730*COMPASS!$AH$29)</f>
        <v>3737.9</v>
      </c>
    </row>
    <row r="731" spans="1:8" ht="14.4" customHeight="1">
      <c r="A731" s="733" t="s">
        <v>14350</v>
      </c>
      <c r="B731" s="506" t="s">
        <v>25</v>
      </c>
      <c r="C731" s="738" t="s">
        <v>11133</v>
      </c>
      <c r="D731" s="661" t="s">
        <v>11134</v>
      </c>
      <c r="E731" s="512">
        <v>1</v>
      </c>
      <c r="F731" s="467"/>
      <c r="G731" s="513">
        <v>3456.1</v>
      </c>
      <c r="H731" s="148">
        <f>IF(G731="","",G731-G731*COMPASS!$AH$29)</f>
        <v>3456.1</v>
      </c>
    </row>
    <row r="732" spans="1:8" ht="14.4" customHeight="1">
      <c r="A732" s="733" t="s">
        <v>14351</v>
      </c>
      <c r="B732" s="506" t="s">
        <v>25</v>
      </c>
      <c r="C732" s="738" t="s">
        <v>11135</v>
      </c>
      <c r="D732" s="661" t="s">
        <v>11136</v>
      </c>
      <c r="E732" s="512">
        <v>1</v>
      </c>
      <c r="F732" s="467"/>
      <c r="G732" s="513">
        <v>4140.6000000000004</v>
      </c>
      <c r="H732" s="148">
        <f>IF(G732="","",G732-G732*COMPASS!$AH$29)</f>
        <v>4140.6000000000004</v>
      </c>
    </row>
    <row r="733" spans="1:8" ht="14.4" customHeight="1">
      <c r="A733" s="733" t="s">
        <v>14352</v>
      </c>
      <c r="B733" s="506" t="s">
        <v>25</v>
      </c>
      <c r="C733" s="738" t="s">
        <v>11137</v>
      </c>
      <c r="D733" s="661" t="s">
        <v>11138</v>
      </c>
      <c r="E733" s="512">
        <v>1</v>
      </c>
      <c r="F733" s="467"/>
      <c r="G733" s="513">
        <v>6793.1</v>
      </c>
      <c r="H733" s="148">
        <f>IF(G733="","",G733-G733*COMPASS!$AH$29)</f>
        <v>6793.1</v>
      </c>
    </row>
    <row r="734" spans="1:8" ht="14.4" customHeight="1">
      <c r="A734" s="733" t="s">
        <v>14353</v>
      </c>
      <c r="B734" s="506" t="s">
        <v>25</v>
      </c>
      <c r="C734" s="738" t="s">
        <v>11139</v>
      </c>
      <c r="D734" s="661" t="s">
        <v>11140</v>
      </c>
      <c r="E734" s="512">
        <v>1</v>
      </c>
      <c r="F734" s="467"/>
      <c r="G734" s="513">
        <v>8058</v>
      </c>
      <c r="H734" s="148">
        <f>IF(G734="","",G734-G734*COMPASS!$AH$29)</f>
        <v>8058</v>
      </c>
    </row>
    <row r="735" spans="1:8" ht="14.4" customHeight="1">
      <c r="A735" s="733" t="s">
        <v>14354</v>
      </c>
      <c r="B735" s="506" t="s">
        <v>25</v>
      </c>
      <c r="C735" s="738" t="s">
        <v>11141</v>
      </c>
      <c r="D735" s="661" t="s">
        <v>11142</v>
      </c>
      <c r="E735" s="512">
        <v>1</v>
      </c>
      <c r="F735" s="467"/>
      <c r="G735" s="513">
        <v>5399.3</v>
      </c>
      <c r="H735" s="148">
        <f>IF(G735="","",G735-G735*COMPASS!$AH$29)</f>
        <v>5399.3</v>
      </c>
    </row>
    <row r="736" spans="1:8" ht="14.4" customHeight="1">
      <c r="A736" s="733" t="s">
        <v>14355</v>
      </c>
      <c r="B736" s="506" t="s">
        <v>25</v>
      </c>
      <c r="C736" s="738" t="s">
        <v>11143</v>
      </c>
      <c r="D736" s="661" t="s">
        <v>11144</v>
      </c>
      <c r="E736" s="512">
        <v>1</v>
      </c>
      <c r="F736" s="467"/>
      <c r="G736" s="513">
        <v>4915.1000000000004</v>
      </c>
      <c r="H736" s="148">
        <f>IF(G736="","",G736-G736*COMPASS!$AH$29)</f>
        <v>4915.1000000000004</v>
      </c>
    </row>
    <row r="737" spans="1:8" ht="14.4" customHeight="1">
      <c r="A737" s="733" t="s">
        <v>14356</v>
      </c>
      <c r="B737" s="506" t="s">
        <v>25</v>
      </c>
      <c r="C737" s="738" t="s">
        <v>11145</v>
      </c>
      <c r="D737" s="661" t="s">
        <v>11146</v>
      </c>
      <c r="E737" s="512">
        <v>1</v>
      </c>
      <c r="F737" s="467"/>
      <c r="G737" s="513">
        <v>4920.9000000000005</v>
      </c>
      <c r="H737" s="148">
        <f>IF(G737="","",G737-G737*COMPASS!$AH$29)</f>
        <v>4920.9000000000005</v>
      </c>
    </row>
    <row r="738" spans="1:8" ht="14.4" customHeight="1">
      <c r="A738" s="733" t="s">
        <v>14357</v>
      </c>
      <c r="B738" s="506" t="s">
        <v>25</v>
      </c>
      <c r="C738" s="738" t="s">
        <v>11147</v>
      </c>
      <c r="D738" s="661" t="s">
        <v>11148</v>
      </c>
      <c r="E738" s="512">
        <v>1</v>
      </c>
      <c r="F738" s="467"/>
      <c r="G738" s="513">
        <v>5167.6000000000004</v>
      </c>
      <c r="H738" s="148">
        <f>IF(G738="","",G738-G738*COMPASS!$AH$29)</f>
        <v>5167.6000000000004</v>
      </c>
    </row>
    <row r="739" spans="1:8" ht="14.4" customHeight="1">
      <c r="A739" s="733" t="s">
        <v>14358</v>
      </c>
      <c r="B739" s="506" t="s">
        <v>25</v>
      </c>
      <c r="C739" s="738" t="s">
        <v>11149</v>
      </c>
      <c r="D739" s="661" t="s">
        <v>11150</v>
      </c>
      <c r="E739" s="512">
        <v>1</v>
      </c>
      <c r="F739" s="467"/>
      <c r="G739" s="513">
        <v>5161.5</v>
      </c>
      <c r="H739" s="148">
        <f>IF(G739="","",G739-G739*COMPASS!$AH$29)</f>
        <v>5161.5</v>
      </c>
    </row>
    <row r="740" spans="1:8" ht="14.4" customHeight="1">
      <c r="A740" s="733" t="s">
        <v>14359</v>
      </c>
      <c r="B740" s="506" t="s">
        <v>25</v>
      </c>
      <c r="C740" s="738" t="s">
        <v>11151</v>
      </c>
      <c r="D740" s="661" t="s">
        <v>11152</v>
      </c>
      <c r="E740" s="512">
        <v>1</v>
      </c>
      <c r="F740" s="467"/>
      <c r="G740" s="513">
        <v>9120.1</v>
      </c>
      <c r="H740" s="148">
        <f>IF(G740="","",G740-G740*COMPASS!$AH$29)</f>
        <v>9120.1</v>
      </c>
    </row>
    <row r="741" spans="1:8" ht="14.4" customHeight="1">
      <c r="A741" s="733" t="s">
        <v>8554</v>
      </c>
      <c r="B741" s="506" t="s">
        <v>25</v>
      </c>
      <c r="C741" s="738" t="s">
        <v>11153</v>
      </c>
      <c r="D741" s="661" t="s">
        <v>11154</v>
      </c>
      <c r="E741" s="512">
        <v>1</v>
      </c>
      <c r="F741" s="467"/>
      <c r="G741" s="513">
        <v>5227.8</v>
      </c>
      <c r="H741" s="148">
        <f>IF(G741="","",G741-G741*COMPASS!$AH$29)</f>
        <v>5227.8</v>
      </c>
    </row>
    <row r="742" spans="1:8" ht="14.4" customHeight="1">
      <c r="A742" s="733" t="s">
        <v>8555</v>
      </c>
      <c r="B742" s="506" t="s">
        <v>25</v>
      </c>
      <c r="C742" s="738" t="s">
        <v>11155</v>
      </c>
      <c r="D742" s="661" t="s">
        <v>11156</v>
      </c>
      <c r="E742" s="512">
        <v>1</v>
      </c>
      <c r="F742" s="467"/>
      <c r="G742" s="513">
        <v>5800.9000000000005</v>
      </c>
      <c r="H742" s="148">
        <f>IF(G742="","",G742-G742*COMPASS!$AH$29)</f>
        <v>5800.9000000000005</v>
      </c>
    </row>
    <row r="743" spans="1:8" ht="14.4" customHeight="1">
      <c r="A743" s="733" t="s">
        <v>8556</v>
      </c>
      <c r="B743" s="506" t="s">
        <v>25</v>
      </c>
      <c r="C743" s="738" t="s">
        <v>11157</v>
      </c>
      <c r="D743" s="661" t="s">
        <v>11158</v>
      </c>
      <c r="E743" s="512">
        <v>1</v>
      </c>
      <c r="F743" s="467"/>
      <c r="G743" s="513">
        <v>7847.6</v>
      </c>
      <c r="H743" s="148">
        <f>IF(G743="","",G743-G743*COMPASS!$AH$29)</f>
        <v>7847.6</v>
      </c>
    </row>
    <row r="744" spans="1:8" ht="14.4" customHeight="1">
      <c r="A744" s="733" t="s">
        <v>14360</v>
      </c>
      <c r="B744" s="506" t="s">
        <v>25</v>
      </c>
      <c r="C744" s="738" t="s">
        <v>11159</v>
      </c>
      <c r="D744" s="661" t="s">
        <v>11160</v>
      </c>
      <c r="E744" s="512">
        <v>1</v>
      </c>
      <c r="F744" s="467"/>
      <c r="G744" s="513">
        <v>5886.5</v>
      </c>
      <c r="H744" s="148">
        <f>IF(G744="","",G744-G744*COMPASS!$AH$29)</f>
        <v>5886.5</v>
      </c>
    </row>
    <row r="745" spans="1:8" ht="14.4" customHeight="1">
      <c r="A745" s="733" t="s">
        <v>14361</v>
      </c>
      <c r="B745" s="506" t="s">
        <v>25</v>
      </c>
      <c r="C745" s="738" t="s">
        <v>11161</v>
      </c>
      <c r="D745" s="661" t="s">
        <v>11162</v>
      </c>
      <c r="E745" s="512">
        <v>1</v>
      </c>
      <c r="F745" s="467"/>
      <c r="G745" s="513">
        <v>3923.5</v>
      </c>
      <c r="H745" s="148">
        <f>IF(G745="","",G745-G745*COMPASS!$AH$29)</f>
        <v>3923.5</v>
      </c>
    </row>
    <row r="746" spans="1:8" ht="14.4" customHeight="1">
      <c r="A746" s="733" t="s">
        <v>14362</v>
      </c>
      <c r="B746" s="506" t="s">
        <v>25</v>
      </c>
      <c r="C746" s="738" t="s">
        <v>11163</v>
      </c>
      <c r="D746" s="661" t="s">
        <v>11164</v>
      </c>
      <c r="E746" s="512">
        <v>1</v>
      </c>
      <c r="F746" s="467"/>
      <c r="G746" s="513">
        <v>5404</v>
      </c>
      <c r="H746" s="148">
        <f>IF(G746="","",G746-G746*COMPASS!$AH$29)</f>
        <v>5404</v>
      </c>
    </row>
    <row r="747" spans="1:8" ht="14.4" customHeight="1">
      <c r="A747" s="733" t="s">
        <v>14363</v>
      </c>
      <c r="B747" s="506" t="s">
        <v>25</v>
      </c>
      <c r="C747" s="738" t="s">
        <v>11165</v>
      </c>
      <c r="D747" s="661" t="s">
        <v>11166</v>
      </c>
      <c r="E747" s="512">
        <v>1</v>
      </c>
      <c r="F747" s="467"/>
      <c r="G747" s="513">
        <v>7775.1</v>
      </c>
      <c r="H747" s="148">
        <f>IF(G747="","",G747-G747*COMPASS!$AH$29)</f>
        <v>7775.1</v>
      </c>
    </row>
    <row r="748" spans="1:8" ht="14.4" customHeight="1">
      <c r="A748" s="733" t="s">
        <v>14364</v>
      </c>
      <c r="B748" s="506" t="s">
        <v>25</v>
      </c>
      <c r="C748" s="738" t="s">
        <v>11167</v>
      </c>
      <c r="D748" s="661" t="s">
        <v>11168</v>
      </c>
      <c r="E748" s="512">
        <v>1</v>
      </c>
      <c r="F748" s="467"/>
      <c r="G748" s="513">
        <v>9190.4</v>
      </c>
      <c r="H748" s="148">
        <f>IF(G748="","",G748-G748*COMPASS!$AH$29)</f>
        <v>9190.4</v>
      </c>
    </row>
    <row r="749" spans="1:8" ht="14.4" customHeight="1">
      <c r="A749" s="733" t="s">
        <v>14365</v>
      </c>
      <c r="B749" s="506" t="s">
        <v>25</v>
      </c>
      <c r="C749" s="738" t="s">
        <v>11169</v>
      </c>
      <c r="D749" s="661" t="s">
        <v>11170</v>
      </c>
      <c r="E749" s="512">
        <v>1</v>
      </c>
      <c r="F749" s="467"/>
      <c r="G749" s="513">
        <v>6173.8</v>
      </c>
      <c r="H749" s="148">
        <f>IF(G749="","",G749-G749*COMPASS!$AH$29)</f>
        <v>6173.8</v>
      </c>
    </row>
    <row r="750" spans="1:8" ht="14.4" customHeight="1">
      <c r="A750" s="733" t="s">
        <v>14366</v>
      </c>
      <c r="B750" s="506" t="s">
        <v>25</v>
      </c>
      <c r="C750" s="738" t="s">
        <v>11171</v>
      </c>
      <c r="D750" s="661" t="s">
        <v>11172</v>
      </c>
      <c r="E750" s="512">
        <v>1</v>
      </c>
      <c r="F750" s="467"/>
      <c r="G750" s="513">
        <v>5441.9</v>
      </c>
      <c r="H750" s="148">
        <f>IF(G750="","",G750-G750*COMPASS!$AH$29)</f>
        <v>5441.9</v>
      </c>
    </row>
    <row r="751" spans="1:8" ht="14.4" customHeight="1">
      <c r="A751" s="733" t="s">
        <v>14367</v>
      </c>
      <c r="B751" s="506" t="s">
        <v>25</v>
      </c>
      <c r="C751" s="738" t="s">
        <v>11173</v>
      </c>
      <c r="D751" s="661" t="s">
        <v>11174</v>
      </c>
      <c r="E751" s="512">
        <v>1</v>
      </c>
      <c r="F751" s="467"/>
      <c r="G751" s="513">
        <v>6417.5</v>
      </c>
      <c r="H751" s="148">
        <f>IF(G751="","",G751-G751*COMPASS!$AH$29)</f>
        <v>6417.5</v>
      </c>
    </row>
    <row r="752" spans="1:8" ht="14.4" customHeight="1">
      <c r="A752" s="733" t="s">
        <v>14368</v>
      </c>
      <c r="B752" s="506" t="s">
        <v>25</v>
      </c>
      <c r="C752" s="738" t="s">
        <v>11175</v>
      </c>
      <c r="D752" s="661" t="s">
        <v>11176</v>
      </c>
      <c r="E752" s="512">
        <v>1</v>
      </c>
      <c r="F752" s="467"/>
      <c r="G752" s="513">
        <v>9921.3000000000011</v>
      </c>
      <c r="H752" s="148">
        <f>IF(G752="","",G752-G752*COMPASS!$AH$29)</f>
        <v>9921.3000000000011</v>
      </c>
    </row>
    <row r="753" spans="1:8" ht="14.4" customHeight="1">
      <c r="A753" s="733" t="s">
        <v>8557</v>
      </c>
      <c r="B753" s="506" t="s">
        <v>25</v>
      </c>
      <c r="C753" s="738" t="s">
        <v>11177</v>
      </c>
      <c r="D753" s="661" t="s">
        <v>11178</v>
      </c>
      <c r="E753" s="512">
        <v>1</v>
      </c>
      <c r="F753" s="467"/>
      <c r="G753" s="513">
        <v>578.79999999999995</v>
      </c>
      <c r="H753" s="148">
        <f>IF(G753="","",G753-G753*COMPASS!$AH$29)</f>
        <v>578.79999999999995</v>
      </c>
    </row>
    <row r="754" spans="1:8" ht="14.4" customHeight="1">
      <c r="A754" s="733" t="s">
        <v>8558</v>
      </c>
      <c r="B754" s="506" t="s">
        <v>25</v>
      </c>
      <c r="C754" s="738" t="s">
        <v>11179</v>
      </c>
      <c r="D754" s="661" t="s">
        <v>11180</v>
      </c>
      <c r="E754" s="512">
        <v>1</v>
      </c>
      <c r="F754" s="467"/>
      <c r="G754" s="513">
        <v>841.5</v>
      </c>
      <c r="H754" s="148">
        <f>IF(G754="","",G754-G754*COMPASS!$AH$29)</f>
        <v>841.5</v>
      </c>
    </row>
    <row r="755" spans="1:8" ht="14.4" customHeight="1">
      <c r="A755" s="733" t="s">
        <v>8559</v>
      </c>
      <c r="B755" s="506" t="s">
        <v>25</v>
      </c>
      <c r="C755" s="738" t="s">
        <v>11181</v>
      </c>
      <c r="D755" s="661" t="s">
        <v>11182</v>
      </c>
      <c r="E755" s="512">
        <v>1</v>
      </c>
      <c r="F755" s="467"/>
      <c r="G755" s="513">
        <v>1450</v>
      </c>
      <c r="H755" s="148">
        <f>IF(G755="","",G755-G755*COMPASS!$AH$29)</f>
        <v>1450</v>
      </c>
    </row>
    <row r="756" spans="1:8" ht="14.4" customHeight="1">
      <c r="A756" s="733" t="s">
        <v>8560</v>
      </c>
      <c r="B756" s="506" t="s">
        <v>25</v>
      </c>
      <c r="C756" s="738" t="s">
        <v>11183</v>
      </c>
      <c r="D756" s="661" t="s">
        <v>11184</v>
      </c>
      <c r="E756" s="512">
        <v>1</v>
      </c>
      <c r="F756" s="467"/>
      <c r="G756" s="513">
        <v>2025.5</v>
      </c>
      <c r="H756" s="148">
        <f>IF(G756="","",G756-G756*COMPASS!$AH$29)</f>
        <v>2025.5</v>
      </c>
    </row>
    <row r="757" spans="1:8" ht="14.4" customHeight="1">
      <c r="A757" s="733" t="s">
        <v>8561</v>
      </c>
      <c r="B757" s="506" t="s">
        <v>25</v>
      </c>
      <c r="C757" s="738" t="s">
        <v>11185</v>
      </c>
      <c r="D757" s="661" t="s">
        <v>11186</v>
      </c>
      <c r="E757" s="512">
        <v>1</v>
      </c>
      <c r="F757" s="467"/>
      <c r="G757" s="513">
        <v>2531.4</v>
      </c>
      <c r="H757" s="148">
        <f>IF(G757="","",G757-G757*COMPASS!$AH$29)</f>
        <v>2531.4</v>
      </c>
    </row>
    <row r="758" spans="1:8" ht="14.4" customHeight="1">
      <c r="A758" s="733" t="s">
        <v>8562</v>
      </c>
      <c r="B758" s="506" t="s">
        <v>25</v>
      </c>
      <c r="C758" s="738" t="s">
        <v>11187</v>
      </c>
      <c r="D758" s="661" t="s">
        <v>11188</v>
      </c>
      <c r="E758" s="512">
        <v>1</v>
      </c>
      <c r="F758" s="467"/>
      <c r="G758" s="513">
        <v>3355.2999999999997</v>
      </c>
      <c r="H758" s="148">
        <f>IF(G758="","",G758-G758*COMPASS!$AH$29)</f>
        <v>3355.2999999999997</v>
      </c>
    </row>
    <row r="759" spans="1:8" ht="14.4" customHeight="1">
      <c r="A759" s="733" t="s">
        <v>8563</v>
      </c>
      <c r="B759" s="506" t="s">
        <v>25</v>
      </c>
      <c r="C759" s="738" t="s">
        <v>11189</v>
      </c>
      <c r="D759" s="661" t="s">
        <v>11190</v>
      </c>
      <c r="E759" s="512">
        <v>1</v>
      </c>
      <c r="F759" s="467"/>
      <c r="G759" s="513">
        <v>742</v>
      </c>
      <c r="H759" s="148">
        <f>IF(G759="","",G759-G759*COMPASS!$AH$29)</f>
        <v>742</v>
      </c>
    </row>
    <row r="760" spans="1:8" ht="14.4" customHeight="1">
      <c r="A760" s="733" t="s">
        <v>8564</v>
      </c>
      <c r="B760" s="506" t="s">
        <v>25</v>
      </c>
      <c r="C760" s="738" t="s">
        <v>11191</v>
      </c>
      <c r="D760" s="661" t="s">
        <v>11192</v>
      </c>
      <c r="E760" s="512">
        <v>1</v>
      </c>
      <c r="F760" s="467"/>
      <c r="G760" s="513">
        <v>1332.4</v>
      </c>
      <c r="H760" s="148">
        <f>IF(G760="","",G760-G760*COMPASS!$AH$29)</f>
        <v>1332.4</v>
      </c>
    </row>
    <row r="761" spans="1:8" ht="14.4" customHeight="1">
      <c r="A761" s="733" t="s">
        <v>8565</v>
      </c>
      <c r="B761" s="506" t="s">
        <v>25</v>
      </c>
      <c r="C761" s="738" t="s">
        <v>11193</v>
      </c>
      <c r="D761" s="661" t="s">
        <v>11194</v>
      </c>
      <c r="E761" s="512">
        <v>1</v>
      </c>
      <c r="F761" s="467"/>
      <c r="G761" s="513">
        <v>1948.3</v>
      </c>
      <c r="H761" s="148">
        <f>IF(G761="","",G761-G761*COMPASS!$AH$29)</f>
        <v>1948.3</v>
      </c>
    </row>
    <row r="762" spans="1:8" ht="14.4" customHeight="1">
      <c r="A762" s="733" t="s">
        <v>8566</v>
      </c>
      <c r="B762" s="506" t="s">
        <v>25</v>
      </c>
      <c r="C762" s="738" t="s">
        <v>11195</v>
      </c>
      <c r="D762" s="661" t="s">
        <v>11196</v>
      </c>
      <c r="E762" s="512">
        <v>1</v>
      </c>
      <c r="F762" s="467"/>
      <c r="G762" s="513">
        <v>2316.1</v>
      </c>
      <c r="H762" s="148">
        <f>IF(G762="","",G762-G762*COMPASS!$AH$29)</f>
        <v>2316.1</v>
      </c>
    </row>
    <row r="763" spans="1:8" ht="14.4" customHeight="1">
      <c r="A763" s="733" t="s">
        <v>8567</v>
      </c>
      <c r="B763" s="506" t="s">
        <v>25</v>
      </c>
      <c r="C763" s="738" t="s">
        <v>11197</v>
      </c>
      <c r="D763" s="661" t="s">
        <v>11198</v>
      </c>
      <c r="E763" s="512">
        <v>1</v>
      </c>
      <c r="F763" s="467"/>
      <c r="G763" s="513">
        <v>3195.9</v>
      </c>
      <c r="H763" s="148">
        <f>IF(G763="","",G763-G763*COMPASS!$AH$29)</f>
        <v>3195.9</v>
      </c>
    </row>
    <row r="764" spans="1:8" ht="14.4" customHeight="1">
      <c r="A764" s="733" t="s">
        <v>8568</v>
      </c>
      <c r="B764" s="506" t="s">
        <v>25</v>
      </c>
      <c r="C764" s="738" t="s">
        <v>11199</v>
      </c>
      <c r="D764" s="661" t="s">
        <v>11200</v>
      </c>
      <c r="E764" s="512">
        <v>1</v>
      </c>
      <c r="F764" s="467"/>
      <c r="G764" s="513">
        <v>336.6</v>
      </c>
      <c r="H764" s="148">
        <f>IF(G764="","",G764-G764*COMPASS!$AH$29)</f>
        <v>336.6</v>
      </c>
    </row>
    <row r="765" spans="1:8" ht="14.4" customHeight="1">
      <c r="A765" s="733" t="s">
        <v>8569</v>
      </c>
      <c r="B765" s="506" t="s">
        <v>25</v>
      </c>
      <c r="C765" s="738" t="s">
        <v>11201</v>
      </c>
      <c r="D765" s="661" t="s">
        <v>11202</v>
      </c>
      <c r="E765" s="512">
        <v>1</v>
      </c>
      <c r="F765" s="467"/>
      <c r="G765" s="513">
        <v>872.30000000000007</v>
      </c>
      <c r="H765" s="148">
        <f>IF(G765="","",G765-G765*COMPASS!$AH$29)</f>
        <v>872.30000000000007</v>
      </c>
    </row>
    <row r="766" spans="1:8" ht="14.4" customHeight="1">
      <c r="A766" s="733" t="s">
        <v>8570</v>
      </c>
      <c r="B766" s="506" t="s">
        <v>25</v>
      </c>
      <c r="C766" s="738" t="s">
        <v>11203</v>
      </c>
      <c r="D766" s="661" t="s">
        <v>11204</v>
      </c>
      <c r="E766" s="512">
        <v>1</v>
      </c>
      <c r="F766" s="467"/>
      <c r="G766" s="513">
        <v>587.80000000000007</v>
      </c>
      <c r="H766" s="148">
        <f>IF(G766="","",G766-G766*COMPASS!$AH$29)</f>
        <v>587.80000000000007</v>
      </c>
    </row>
    <row r="767" spans="1:8" ht="14.4" customHeight="1">
      <c r="A767" s="733" t="s">
        <v>8571</v>
      </c>
      <c r="B767" s="506" t="s">
        <v>25</v>
      </c>
      <c r="C767" s="738" t="s">
        <v>11205</v>
      </c>
      <c r="D767" s="661" t="s">
        <v>11206</v>
      </c>
      <c r="E767" s="512">
        <v>1</v>
      </c>
      <c r="F767" s="467"/>
      <c r="G767" s="513">
        <v>391.6</v>
      </c>
      <c r="H767" s="148">
        <f>IF(G767="","",G767-G767*COMPASS!$AH$29)</f>
        <v>391.6</v>
      </c>
    </row>
    <row r="768" spans="1:8" ht="14.4" customHeight="1">
      <c r="A768" s="733" t="s">
        <v>8572</v>
      </c>
      <c r="B768" s="506" t="s">
        <v>25</v>
      </c>
      <c r="C768" s="738" t="s">
        <v>11207</v>
      </c>
      <c r="D768" s="661" t="s">
        <v>11208</v>
      </c>
      <c r="E768" s="512">
        <v>1</v>
      </c>
      <c r="F768" s="467"/>
      <c r="G768" s="513">
        <v>1259.5</v>
      </c>
      <c r="H768" s="148">
        <f>IF(G768="","",G768-G768*COMPASS!$AH$29)</f>
        <v>1259.5</v>
      </c>
    </row>
    <row r="769" spans="1:8" ht="14.4" customHeight="1">
      <c r="A769" s="734" t="s">
        <v>11209</v>
      </c>
      <c r="B769" s="511"/>
      <c r="C769" s="739"/>
      <c r="D769" s="662"/>
      <c r="E769" s="525"/>
      <c r="F769" s="526"/>
      <c r="G769" s="527"/>
      <c r="H769" s="148" t="str">
        <f>IF(G769="","",G769-G769*COMPASS!$AH$29)</f>
        <v/>
      </c>
    </row>
    <row r="770" spans="1:8" ht="14.4" customHeight="1">
      <c r="A770" s="733" t="s">
        <v>8573</v>
      </c>
      <c r="B770" s="506" t="s">
        <v>25</v>
      </c>
      <c r="C770" s="738" t="s">
        <v>11210</v>
      </c>
      <c r="D770" s="661" t="s">
        <v>11211</v>
      </c>
      <c r="E770" s="512">
        <v>1</v>
      </c>
      <c r="F770" s="467"/>
      <c r="G770" s="513">
        <v>501.3</v>
      </c>
      <c r="H770" s="148">
        <f>IF(G770="","",G770-G770*COMPASS!$AH$29)</f>
        <v>501.3</v>
      </c>
    </row>
    <row r="771" spans="1:8" ht="14.4" customHeight="1">
      <c r="A771" s="733" t="s">
        <v>8574</v>
      </c>
      <c r="B771" s="506" t="s">
        <v>25</v>
      </c>
      <c r="C771" s="738" t="s">
        <v>11212</v>
      </c>
      <c r="D771" s="661" t="s">
        <v>11213</v>
      </c>
      <c r="E771" s="512">
        <v>1</v>
      </c>
      <c r="F771" s="467"/>
      <c r="G771" s="513">
        <v>811.4</v>
      </c>
      <c r="H771" s="148">
        <f>IF(G771="","",G771-G771*COMPASS!$AH$29)</f>
        <v>811.4</v>
      </c>
    </row>
    <row r="772" spans="1:8" ht="14.4" customHeight="1">
      <c r="A772" s="733" t="s">
        <v>8575</v>
      </c>
      <c r="B772" s="506" t="s">
        <v>25</v>
      </c>
      <c r="C772" s="738" t="s">
        <v>11214</v>
      </c>
      <c r="D772" s="661" t="s">
        <v>11215</v>
      </c>
      <c r="E772" s="512">
        <v>1</v>
      </c>
      <c r="F772" s="467"/>
      <c r="G772" s="513">
        <v>997.80000000000007</v>
      </c>
      <c r="H772" s="148">
        <f>IF(G772="","",G772-G772*COMPASS!$AH$29)</f>
        <v>997.80000000000007</v>
      </c>
    </row>
    <row r="773" spans="1:8" ht="14.4" customHeight="1">
      <c r="A773" s="733" t="s">
        <v>8576</v>
      </c>
      <c r="B773" s="506" t="s">
        <v>25</v>
      </c>
      <c r="C773" s="738" t="s">
        <v>11216</v>
      </c>
      <c r="D773" s="661" t="s">
        <v>11217</v>
      </c>
      <c r="E773" s="512">
        <v>1</v>
      </c>
      <c r="F773" s="467"/>
      <c r="G773" s="513">
        <v>1843.1999999999998</v>
      </c>
      <c r="H773" s="148">
        <f>IF(G773="","",G773-G773*COMPASS!$AH$29)</f>
        <v>1843.1999999999998</v>
      </c>
    </row>
    <row r="774" spans="1:8" ht="14.4" customHeight="1">
      <c r="A774" s="733" t="s">
        <v>8577</v>
      </c>
      <c r="B774" s="506" t="s">
        <v>25</v>
      </c>
      <c r="C774" s="738" t="s">
        <v>11218</v>
      </c>
      <c r="D774" s="661" t="s">
        <v>11219</v>
      </c>
      <c r="E774" s="512">
        <v>1</v>
      </c>
      <c r="F774" s="467"/>
      <c r="G774" s="513">
        <v>3405.2999999999997</v>
      </c>
      <c r="H774" s="148">
        <f>IF(G774="","",G774-G774*COMPASS!$AH$29)</f>
        <v>3405.2999999999997</v>
      </c>
    </row>
    <row r="775" spans="1:8" ht="14.4" customHeight="1">
      <c r="A775" s="733" t="s">
        <v>8578</v>
      </c>
      <c r="B775" s="506" t="s">
        <v>25</v>
      </c>
      <c r="C775" s="738" t="s">
        <v>11220</v>
      </c>
      <c r="D775" s="661" t="s">
        <v>11221</v>
      </c>
      <c r="E775" s="512">
        <v>1</v>
      </c>
      <c r="F775" s="467"/>
      <c r="G775" s="513">
        <v>13023.4</v>
      </c>
      <c r="H775" s="148">
        <f>IF(G775="","",G775-G775*COMPASS!$AH$29)</f>
        <v>13023.4</v>
      </c>
    </row>
    <row r="776" spans="1:8" ht="14.4" customHeight="1">
      <c r="A776" s="733" t="s">
        <v>8579</v>
      </c>
      <c r="B776" s="506" t="s">
        <v>25</v>
      </c>
      <c r="C776" s="738" t="s">
        <v>11222</v>
      </c>
      <c r="D776" s="661" t="s">
        <v>11223</v>
      </c>
      <c r="E776" s="512">
        <v>1</v>
      </c>
      <c r="F776" s="467"/>
      <c r="G776" s="513">
        <v>22358.899999999998</v>
      </c>
      <c r="H776" s="148">
        <f>IF(G776="","",G776-G776*COMPASS!$AH$29)</f>
        <v>22358.899999999998</v>
      </c>
    </row>
    <row r="777" spans="1:8" ht="14.4" customHeight="1">
      <c r="A777" s="733" t="s">
        <v>8580</v>
      </c>
      <c r="B777" s="506" t="s">
        <v>25</v>
      </c>
      <c r="C777" s="738" t="s">
        <v>11224</v>
      </c>
      <c r="D777" s="661" t="s">
        <v>11225</v>
      </c>
      <c r="E777" s="512">
        <v>1</v>
      </c>
      <c r="F777" s="467"/>
      <c r="G777" s="513">
        <v>748.30000000000007</v>
      </c>
      <c r="H777" s="148">
        <f>IF(G777="","",G777-G777*COMPASS!$AH$29)</f>
        <v>748.30000000000007</v>
      </c>
    </row>
    <row r="778" spans="1:8" ht="14.4" customHeight="1">
      <c r="A778" s="733" t="s">
        <v>8581</v>
      </c>
      <c r="B778" s="506" t="s">
        <v>25</v>
      </c>
      <c r="C778" s="738" t="s">
        <v>11226</v>
      </c>
      <c r="D778" s="661" t="s">
        <v>11227</v>
      </c>
      <c r="E778" s="512">
        <v>1</v>
      </c>
      <c r="F778" s="467"/>
      <c r="G778" s="513">
        <v>1366.8</v>
      </c>
      <c r="H778" s="148">
        <f>IF(G778="","",G778-G778*COMPASS!$AH$29)</f>
        <v>1366.8</v>
      </c>
    </row>
    <row r="779" spans="1:8" ht="14.4" customHeight="1">
      <c r="A779" s="733" t="s">
        <v>8582</v>
      </c>
      <c r="B779" s="506" t="s">
        <v>25</v>
      </c>
      <c r="C779" s="738" t="s">
        <v>11228</v>
      </c>
      <c r="D779" s="661" t="s">
        <v>11229</v>
      </c>
      <c r="E779" s="512">
        <v>1</v>
      </c>
      <c r="F779" s="467"/>
      <c r="G779" s="513">
        <v>2652</v>
      </c>
      <c r="H779" s="148">
        <f>IF(G779="","",G779-G779*COMPASS!$AH$29)</f>
        <v>2652</v>
      </c>
    </row>
    <row r="780" spans="1:8" ht="14.4" customHeight="1">
      <c r="A780" s="733" t="s">
        <v>8583</v>
      </c>
      <c r="B780" s="506" t="s">
        <v>25</v>
      </c>
      <c r="C780" s="738" t="s">
        <v>11230</v>
      </c>
      <c r="D780" s="661" t="s">
        <v>11231</v>
      </c>
      <c r="E780" s="512">
        <v>1</v>
      </c>
      <c r="F780" s="467"/>
      <c r="G780" s="513">
        <v>5140.8</v>
      </c>
      <c r="H780" s="148">
        <f>IF(G780="","",G780-G780*COMPASS!$AH$29)</f>
        <v>5140.8</v>
      </c>
    </row>
    <row r="781" spans="1:8" ht="14.4" customHeight="1">
      <c r="A781" s="733" t="s">
        <v>8584</v>
      </c>
      <c r="B781" s="506" t="s">
        <v>25</v>
      </c>
      <c r="C781" s="738" t="s">
        <v>11232</v>
      </c>
      <c r="D781" s="661" t="s">
        <v>11233</v>
      </c>
      <c r="E781" s="512">
        <v>1</v>
      </c>
      <c r="F781" s="467"/>
      <c r="G781" s="513">
        <v>9963.4</v>
      </c>
      <c r="H781" s="148">
        <f>IF(G781="","",G781-G781*COMPASS!$AH$29)</f>
        <v>9963.4</v>
      </c>
    </row>
    <row r="782" spans="1:8" ht="14.4" customHeight="1">
      <c r="A782" s="733" t="s">
        <v>8585</v>
      </c>
      <c r="B782" s="506" t="s">
        <v>25</v>
      </c>
      <c r="C782" s="738" t="s">
        <v>11234</v>
      </c>
      <c r="D782" s="661" t="s">
        <v>11235</v>
      </c>
      <c r="E782" s="512">
        <v>1</v>
      </c>
      <c r="F782" s="467"/>
      <c r="G782" s="513">
        <v>21268.799999999999</v>
      </c>
      <c r="H782" s="148">
        <f>IF(G782="","",G782-G782*COMPASS!$AH$29)</f>
        <v>21268.799999999999</v>
      </c>
    </row>
    <row r="783" spans="1:8" ht="14.4" customHeight="1">
      <c r="A783" s="733" t="s">
        <v>8586</v>
      </c>
      <c r="B783" s="506" t="s">
        <v>25</v>
      </c>
      <c r="C783" s="738" t="s">
        <v>11236</v>
      </c>
      <c r="D783" s="661" t="s">
        <v>11237</v>
      </c>
      <c r="E783" s="512">
        <v>1</v>
      </c>
      <c r="F783" s="467"/>
      <c r="G783" s="513">
        <v>40285.599999999999</v>
      </c>
      <c r="H783" s="148">
        <f>IF(G783="","",G783-G783*COMPASS!$AH$29)</f>
        <v>40285.599999999999</v>
      </c>
    </row>
    <row r="784" spans="1:8" ht="14.4" customHeight="1">
      <c r="A784" s="733" t="s">
        <v>8587</v>
      </c>
      <c r="B784" s="506" t="s">
        <v>25</v>
      </c>
      <c r="C784" s="738" t="s">
        <v>11238</v>
      </c>
      <c r="D784" s="661" t="s">
        <v>11239</v>
      </c>
      <c r="E784" s="512">
        <v>1</v>
      </c>
      <c r="F784" s="467"/>
      <c r="G784" s="513">
        <v>76732.800000000003</v>
      </c>
      <c r="H784" s="148">
        <f>IF(G784="","",G784-G784*COMPASS!$AH$29)</f>
        <v>76732.800000000003</v>
      </c>
    </row>
    <row r="785" spans="1:23" ht="14.4" customHeight="1">
      <c r="A785" s="733" t="s">
        <v>8588</v>
      </c>
      <c r="B785" s="506" t="s">
        <v>25</v>
      </c>
      <c r="C785" s="738" t="s">
        <v>11240</v>
      </c>
      <c r="D785" s="661" t="s">
        <v>11241</v>
      </c>
      <c r="E785" s="512">
        <v>1</v>
      </c>
      <c r="F785" s="467"/>
      <c r="G785" s="513">
        <v>0.1</v>
      </c>
      <c r="H785" s="148">
        <f>IF(G785="","",G785-G785*COMPASS!$AH$29)</f>
        <v>0.1</v>
      </c>
    </row>
    <row r="786" spans="1:23" ht="14.4" customHeight="1">
      <c r="A786" s="733" t="s">
        <v>8589</v>
      </c>
      <c r="B786" s="506" t="s">
        <v>25</v>
      </c>
      <c r="C786" s="738" t="s">
        <v>11242</v>
      </c>
      <c r="D786" s="661" t="s">
        <v>11243</v>
      </c>
      <c r="E786" s="512">
        <v>1</v>
      </c>
      <c r="F786" s="467"/>
      <c r="G786" s="513">
        <v>763</v>
      </c>
      <c r="H786" s="148">
        <f>IF(G786="","",G786-G786*COMPASS!$AH$29)</f>
        <v>763</v>
      </c>
    </row>
    <row r="787" spans="1:23" ht="14.4" customHeight="1">
      <c r="A787" s="733" t="s">
        <v>8590</v>
      </c>
      <c r="B787" s="506" t="s">
        <v>25</v>
      </c>
      <c r="C787" s="738" t="s">
        <v>11244</v>
      </c>
      <c r="D787" s="661" t="s">
        <v>11245</v>
      </c>
      <c r="E787" s="512">
        <v>1</v>
      </c>
      <c r="F787" s="467"/>
      <c r="G787" s="513">
        <v>1498.8999999999999</v>
      </c>
      <c r="H787" s="148">
        <f>IF(G787="","",G787-G787*COMPASS!$AH$29)</f>
        <v>1498.8999999999999</v>
      </c>
    </row>
    <row r="788" spans="1:23" ht="14.4" customHeight="1">
      <c r="A788" s="733" t="s">
        <v>8591</v>
      </c>
      <c r="B788" s="506" t="s">
        <v>25</v>
      </c>
      <c r="C788" s="738" t="s">
        <v>11246</v>
      </c>
      <c r="D788" s="661" t="s">
        <v>11247</v>
      </c>
      <c r="E788" s="512">
        <v>1</v>
      </c>
      <c r="F788" s="467"/>
      <c r="G788" s="513">
        <v>2961.9</v>
      </c>
      <c r="H788" s="148">
        <f>IF(G788="","",G788-G788*COMPASS!$AH$29)</f>
        <v>2961.9</v>
      </c>
    </row>
    <row r="789" spans="1:23" ht="14.4" customHeight="1">
      <c r="A789" s="733" t="s">
        <v>8592</v>
      </c>
      <c r="B789" s="506" t="s">
        <v>25</v>
      </c>
      <c r="C789" s="738" t="s">
        <v>11248</v>
      </c>
      <c r="D789" s="661" t="s">
        <v>11249</v>
      </c>
      <c r="E789" s="512">
        <v>1</v>
      </c>
      <c r="F789" s="467"/>
      <c r="G789" s="513">
        <v>5739.2000000000007</v>
      </c>
      <c r="H789" s="148">
        <f>IF(G789="","",G789-G789*COMPASS!$AH$29)</f>
        <v>5739.2000000000007</v>
      </c>
    </row>
    <row r="790" spans="1:23" ht="14.4" customHeight="1">
      <c r="A790" s="733" t="s">
        <v>8593</v>
      </c>
      <c r="B790" s="506" t="s">
        <v>25</v>
      </c>
      <c r="C790" s="738" t="s">
        <v>11250</v>
      </c>
      <c r="D790" s="661" t="s">
        <v>11251</v>
      </c>
      <c r="E790" s="512">
        <v>1</v>
      </c>
      <c r="F790" s="467"/>
      <c r="G790" s="513">
        <v>11001.1</v>
      </c>
      <c r="H790" s="148">
        <f>IF(G790="","",G790-G790*COMPASS!$AH$29)</f>
        <v>11001.1</v>
      </c>
    </row>
    <row r="791" spans="1:23" ht="14.4" customHeight="1">
      <c r="A791" s="733" t="s">
        <v>8594</v>
      </c>
      <c r="B791" s="506" t="s">
        <v>25</v>
      </c>
      <c r="C791" s="738" t="s">
        <v>11252</v>
      </c>
      <c r="D791" s="661" t="s">
        <v>11253</v>
      </c>
      <c r="E791" s="512">
        <v>1</v>
      </c>
      <c r="F791" s="467"/>
      <c r="G791" s="513">
        <v>21473.3</v>
      </c>
      <c r="H791" s="148">
        <f>IF(G791="","",G791-G791*COMPASS!$AH$29)</f>
        <v>21473.3</v>
      </c>
    </row>
    <row r="792" spans="1:23" ht="14.4" customHeight="1">
      <c r="A792" s="733" t="s">
        <v>8595</v>
      </c>
      <c r="B792" s="506" t="s">
        <v>25</v>
      </c>
      <c r="C792" s="738" t="s">
        <v>11254</v>
      </c>
      <c r="D792" s="661" t="s">
        <v>11255</v>
      </c>
      <c r="E792" s="512">
        <v>1</v>
      </c>
      <c r="F792" s="467"/>
      <c r="G792" s="513">
        <v>41470.5</v>
      </c>
      <c r="H792" s="148">
        <f>IF(G792="","",G792-G792*COMPASS!$AH$29)</f>
        <v>41470.5</v>
      </c>
    </row>
    <row r="793" spans="1:23" ht="14.4" customHeight="1">
      <c r="A793" s="733" t="s">
        <v>8596</v>
      </c>
      <c r="B793" s="506" t="s">
        <v>25</v>
      </c>
      <c r="C793" s="738" t="s">
        <v>11256</v>
      </c>
      <c r="D793" s="661" t="s">
        <v>11257</v>
      </c>
      <c r="E793" s="512">
        <v>1</v>
      </c>
      <c r="F793" s="467"/>
      <c r="G793" s="513">
        <v>78989.600000000006</v>
      </c>
      <c r="H793" s="148">
        <f>IF(G793="","",G793-G793*COMPASS!$AH$29)</f>
        <v>78989.600000000006</v>
      </c>
    </row>
    <row r="794" spans="1:23" ht="14.4" customHeight="1">
      <c r="A794" s="733" t="s">
        <v>8597</v>
      </c>
      <c r="B794" s="506" t="s">
        <v>25</v>
      </c>
      <c r="C794" s="738" t="s">
        <v>11258</v>
      </c>
      <c r="D794" s="661" t="s">
        <v>11259</v>
      </c>
      <c r="E794" s="512">
        <v>1</v>
      </c>
      <c r="F794" s="467"/>
      <c r="G794" s="513">
        <v>431.40000000000003</v>
      </c>
      <c r="H794" s="148">
        <f>IF(G794="","",G794-G794*COMPASS!$AH$29)</f>
        <v>431.40000000000003</v>
      </c>
    </row>
    <row r="795" spans="1:23" ht="14.4" customHeight="1">
      <c r="A795" s="733" t="s">
        <v>5275</v>
      </c>
      <c r="B795" s="506" t="s">
        <v>25</v>
      </c>
      <c r="C795" s="738" t="s">
        <v>11260</v>
      </c>
      <c r="D795" s="661" t="s">
        <v>11261</v>
      </c>
      <c r="E795" s="512">
        <v>1</v>
      </c>
      <c r="F795" s="467"/>
      <c r="G795" s="513">
        <v>1274.0999999999999</v>
      </c>
      <c r="H795" s="148">
        <f>IF(G795="","",G795-G795*COMPASS!$AH$29)</f>
        <v>1274.0999999999999</v>
      </c>
    </row>
    <row r="796" spans="1:23" ht="14.4" customHeight="1">
      <c r="A796" s="733" t="s">
        <v>5276</v>
      </c>
      <c r="B796" s="506" t="s">
        <v>25</v>
      </c>
      <c r="C796" s="738" t="s">
        <v>11262</v>
      </c>
      <c r="D796" s="661" t="s">
        <v>11263</v>
      </c>
      <c r="E796" s="512">
        <v>1</v>
      </c>
      <c r="F796" s="467"/>
      <c r="G796" s="513">
        <v>2500.6999999999998</v>
      </c>
      <c r="H796" s="148">
        <f>IF(G796="","",G796-G796*COMPASS!$AH$29)</f>
        <v>2500.6999999999998</v>
      </c>
    </row>
    <row r="797" spans="1:23" ht="14.4" customHeight="1">
      <c r="A797" s="733" t="s">
        <v>5277</v>
      </c>
      <c r="B797" s="506" t="s">
        <v>25</v>
      </c>
      <c r="C797" s="738" t="s">
        <v>11264</v>
      </c>
      <c r="D797" s="661" t="s">
        <v>11265</v>
      </c>
      <c r="E797" s="512">
        <v>1</v>
      </c>
      <c r="F797" s="467"/>
      <c r="G797" s="513">
        <v>4840</v>
      </c>
      <c r="H797" s="148">
        <f>IF(G797="","",G797-G797*COMPASS!$AH$29)</f>
        <v>4840</v>
      </c>
    </row>
    <row r="798" spans="1:23" ht="14.4" customHeight="1">
      <c r="A798" s="733" t="s">
        <v>5278</v>
      </c>
      <c r="B798" s="506" t="s">
        <v>25</v>
      </c>
      <c r="C798" s="738" t="s">
        <v>11266</v>
      </c>
      <c r="D798" s="661" t="s">
        <v>11267</v>
      </c>
      <c r="E798" s="512">
        <v>1</v>
      </c>
      <c r="F798" s="467"/>
      <c r="G798" s="513">
        <v>9371.3000000000011</v>
      </c>
      <c r="H798" s="148">
        <f>IF(G798="","",G798-G798*COMPASS!$AH$29)</f>
        <v>9371.3000000000011</v>
      </c>
      <c r="J798" s="127"/>
      <c r="K798" s="127"/>
      <c r="L798" s="127"/>
      <c r="M798" s="127"/>
      <c r="N798" s="127"/>
      <c r="O798" s="127"/>
      <c r="P798" s="127"/>
      <c r="Q798" s="127"/>
      <c r="R798" s="127"/>
      <c r="S798" s="127"/>
      <c r="T798" s="127"/>
      <c r="U798" s="127"/>
      <c r="V798" s="127"/>
      <c r="W798" s="127"/>
    </row>
    <row r="799" spans="1:23" ht="14.4" customHeight="1">
      <c r="A799" s="733" t="s">
        <v>5279</v>
      </c>
      <c r="B799" s="506" t="s">
        <v>25</v>
      </c>
      <c r="C799" s="738" t="s">
        <v>11268</v>
      </c>
      <c r="D799" s="661" t="s">
        <v>11269</v>
      </c>
      <c r="E799" s="512">
        <v>1</v>
      </c>
      <c r="F799" s="467"/>
      <c r="G799" s="513">
        <v>18327.099999999999</v>
      </c>
      <c r="H799" s="148">
        <f>IF(G799="","",G799-G799*COMPASS!$AH$29)</f>
        <v>18327.099999999999</v>
      </c>
      <c r="J799" s="127"/>
      <c r="K799" s="127"/>
      <c r="L799" s="127"/>
      <c r="M799" s="127"/>
      <c r="N799" s="127"/>
      <c r="O799" s="127"/>
      <c r="P799" s="127"/>
      <c r="Q799" s="127"/>
      <c r="R799" s="127"/>
      <c r="S799" s="127"/>
      <c r="T799" s="127"/>
      <c r="U799" s="127"/>
      <c r="V799" s="127"/>
      <c r="W799" s="127"/>
    </row>
    <row r="800" spans="1:23" ht="14.4" customHeight="1">
      <c r="A800" s="733" t="s">
        <v>5280</v>
      </c>
      <c r="B800" s="506" t="s">
        <v>25</v>
      </c>
      <c r="C800" s="738" t="s">
        <v>11270</v>
      </c>
      <c r="D800" s="661" t="s">
        <v>11271</v>
      </c>
      <c r="E800" s="512">
        <v>1</v>
      </c>
      <c r="F800" s="467"/>
      <c r="G800" s="513">
        <v>35432.199999999997</v>
      </c>
      <c r="H800" s="148">
        <f>IF(G800="","",G800-G800*COMPASS!$AH$29)</f>
        <v>35432.199999999997</v>
      </c>
      <c r="J800" s="127"/>
      <c r="K800" s="127"/>
      <c r="L800" s="127"/>
      <c r="M800" s="127"/>
      <c r="N800" s="127"/>
      <c r="O800" s="127"/>
      <c r="P800" s="127"/>
      <c r="Q800" s="127"/>
      <c r="R800" s="127"/>
      <c r="S800" s="127"/>
      <c r="T800" s="127"/>
      <c r="U800" s="127"/>
      <c r="V800" s="127"/>
      <c r="W800" s="127"/>
    </row>
    <row r="801" spans="1:23" ht="14.4" customHeight="1">
      <c r="A801" s="733" t="s">
        <v>5281</v>
      </c>
      <c r="B801" s="506" t="s">
        <v>25</v>
      </c>
      <c r="C801" s="738" t="s">
        <v>11272</v>
      </c>
      <c r="D801" s="661" t="s">
        <v>11273</v>
      </c>
      <c r="E801" s="512">
        <v>1</v>
      </c>
      <c r="F801" s="467"/>
      <c r="G801" s="513">
        <v>68426.3</v>
      </c>
      <c r="H801" s="148">
        <f>IF(G801="","",G801-G801*COMPASS!$AH$29)</f>
        <v>68426.3</v>
      </c>
      <c r="J801" s="127"/>
      <c r="K801" s="127"/>
      <c r="L801" s="127"/>
      <c r="M801" s="127"/>
      <c r="N801" s="127"/>
      <c r="O801" s="127"/>
      <c r="P801" s="127"/>
      <c r="Q801" s="127"/>
      <c r="R801" s="127"/>
      <c r="S801" s="127"/>
      <c r="T801" s="127"/>
      <c r="U801" s="127"/>
      <c r="V801" s="127"/>
      <c r="W801" s="127"/>
    </row>
    <row r="802" spans="1:23" ht="14.4" customHeight="1">
      <c r="A802" s="733" t="s">
        <v>5282</v>
      </c>
      <c r="B802" s="506" t="s">
        <v>25</v>
      </c>
      <c r="C802" s="738" t="s">
        <v>11274</v>
      </c>
      <c r="D802" s="661" t="s">
        <v>11275</v>
      </c>
      <c r="E802" s="512">
        <v>1</v>
      </c>
      <c r="F802" s="467"/>
      <c r="G802" s="513">
        <v>130330.5</v>
      </c>
      <c r="H802" s="148">
        <f>IF(G802="","",G802-G802*COMPASS!$AH$29)</f>
        <v>130330.5</v>
      </c>
      <c r="J802" s="127"/>
      <c r="K802" s="127"/>
      <c r="L802" s="127"/>
      <c r="M802" s="127"/>
      <c r="N802" s="127"/>
      <c r="O802" s="127"/>
      <c r="P802" s="127"/>
      <c r="Q802" s="127"/>
      <c r="R802" s="127"/>
      <c r="S802" s="127"/>
      <c r="T802" s="127"/>
      <c r="U802" s="127"/>
      <c r="V802" s="127"/>
      <c r="W802" s="127"/>
    </row>
    <row r="803" spans="1:23" ht="14.4" customHeight="1">
      <c r="A803" s="733" t="s">
        <v>9303</v>
      </c>
      <c r="B803" s="506" t="s">
        <v>25</v>
      </c>
      <c r="C803" s="738" t="s">
        <v>11276</v>
      </c>
      <c r="D803" s="661" t="s">
        <v>11277</v>
      </c>
      <c r="E803" s="512">
        <v>1</v>
      </c>
      <c r="F803" s="467"/>
      <c r="G803" s="513">
        <v>1401.1</v>
      </c>
      <c r="H803" s="148">
        <f>IF(G803="","",G803-G803*COMPASS!$AH$29)</f>
        <v>1401.1</v>
      </c>
      <c r="J803" s="127"/>
      <c r="K803" s="127"/>
      <c r="L803" s="127"/>
      <c r="M803" s="127"/>
      <c r="N803" s="127"/>
      <c r="O803" s="127"/>
      <c r="P803" s="127"/>
      <c r="Q803" s="127"/>
      <c r="R803" s="127"/>
      <c r="S803" s="127"/>
      <c r="T803" s="127"/>
      <c r="U803" s="127"/>
      <c r="V803" s="127"/>
      <c r="W803" s="127"/>
    </row>
    <row r="804" spans="1:23" ht="14.4" customHeight="1">
      <c r="A804" s="733" t="s">
        <v>9304</v>
      </c>
      <c r="B804" s="506" t="s">
        <v>25</v>
      </c>
      <c r="C804" s="738" t="s">
        <v>11278</v>
      </c>
      <c r="D804" s="661" t="s">
        <v>11279</v>
      </c>
      <c r="E804" s="512">
        <v>1</v>
      </c>
      <c r="F804" s="467"/>
      <c r="G804" s="513">
        <v>2745.1</v>
      </c>
      <c r="H804" s="148">
        <f>IF(G804="","",G804-G804*COMPASS!$AH$29)</f>
        <v>2745.1</v>
      </c>
      <c r="J804" s="127"/>
      <c r="K804" s="127"/>
      <c r="L804" s="127"/>
      <c r="M804" s="127"/>
      <c r="N804" s="127"/>
      <c r="O804" s="127"/>
      <c r="P804" s="127"/>
      <c r="Q804" s="127"/>
      <c r="R804" s="127"/>
      <c r="S804" s="127"/>
      <c r="T804" s="127"/>
      <c r="U804" s="127"/>
      <c r="V804" s="127"/>
      <c r="W804" s="127"/>
    </row>
    <row r="805" spans="1:23" ht="14.4" customHeight="1">
      <c r="A805" s="733" t="s">
        <v>9305</v>
      </c>
      <c r="B805" s="506" t="s">
        <v>25</v>
      </c>
      <c r="C805" s="738" t="s">
        <v>11280</v>
      </c>
      <c r="D805" s="661" t="s">
        <v>11281</v>
      </c>
      <c r="E805" s="512">
        <v>1</v>
      </c>
      <c r="F805" s="467"/>
      <c r="G805" s="513">
        <v>5362.9000000000005</v>
      </c>
      <c r="H805" s="148">
        <f>IF(G805="","",G805-G805*COMPASS!$AH$29)</f>
        <v>5362.9000000000005</v>
      </c>
      <c r="J805" s="127"/>
      <c r="K805" s="127"/>
      <c r="L805" s="127"/>
      <c r="M805" s="127"/>
      <c r="N805" s="127"/>
      <c r="O805" s="127"/>
      <c r="P805" s="127"/>
      <c r="Q805" s="127"/>
      <c r="R805" s="127"/>
      <c r="S805" s="127"/>
      <c r="T805" s="127"/>
      <c r="U805" s="127"/>
      <c r="V805" s="127"/>
      <c r="W805" s="127"/>
    </row>
    <row r="806" spans="1:23" ht="14.4" customHeight="1">
      <c r="A806" s="733" t="s">
        <v>9306</v>
      </c>
      <c r="B806" s="506" t="s">
        <v>25</v>
      </c>
      <c r="C806" s="738" t="s">
        <v>11282</v>
      </c>
      <c r="D806" s="661" t="s">
        <v>11283</v>
      </c>
      <c r="E806" s="512">
        <v>1</v>
      </c>
      <c r="F806" s="467"/>
      <c r="G806" s="513">
        <v>10401.300000000001</v>
      </c>
      <c r="H806" s="148">
        <f>IF(G806="","",G806-G806*COMPASS!$AH$29)</f>
        <v>10401.300000000001</v>
      </c>
      <c r="J806" s="127"/>
      <c r="K806" s="127"/>
      <c r="L806" s="127"/>
      <c r="M806" s="127"/>
      <c r="N806" s="127"/>
      <c r="O806" s="127"/>
      <c r="P806" s="127"/>
      <c r="Q806" s="127"/>
      <c r="R806" s="127"/>
      <c r="S806" s="127"/>
      <c r="T806" s="127"/>
      <c r="U806" s="127"/>
      <c r="V806" s="127"/>
      <c r="W806" s="127"/>
    </row>
    <row r="807" spans="1:23" ht="14.4" customHeight="1">
      <c r="A807" s="733" t="s">
        <v>9307</v>
      </c>
      <c r="B807" s="506" t="s">
        <v>25</v>
      </c>
      <c r="C807" s="738" t="s">
        <v>11284</v>
      </c>
      <c r="D807" s="661" t="s">
        <v>11285</v>
      </c>
      <c r="E807" s="512">
        <v>1</v>
      </c>
      <c r="F807" s="467"/>
      <c r="G807" s="513">
        <v>20139.5</v>
      </c>
      <c r="H807" s="148">
        <f>IF(G807="","",G807-G807*COMPASS!$AH$29)</f>
        <v>20139.5</v>
      </c>
      <c r="J807" s="127"/>
      <c r="K807" s="127"/>
      <c r="L807" s="127"/>
      <c r="M807" s="127"/>
      <c r="N807" s="127"/>
      <c r="O807" s="127"/>
      <c r="P807" s="127"/>
      <c r="Q807" s="127"/>
      <c r="R807" s="127"/>
      <c r="S807" s="127"/>
      <c r="T807" s="127"/>
      <c r="U807" s="127"/>
      <c r="V807" s="127"/>
      <c r="W807" s="127"/>
    </row>
    <row r="808" spans="1:23" ht="14.4" customHeight="1">
      <c r="A808" s="733" t="s">
        <v>9308</v>
      </c>
      <c r="B808" s="506" t="s">
        <v>25</v>
      </c>
      <c r="C808" s="738" t="s">
        <v>11286</v>
      </c>
      <c r="D808" s="661" t="s">
        <v>11287</v>
      </c>
      <c r="E808" s="512">
        <v>1</v>
      </c>
      <c r="F808" s="467"/>
      <c r="G808" s="513">
        <v>38935.1</v>
      </c>
      <c r="H808" s="148">
        <f>IF(G808="","",G808-G808*COMPASS!$AH$29)</f>
        <v>38935.1</v>
      </c>
      <c r="J808" s="127"/>
      <c r="K808" s="127"/>
      <c r="L808" s="127"/>
      <c r="M808" s="127"/>
      <c r="N808" s="127"/>
      <c r="O808" s="127"/>
      <c r="P808" s="127"/>
      <c r="Q808" s="127"/>
      <c r="R808" s="127"/>
      <c r="S808" s="127"/>
      <c r="T808" s="127"/>
      <c r="U808" s="127"/>
      <c r="V808" s="127"/>
      <c r="W808" s="127"/>
    </row>
    <row r="809" spans="1:23" ht="14.4" customHeight="1">
      <c r="A809" s="733" t="s">
        <v>9309</v>
      </c>
      <c r="B809" s="506" t="s">
        <v>25</v>
      </c>
      <c r="C809" s="738" t="s">
        <v>11288</v>
      </c>
      <c r="D809" s="661" t="s">
        <v>11289</v>
      </c>
      <c r="E809" s="512">
        <v>1</v>
      </c>
      <c r="F809" s="467"/>
      <c r="G809" s="513">
        <v>75195.100000000006</v>
      </c>
      <c r="H809" s="148">
        <f>IF(G809="","",G809-G809*COMPASS!$AH$29)</f>
        <v>75195.100000000006</v>
      </c>
      <c r="J809" s="127"/>
      <c r="K809" s="127"/>
      <c r="L809" s="127"/>
      <c r="M809" s="127"/>
      <c r="N809" s="127"/>
      <c r="O809" s="127"/>
      <c r="P809" s="127"/>
      <c r="Q809" s="127"/>
      <c r="R809" s="127"/>
      <c r="S809" s="127"/>
      <c r="T809" s="127"/>
      <c r="U809" s="127"/>
      <c r="V809" s="127"/>
      <c r="W809" s="127"/>
    </row>
    <row r="810" spans="1:23" ht="14.4" customHeight="1">
      <c r="A810" s="733" t="s">
        <v>9310</v>
      </c>
      <c r="B810" s="506" t="s">
        <v>25</v>
      </c>
      <c r="C810" s="738" t="s">
        <v>11290</v>
      </c>
      <c r="D810" s="661" t="s">
        <v>11291</v>
      </c>
      <c r="E810" s="512">
        <v>1</v>
      </c>
      <c r="F810" s="467"/>
      <c r="G810" s="513">
        <v>143222.30000000002</v>
      </c>
      <c r="H810" s="148">
        <f>IF(G810="","",G810-G810*COMPASS!$AH$29)</f>
        <v>143222.30000000002</v>
      </c>
      <c r="J810" s="127"/>
      <c r="K810" s="127"/>
      <c r="L810" s="127"/>
      <c r="M810" s="127"/>
      <c r="N810" s="127"/>
      <c r="O810" s="127"/>
      <c r="P810" s="127"/>
      <c r="Q810" s="127"/>
      <c r="R810" s="127"/>
      <c r="S810" s="127"/>
      <c r="T810" s="127"/>
      <c r="U810" s="127"/>
      <c r="V810" s="127"/>
      <c r="W810" s="127"/>
    </row>
    <row r="811" spans="1:23" ht="14.4" customHeight="1">
      <c r="A811" s="733" t="s">
        <v>9311</v>
      </c>
      <c r="B811" s="506" t="s">
        <v>25</v>
      </c>
      <c r="C811" s="738" t="s">
        <v>11292</v>
      </c>
      <c r="D811" s="661" t="s">
        <v>11293</v>
      </c>
      <c r="E811" s="512">
        <v>1</v>
      </c>
      <c r="F811" s="467"/>
      <c r="G811" s="513">
        <v>4054</v>
      </c>
      <c r="H811" s="148">
        <f>IF(G811="","",G811-G811*COMPASS!$AH$29)</f>
        <v>4054</v>
      </c>
      <c r="J811" s="127"/>
      <c r="K811" s="127"/>
      <c r="L811" s="127"/>
      <c r="M811" s="127"/>
      <c r="N811" s="127"/>
      <c r="O811" s="127"/>
      <c r="P811" s="127"/>
      <c r="Q811" s="127"/>
      <c r="R811" s="127"/>
      <c r="S811" s="127"/>
      <c r="T811" s="127"/>
      <c r="U811" s="127"/>
      <c r="V811" s="127"/>
      <c r="W811" s="127"/>
    </row>
    <row r="812" spans="1:23" ht="14.4" customHeight="1">
      <c r="A812" s="733" t="s">
        <v>8598</v>
      </c>
      <c r="B812" s="506" t="s">
        <v>25</v>
      </c>
      <c r="C812" s="738" t="s">
        <v>11294</v>
      </c>
      <c r="D812" s="661" t="s">
        <v>11295</v>
      </c>
      <c r="E812" s="512">
        <v>1</v>
      </c>
      <c r="F812" s="467"/>
      <c r="G812" s="513">
        <v>4081.2</v>
      </c>
      <c r="H812" s="148">
        <f>IF(G812="","",G812-G812*COMPASS!$AH$29)</f>
        <v>4081.2</v>
      </c>
      <c r="J812" s="127"/>
      <c r="K812" s="127"/>
      <c r="L812" s="127"/>
      <c r="M812" s="127"/>
      <c r="N812" s="127"/>
      <c r="O812" s="127"/>
      <c r="P812" s="127"/>
      <c r="Q812" s="127"/>
      <c r="R812" s="127"/>
      <c r="S812" s="127"/>
      <c r="T812" s="127"/>
      <c r="U812" s="127"/>
      <c r="V812" s="127"/>
      <c r="W812" s="127"/>
    </row>
    <row r="813" spans="1:23" ht="14.4" customHeight="1">
      <c r="A813" s="734" t="s">
        <v>11296</v>
      </c>
      <c r="B813" s="511"/>
      <c r="C813" s="739"/>
      <c r="D813" s="662"/>
      <c r="E813" s="525"/>
      <c r="F813" s="526"/>
      <c r="G813" s="527"/>
      <c r="H813" s="148" t="str">
        <f>IF(G813="","",G813-G813*COMPASS!$AH$29)</f>
        <v/>
      </c>
      <c r="J813" s="127"/>
      <c r="K813" s="127"/>
      <c r="L813" s="127"/>
      <c r="M813" s="127"/>
      <c r="N813" s="127"/>
      <c r="O813" s="127"/>
      <c r="P813" s="127"/>
      <c r="Q813" s="127"/>
      <c r="R813" s="127"/>
      <c r="S813" s="127"/>
      <c r="T813" s="127"/>
      <c r="U813" s="127"/>
      <c r="V813" s="127"/>
      <c r="W813" s="127"/>
    </row>
    <row r="814" spans="1:23" ht="14.4" customHeight="1">
      <c r="A814" s="733" t="s">
        <v>5806</v>
      </c>
      <c r="B814" s="506" t="s">
        <v>25</v>
      </c>
      <c r="C814" s="738" t="s">
        <v>5807</v>
      </c>
      <c r="D814" s="661" t="s">
        <v>17404</v>
      </c>
      <c r="E814" s="512">
        <v>1</v>
      </c>
      <c r="F814" s="467"/>
      <c r="G814" s="513">
        <v>942.1</v>
      </c>
      <c r="H814" s="148">
        <f>IF(G814="","",G814-G814*COMPASS!$AH$29)</f>
        <v>942.1</v>
      </c>
      <c r="J814" s="127"/>
      <c r="K814" s="127"/>
      <c r="L814" s="127"/>
      <c r="M814" s="127"/>
      <c r="N814" s="127"/>
      <c r="O814" s="127"/>
      <c r="P814" s="127"/>
      <c r="Q814" s="127"/>
      <c r="R814" s="127"/>
      <c r="S814" s="127"/>
      <c r="T814" s="127"/>
      <c r="U814" s="127"/>
      <c r="V814" s="127"/>
      <c r="W814" s="127"/>
    </row>
    <row r="815" spans="1:23" ht="14.4" customHeight="1">
      <c r="A815" s="733" t="s">
        <v>5808</v>
      </c>
      <c r="B815" s="506" t="s">
        <v>25</v>
      </c>
      <c r="C815" s="738" t="s">
        <v>5809</v>
      </c>
      <c r="D815" s="661" t="s">
        <v>17405</v>
      </c>
      <c r="E815" s="512">
        <v>1</v>
      </c>
      <c r="F815" s="467"/>
      <c r="G815" s="513">
        <v>1428.6</v>
      </c>
      <c r="H815" s="148">
        <f>IF(G815="","",G815-G815*COMPASS!$AH$29)</f>
        <v>1428.6</v>
      </c>
      <c r="J815" s="127"/>
      <c r="K815" s="127"/>
      <c r="L815" s="127"/>
      <c r="M815" s="127"/>
      <c r="N815" s="127"/>
      <c r="O815" s="127"/>
      <c r="P815" s="127"/>
      <c r="Q815" s="127"/>
      <c r="R815" s="127"/>
      <c r="S815" s="127"/>
      <c r="T815" s="127"/>
      <c r="U815" s="127"/>
      <c r="V815" s="127"/>
      <c r="W815" s="127"/>
    </row>
    <row r="816" spans="1:23" ht="14.4" customHeight="1">
      <c r="A816" s="733" t="s">
        <v>5810</v>
      </c>
      <c r="B816" s="506" t="s">
        <v>25</v>
      </c>
      <c r="C816" s="738" t="s">
        <v>5811</v>
      </c>
      <c r="D816" s="661" t="s">
        <v>17406</v>
      </c>
      <c r="E816" s="512">
        <v>1</v>
      </c>
      <c r="F816" s="467"/>
      <c r="G816" s="513">
        <v>942.1</v>
      </c>
      <c r="H816" s="148">
        <f>IF(G816="","",G816-G816*COMPASS!$AH$29)</f>
        <v>942.1</v>
      </c>
      <c r="J816" s="127"/>
      <c r="K816" s="127"/>
      <c r="L816" s="127"/>
      <c r="M816" s="127"/>
      <c r="N816" s="127"/>
      <c r="O816" s="127"/>
      <c r="P816" s="127"/>
      <c r="Q816" s="127"/>
      <c r="R816" s="127"/>
      <c r="S816" s="127"/>
      <c r="T816" s="127"/>
      <c r="U816" s="127"/>
      <c r="V816" s="127"/>
      <c r="W816" s="127"/>
    </row>
    <row r="817" spans="1:23" ht="14.4" customHeight="1">
      <c r="A817" s="733" t="s">
        <v>5812</v>
      </c>
      <c r="B817" s="506" t="s">
        <v>25</v>
      </c>
      <c r="C817" s="738" t="s">
        <v>5813</v>
      </c>
      <c r="D817" s="661" t="s">
        <v>17407</v>
      </c>
      <c r="E817" s="512">
        <v>1</v>
      </c>
      <c r="F817" s="467"/>
      <c r="G817" s="513">
        <v>1753</v>
      </c>
      <c r="H817" s="148">
        <f>IF(G817="","",G817-G817*COMPASS!$AH$29)</f>
        <v>1753</v>
      </c>
      <c r="J817" s="127"/>
      <c r="K817" s="127"/>
      <c r="L817" s="127"/>
      <c r="M817" s="127"/>
      <c r="N817" s="127"/>
      <c r="O817" s="127"/>
      <c r="P817" s="127"/>
      <c r="Q817" s="127"/>
      <c r="R817" s="127"/>
      <c r="S817" s="127"/>
      <c r="T817" s="127"/>
      <c r="U817" s="127"/>
      <c r="V817" s="127"/>
      <c r="W817" s="127"/>
    </row>
    <row r="818" spans="1:23" ht="14.4" customHeight="1">
      <c r="A818" s="733" t="s">
        <v>5814</v>
      </c>
      <c r="B818" s="506" t="s">
        <v>25</v>
      </c>
      <c r="C818" s="738" t="s">
        <v>5815</v>
      </c>
      <c r="D818" s="661" t="s">
        <v>17408</v>
      </c>
      <c r="E818" s="512">
        <v>1</v>
      </c>
      <c r="F818" s="467"/>
      <c r="G818" s="513">
        <v>942.1</v>
      </c>
      <c r="H818" s="148">
        <f>IF(G818="","",G818-G818*COMPASS!$AH$29)</f>
        <v>942.1</v>
      </c>
      <c r="J818" s="127"/>
      <c r="K818" s="127"/>
      <c r="L818" s="127"/>
      <c r="M818" s="127"/>
      <c r="N818" s="127"/>
      <c r="O818" s="127"/>
      <c r="P818" s="127"/>
      <c r="Q818" s="127"/>
      <c r="R818" s="127"/>
      <c r="S818" s="127"/>
      <c r="T818" s="127"/>
      <c r="U818" s="127"/>
      <c r="V818" s="127"/>
      <c r="W818" s="127"/>
    </row>
    <row r="819" spans="1:23" ht="14.4" customHeight="1">
      <c r="A819" s="733" t="s">
        <v>5816</v>
      </c>
      <c r="B819" s="506" t="s">
        <v>25</v>
      </c>
      <c r="C819" s="738" t="s">
        <v>5817</v>
      </c>
      <c r="D819" s="661" t="s">
        <v>17409</v>
      </c>
      <c r="E819" s="512">
        <v>1</v>
      </c>
      <c r="F819" s="467"/>
      <c r="G819" s="513">
        <v>942.1</v>
      </c>
      <c r="H819" s="148">
        <f>IF(G819="","",G819-G819*COMPASS!$AH$29)</f>
        <v>942.1</v>
      </c>
      <c r="J819" s="127"/>
      <c r="K819" s="127"/>
      <c r="L819" s="127"/>
      <c r="M819" s="127"/>
      <c r="N819" s="127"/>
      <c r="O819" s="127"/>
      <c r="P819" s="127"/>
      <c r="Q819" s="127"/>
      <c r="R819" s="127"/>
      <c r="S819" s="127"/>
      <c r="T819" s="127"/>
      <c r="U819" s="127"/>
      <c r="V819" s="127"/>
      <c r="W819" s="127"/>
    </row>
    <row r="820" spans="1:23" ht="14.4" customHeight="1">
      <c r="A820" s="733" t="s">
        <v>5818</v>
      </c>
      <c r="B820" s="506" t="s">
        <v>25</v>
      </c>
      <c r="C820" s="738" t="s">
        <v>5819</v>
      </c>
      <c r="D820" s="661" t="s">
        <v>17410</v>
      </c>
      <c r="E820" s="512">
        <v>1</v>
      </c>
      <c r="F820" s="467"/>
      <c r="G820" s="513">
        <v>892.9</v>
      </c>
      <c r="H820" s="148">
        <f>IF(G820="","",G820-G820*COMPASS!$AH$29)</f>
        <v>892.9</v>
      </c>
      <c r="J820" s="127"/>
      <c r="K820" s="127"/>
      <c r="L820" s="127"/>
      <c r="M820" s="127"/>
      <c r="N820" s="127"/>
      <c r="O820" s="127"/>
      <c r="P820" s="127"/>
      <c r="Q820" s="127"/>
      <c r="R820" s="127"/>
      <c r="S820" s="127"/>
      <c r="T820" s="127"/>
      <c r="U820" s="127"/>
      <c r="V820" s="127"/>
      <c r="W820" s="127"/>
    </row>
    <row r="821" spans="1:23" ht="14.4" customHeight="1">
      <c r="A821" s="733" t="s">
        <v>5820</v>
      </c>
      <c r="B821" s="506" t="s">
        <v>25</v>
      </c>
      <c r="C821" s="738" t="s">
        <v>5821</v>
      </c>
      <c r="D821" s="661" t="s">
        <v>17411</v>
      </c>
      <c r="E821" s="512">
        <v>1</v>
      </c>
      <c r="F821" s="467"/>
      <c r="G821" s="513">
        <v>1374.3999999999999</v>
      </c>
      <c r="H821" s="148">
        <f>IF(G821="","",G821-G821*COMPASS!$AH$29)</f>
        <v>1374.3999999999999</v>
      </c>
      <c r="J821" s="127"/>
      <c r="K821" s="127"/>
      <c r="L821" s="127"/>
      <c r="M821" s="127"/>
      <c r="N821" s="127"/>
      <c r="O821" s="127"/>
      <c r="P821" s="127"/>
      <c r="Q821" s="127"/>
      <c r="R821" s="127"/>
      <c r="S821" s="127"/>
      <c r="T821" s="127"/>
      <c r="U821" s="127"/>
      <c r="V821" s="127"/>
      <c r="W821" s="127"/>
    </row>
    <row r="822" spans="1:23" ht="14.4" customHeight="1">
      <c r="A822" s="733" t="s">
        <v>5822</v>
      </c>
      <c r="B822" s="506" t="s">
        <v>25</v>
      </c>
      <c r="C822" s="738" t="s">
        <v>5823</v>
      </c>
      <c r="D822" s="661" t="s">
        <v>17412</v>
      </c>
      <c r="E822" s="512">
        <v>1</v>
      </c>
      <c r="F822" s="467"/>
      <c r="G822" s="513">
        <v>1591.6999999999998</v>
      </c>
      <c r="H822" s="148">
        <f>IF(G822="","",G822-G822*COMPASS!$AH$29)</f>
        <v>1591.6999999999998</v>
      </c>
      <c r="J822" s="127"/>
      <c r="K822" s="127"/>
      <c r="L822" s="127"/>
      <c r="M822" s="127"/>
      <c r="N822" s="127"/>
      <c r="O822" s="127"/>
      <c r="P822" s="127"/>
      <c r="Q822" s="127"/>
      <c r="R822" s="127"/>
      <c r="S822" s="127"/>
      <c r="T822" s="127"/>
      <c r="U822" s="127"/>
      <c r="V822" s="127"/>
      <c r="W822" s="127"/>
    </row>
    <row r="823" spans="1:23" ht="14.4" customHeight="1">
      <c r="A823" s="733" t="s">
        <v>5824</v>
      </c>
      <c r="B823" s="506" t="s">
        <v>25</v>
      </c>
      <c r="C823" s="738" t="s">
        <v>5825</v>
      </c>
      <c r="D823" s="661" t="s">
        <v>17413</v>
      </c>
      <c r="E823" s="512">
        <v>1</v>
      </c>
      <c r="F823" s="467"/>
      <c r="G823" s="513">
        <v>2026.6</v>
      </c>
      <c r="H823" s="148">
        <f>IF(G823="","",G823-G823*COMPASS!$AH$29)</f>
        <v>2026.6</v>
      </c>
      <c r="J823" s="127"/>
      <c r="K823" s="127"/>
      <c r="L823" s="127"/>
      <c r="M823" s="127"/>
      <c r="N823" s="127"/>
      <c r="O823" s="127"/>
      <c r="P823" s="127"/>
      <c r="Q823" s="127"/>
      <c r="R823" s="127"/>
      <c r="S823" s="127"/>
      <c r="T823" s="127"/>
      <c r="U823" s="127"/>
      <c r="V823" s="127"/>
      <c r="W823" s="127"/>
    </row>
    <row r="824" spans="1:23" ht="14.4" customHeight="1">
      <c r="A824" s="733" t="s">
        <v>5826</v>
      </c>
      <c r="B824" s="506" t="s">
        <v>25</v>
      </c>
      <c r="C824" s="738" t="s">
        <v>5827</v>
      </c>
      <c r="D824" s="661" t="s">
        <v>17414</v>
      </c>
      <c r="E824" s="512">
        <v>1</v>
      </c>
      <c r="F824" s="467"/>
      <c r="G824" s="513">
        <v>2836.7</v>
      </c>
      <c r="H824" s="148">
        <f>IF(G824="","",G824-G824*COMPASS!$AH$29)</f>
        <v>2836.7</v>
      </c>
      <c r="J824" s="127"/>
      <c r="K824" s="127"/>
      <c r="L824" s="127"/>
      <c r="M824" s="127"/>
      <c r="N824" s="127"/>
      <c r="O824" s="127"/>
      <c r="P824" s="127"/>
      <c r="Q824" s="127"/>
      <c r="R824" s="127"/>
      <c r="S824" s="127"/>
      <c r="T824" s="127"/>
      <c r="U824" s="127"/>
      <c r="V824" s="127"/>
      <c r="W824" s="127"/>
    </row>
    <row r="825" spans="1:23" ht="14.4" customHeight="1">
      <c r="A825" s="733" t="s">
        <v>9314</v>
      </c>
      <c r="B825" s="506" t="s">
        <v>25</v>
      </c>
      <c r="C825" s="741" t="s">
        <v>9315</v>
      </c>
      <c r="D825" s="661" t="s">
        <v>9316</v>
      </c>
      <c r="E825" s="512">
        <v>1</v>
      </c>
      <c r="F825" s="467"/>
      <c r="G825" s="513">
        <v>638.9</v>
      </c>
      <c r="H825" s="148">
        <f>IF(G825="","",G825-G825*COMPASS!$AH$29)</f>
        <v>638.9</v>
      </c>
      <c r="J825" s="127"/>
      <c r="K825" s="127"/>
      <c r="L825" s="127"/>
      <c r="M825" s="127"/>
      <c r="N825" s="127"/>
      <c r="O825" s="127"/>
      <c r="P825" s="127"/>
      <c r="Q825" s="127"/>
      <c r="R825" s="127"/>
      <c r="S825" s="127"/>
      <c r="T825" s="127"/>
      <c r="U825" s="127"/>
      <c r="V825" s="127"/>
      <c r="W825" s="127"/>
    </row>
    <row r="826" spans="1:23" ht="14.4" customHeight="1">
      <c r="A826" s="733" t="s">
        <v>5828</v>
      </c>
      <c r="B826" s="506" t="s">
        <v>25</v>
      </c>
      <c r="C826" s="738" t="s">
        <v>5829</v>
      </c>
      <c r="D826" s="661" t="s">
        <v>11297</v>
      </c>
      <c r="E826" s="512">
        <v>1</v>
      </c>
      <c r="F826" s="467"/>
      <c r="G826" s="513">
        <v>1131</v>
      </c>
      <c r="H826" s="148">
        <f>IF(G826="","",G826-G826*COMPASS!$AH$29)</f>
        <v>1131</v>
      </c>
      <c r="J826" s="127"/>
      <c r="K826" s="127"/>
      <c r="L826" s="127"/>
      <c r="M826" s="127"/>
      <c r="N826" s="127"/>
      <c r="O826" s="127"/>
      <c r="P826" s="127"/>
      <c r="Q826" s="127"/>
      <c r="R826" s="127"/>
      <c r="S826" s="127"/>
      <c r="T826" s="127"/>
      <c r="U826" s="127"/>
      <c r="V826" s="127"/>
      <c r="W826" s="127"/>
    </row>
    <row r="827" spans="1:23" ht="14.4" customHeight="1">
      <c r="A827" s="733" t="s">
        <v>5830</v>
      </c>
      <c r="B827" s="506" t="s">
        <v>25</v>
      </c>
      <c r="C827" s="738" t="s">
        <v>5831</v>
      </c>
      <c r="D827" s="661" t="s">
        <v>5832</v>
      </c>
      <c r="E827" s="512">
        <v>1</v>
      </c>
      <c r="F827" s="467"/>
      <c r="G827" s="513">
        <v>450.6</v>
      </c>
      <c r="H827" s="148">
        <f>IF(G827="","",G827-G827*COMPASS!$AH$29)</f>
        <v>450.6</v>
      </c>
      <c r="J827" s="127"/>
      <c r="K827" s="127"/>
      <c r="L827" s="127"/>
      <c r="M827" s="127"/>
      <c r="N827" s="127"/>
      <c r="O827" s="127"/>
      <c r="P827" s="127"/>
      <c r="Q827" s="127"/>
      <c r="R827" s="127"/>
      <c r="S827" s="127"/>
      <c r="T827" s="127"/>
      <c r="U827" s="127"/>
      <c r="V827" s="127"/>
      <c r="W827" s="127"/>
    </row>
    <row r="828" spans="1:23" ht="14.4" customHeight="1">
      <c r="A828" s="733" t="s">
        <v>5833</v>
      </c>
      <c r="B828" s="506" t="s">
        <v>25</v>
      </c>
      <c r="C828" s="738" t="s">
        <v>5834</v>
      </c>
      <c r="D828" s="661" t="s">
        <v>5835</v>
      </c>
      <c r="E828" s="512">
        <v>1</v>
      </c>
      <c r="F828" s="467"/>
      <c r="G828" s="513">
        <v>237.5</v>
      </c>
      <c r="H828" s="148">
        <f>IF(G828="","",G828-G828*COMPASS!$AH$29)</f>
        <v>237.5</v>
      </c>
      <c r="J828" s="127"/>
      <c r="K828" s="127"/>
      <c r="L828" s="127"/>
      <c r="M828" s="127"/>
      <c r="N828" s="127"/>
      <c r="O828" s="127"/>
      <c r="P828" s="127"/>
      <c r="Q828" s="127"/>
      <c r="R828" s="127"/>
      <c r="S828" s="127"/>
      <c r="T828" s="127"/>
      <c r="U828" s="127"/>
      <c r="V828" s="127"/>
      <c r="W828" s="127"/>
    </row>
    <row r="829" spans="1:23" ht="14.4" customHeight="1">
      <c r="A829" s="733" t="s">
        <v>5836</v>
      </c>
      <c r="B829" s="506" t="s">
        <v>25</v>
      </c>
      <c r="C829" s="738" t="s">
        <v>5837</v>
      </c>
      <c r="D829" s="661" t="s">
        <v>11298</v>
      </c>
      <c r="E829" s="512">
        <v>1</v>
      </c>
      <c r="F829" s="467"/>
      <c r="G829" s="513">
        <v>1127.8</v>
      </c>
      <c r="H829" s="148">
        <f>IF(G829="","",G829-G829*COMPASS!$AH$29)</f>
        <v>1127.8</v>
      </c>
      <c r="J829" s="127"/>
      <c r="K829" s="127"/>
      <c r="L829" s="127"/>
      <c r="M829" s="127"/>
      <c r="N829" s="127"/>
      <c r="O829" s="127"/>
      <c r="P829" s="127"/>
      <c r="Q829" s="127"/>
      <c r="R829" s="127"/>
      <c r="S829" s="127"/>
      <c r="T829" s="127"/>
      <c r="U829" s="127"/>
      <c r="V829" s="127"/>
      <c r="W829" s="127"/>
    </row>
    <row r="830" spans="1:23" ht="14.4" customHeight="1">
      <c r="A830" s="733" t="s">
        <v>5838</v>
      </c>
      <c r="B830" s="506" t="s">
        <v>25</v>
      </c>
      <c r="C830" s="738" t="s">
        <v>5839</v>
      </c>
      <c r="D830" s="661" t="s">
        <v>5840</v>
      </c>
      <c r="E830" s="512">
        <v>1</v>
      </c>
      <c r="F830" s="467"/>
      <c r="G830" s="513">
        <v>221.29999999999998</v>
      </c>
      <c r="H830" s="148">
        <f>IF(G830="","",G830-G830*COMPASS!$AH$29)</f>
        <v>221.29999999999998</v>
      </c>
      <c r="J830" s="127"/>
      <c r="K830" s="127"/>
      <c r="L830" s="127"/>
      <c r="M830" s="127"/>
      <c r="N830" s="127"/>
      <c r="O830" s="127"/>
      <c r="P830" s="127"/>
      <c r="Q830" s="127"/>
      <c r="R830" s="127"/>
      <c r="S830" s="127"/>
      <c r="T830" s="127"/>
      <c r="U830" s="127"/>
      <c r="V830" s="127"/>
      <c r="W830" s="127"/>
    </row>
    <row r="831" spans="1:23" ht="14.4" customHeight="1">
      <c r="A831" s="733" t="s">
        <v>5841</v>
      </c>
      <c r="B831" s="506" t="s">
        <v>25</v>
      </c>
      <c r="C831" s="738" t="s">
        <v>5842</v>
      </c>
      <c r="D831" s="661" t="s">
        <v>5843</v>
      </c>
      <c r="E831" s="512">
        <v>1</v>
      </c>
      <c r="F831" s="467"/>
      <c r="G831" s="513">
        <v>106.39999999999999</v>
      </c>
      <c r="H831" s="148">
        <f>IF(G831="","",G831-G831*COMPASS!$AH$29)</f>
        <v>106.39999999999999</v>
      </c>
      <c r="J831" s="127"/>
      <c r="K831" s="127"/>
      <c r="L831" s="127"/>
      <c r="M831" s="127"/>
      <c r="N831" s="127"/>
      <c r="O831" s="127"/>
      <c r="P831" s="127"/>
      <c r="Q831" s="127"/>
      <c r="R831" s="127"/>
      <c r="S831" s="127"/>
      <c r="T831" s="127"/>
      <c r="U831" s="127"/>
      <c r="V831" s="127"/>
      <c r="W831" s="127"/>
    </row>
    <row r="832" spans="1:23" ht="14.4" customHeight="1">
      <c r="A832" s="733" t="s">
        <v>7873</v>
      </c>
      <c r="B832" s="506" t="s">
        <v>25</v>
      </c>
      <c r="C832" s="738" t="s">
        <v>9551</v>
      </c>
      <c r="D832" s="661" t="s">
        <v>5844</v>
      </c>
      <c r="E832" s="512">
        <v>1</v>
      </c>
      <c r="F832" s="467"/>
      <c r="G832" s="513">
        <v>868.1</v>
      </c>
      <c r="H832" s="148">
        <f>IF(G832="","",G832-G832*COMPASS!$AH$29)</f>
        <v>868.1</v>
      </c>
      <c r="J832" s="127"/>
      <c r="K832" s="127"/>
      <c r="L832" s="127"/>
      <c r="M832" s="127"/>
      <c r="N832" s="127"/>
      <c r="O832" s="127"/>
      <c r="P832" s="127"/>
      <c r="Q832" s="127"/>
      <c r="R832" s="127"/>
      <c r="S832" s="127"/>
      <c r="T832" s="127"/>
      <c r="U832" s="127"/>
      <c r="V832" s="127"/>
      <c r="W832" s="127"/>
    </row>
    <row r="833" spans="1:23" ht="14.4" customHeight="1">
      <c r="A833" s="733" t="s">
        <v>7874</v>
      </c>
      <c r="B833" s="506" t="s">
        <v>25</v>
      </c>
      <c r="C833" s="738" t="s">
        <v>9552</v>
      </c>
      <c r="D833" s="661" t="s">
        <v>5845</v>
      </c>
      <c r="E833" s="512">
        <v>1</v>
      </c>
      <c r="F833" s="467"/>
      <c r="G833" s="513">
        <v>2308.4</v>
      </c>
      <c r="H833" s="148">
        <f>IF(G833="","",G833-G833*COMPASS!$AH$29)</f>
        <v>2308.4</v>
      </c>
      <c r="J833" s="127"/>
      <c r="K833" s="127"/>
      <c r="L833" s="127"/>
      <c r="M833" s="127"/>
      <c r="N833" s="127"/>
      <c r="O833" s="127"/>
      <c r="P833" s="127"/>
      <c r="Q833" s="127"/>
      <c r="R833" s="127"/>
      <c r="S833" s="127"/>
      <c r="T833" s="127"/>
      <c r="U833" s="127"/>
      <c r="V833" s="127"/>
      <c r="W833" s="127"/>
    </row>
    <row r="834" spans="1:23" ht="14.4" customHeight="1">
      <c r="A834" s="733" t="s">
        <v>5846</v>
      </c>
      <c r="B834" s="506" t="s">
        <v>25</v>
      </c>
      <c r="C834" s="738" t="s">
        <v>5847</v>
      </c>
      <c r="D834" s="661" t="s">
        <v>5848</v>
      </c>
      <c r="E834" s="512">
        <v>1</v>
      </c>
      <c r="F834" s="467"/>
      <c r="G834" s="513">
        <v>753.80000000000007</v>
      </c>
      <c r="H834" s="148">
        <f>IF(G834="","",G834-G834*COMPASS!$AH$29)</f>
        <v>753.80000000000007</v>
      </c>
      <c r="J834" s="127"/>
      <c r="K834" s="127"/>
      <c r="L834" s="127"/>
      <c r="M834" s="127"/>
      <c r="N834" s="127"/>
      <c r="O834" s="127"/>
      <c r="P834" s="127"/>
      <c r="Q834" s="127"/>
      <c r="R834" s="127"/>
      <c r="S834" s="127"/>
      <c r="T834" s="127"/>
      <c r="U834" s="127"/>
      <c r="V834" s="127"/>
      <c r="W834" s="127"/>
    </row>
    <row r="835" spans="1:23" ht="14.4" customHeight="1">
      <c r="A835" s="733" t="s">
        <v>5849</v>
      </c>
      <c r="B835" s="506" t="s">
        <v>25</v>
      </c>
      <c r="C835" s="738" t="s">
        <v>5850</v>
      </c>
      <c r="D835" s="661" t="s">
        <v>5851</v>
      </c>
      <c r="E835" s="512">
        <v>1</v>
      </c>
      <c r="F835" s="467"/>
      <c r="G835" s="513">
        <v>841.1</v>
      </c>
      <c r="H835" s="148">
        <f>IF(G835="","",G835-G835*COMPASS!$AH$29)</f>
        <v>841.1</v>
      </c>
      <c r="J835" s="127"/>
      <c r="K835" s="127"/>
      <c r="L835" s="127"/>
      <c r="M835" s="127"/>
      <c r="N835" s="127"/>
      <c r="O835" s="127"/>
      <c r="P835" s="127"/>
      <c r="Q835" s="127"/>
      <c r="R835" s="127"/>
      <c r="S835" s="127"/>
      <c r="T835" s="127"/>
      <c r="U835" s="127"/>
      <c r="V835" s="127"/>
      <c r="W835" s="127"/>
    </row>
  </sheetData>
  <sheetProtection algorithmName="SHA-512" hashValue="2BlT2+72/SBHsHEdWSDsoThf+8dALjBcI+scNFHOWbFwXX+NlIfm0Ds0dUclVzO6RQjhn2m0VqcyNE+PvXpi4A==" saltValue="YMtayhDG6qDlvYivu0/goA==" spinCount="100000" sheet="1" objects="1" scenarios="1"/>
  <mergeCells count="1">
    <mergeCell ref="D1:G1"/>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704"/>
  <sheetViews>
    <sheetView topLeftCell="C1" zoomScale="157" zoomScaleNormal="100" workbookViewId="0">
      <pane ySplit="4" topLeftCell="A5" activePane="bottomLeft" state="frozen"/>
      <selection pane="bottomLeft" activeCell="H6" sqref="H6"/>
    </sheetView>
  </sheetViews>
  <sheetFormatPr defaultColWidth="9.109375" defaultRowHeight="13.2"/>
  <cols>
    <col min="1" max="1" width="21.88671875" style="107" bestFit="1" customWidth="1"/>
    <col min="2" max="2" width="3.33203125" style="186" bestFit="1" customWidth="1"/>
    <col min="3" max="3" width="16.33203125" style="108" customWidth="1"/>
    <col min="4" max="4" width="43.6640625" style="68" customWidth="1"/>
    <col min="5" max="5" width="4.33203125" style="198" bestFit="1" customWidth="1"/>
    <col min="6" max="6" width="3.88671875" style="408" customWidth="1"/>
    <col min="7" max="7" width="8.6640625" style="406" bestFit="1" customWidth="1"/>
    <col min="8" max="8" width="7.88671875" style="194" bestFit="1" customWidth="1"/>
    <col min="9" max="16384" width="9.109375" style="56"/>
  </cols>
  <sheetData>
    <row r="1" spans="1:8">
      <c r="A1" s="99" t="str">
        <f>'Bosch VideoSystem'!A1</f>
        <v>Listino Aprile24</v>
      </c>
      <c r="B1" s="133"/>
      <c r="C1" s="101"/>
      <c r="D1" s="1223" t="s">
        <v>17585</v>
      </c>
      <c r="E1" s="1218"/>
      <c r="F1" s="1218"/>
      <c r="G1" s="1218"/>
      <c r="H1" s="161"/>
    </row>
    <row r="2" spans="1:8" ht="13.8" thickBot="1">
      <c r="A2" s="102"/>
      <c r="B2" s="136"/>
      <c r="C2" s="104"/>
      <c r="D2" s="65"/>
      <c r="E2" s="195"/>
      <c r="F2" s="407"/>
      <c r="G2" s="262"/>
      <c r="H2" s="150" t="str">
        <f>'Bosch VideoSystem'!H2</f>
        <v>Indice</v>
      </c>
    </row>
    <row r="3" spans="1:8" ht="25.2">
      <c r="A3" s="28" t="s">
        <v>201</v>
      </c>
      <c r="B3" s="29"/>
      <c r="C3" s="30"/>
      <c r="D3" s="66"/>
      <c r="E3" s="196"/>
      <c r="F3" s="364"/>
      <c r="G3" s="263"/>
      <c r="H3" s="162"/>
    </row>
    <row r="4" spans="1:8">
      <c r="A4" s="191" t="s">
        <v>153</v>
      </c>
      <c r="B4" s="192"/>
      <c r="C4" s="191" t="s">
        <v>26</v>
      </c>
      <c r="D4" s="193" t="s">
        <v>27</v>
      </c>
      <c r="E4" s="197" t="s">
        <v>55</v>
      </c>
      <c r="F4" s="365"/>
      <c r="G4" s="405" t="s">
        <v>22</v>
      </c>
      <c r="H4" s="152" t="s">
        <v>56</v>
      </c>
    </row>
    <row r="5" spans="1:8" ht="22.35" customHeight="1">
      <c r="A5" s="414" t="s">
        <v>9873</v>
      </c>
      <c r="B5" s="465"/>
      <c r="C5" s="415"/>
      <c r="D5" s="416"/>
      <c r="E5" s="418"/>
      <c r="F5" s="468"/>
      <c r="G5" s="466"/>
      <c r="H5" s="166" t="str">
        <f>IF(G5="","",G5-G5*COMPASS!#REF!)</f>
        <v/>
      </c>
    </row>
    <row r="6" spans="1:8" ht="14.4" customHeight="1">
      <c r="A6" s="394" t="s">
        <v>1460</v>
      </c>
      <c r="B6" s="366" t="s">
        <v>51</v>
      </c>
      <c r="C6" s="395" t="s">
        <v>1461</v>
      </c>
      <c r="D6" s="400" t="s">
        <v>12805</v>
      </c>
      <c r="E6" s="411">
        <v>1</v>
      </c>
      <c r="F6" s="412"/>
      <c r="G6" s="603">
        <v>0</v>
      </c>
      <c r="H6" s="166" t="e">
        <f>IF(G6="","",G6-G6*COMPASS!#REF!)</f>
        <v>#REF!</v>
      </c>
    </row>
    <row r="7" spans="1:8" ht="14.4" customHeight="1">
      <c r="A7" s="394" t="s">
        <v>1462</v>
      </c>
      <c r="B7" s="366" t="s">
        <v>51</v>
      </c>
      <c r="C7" s="395" t="s">
        <v>1463</v>
      </c>
      <c r="D7" s="400" t="s">
        <v>5963</v>
      </c>
      <c r="E7" s="411">
        <v>1</v>
      </c>
      <c r="F7" s="412"/>
      <c r="G7" s="603">
        <v>-15</v>
      </c>
      <c r="H7" s="166" t="e">
        <f>IF(G7="","",G7-G7*COMPASS!#REF!)</f>
        <v>#REF!</v>
      </c>
    </row>
    <row r="8" spans="1:8" ht="14.4" customHeight="1">
      <c r="A8" s="394" t="s">
        <v>1464</v>
      </c>
      <c r="B8" s="366" t="s">
        <v>51</v>
      </c>
      <c r="C8" s="395" t="s">
        <v>1465</v>
      </c>
      <c r="D8" s="400" t="s">
        <v>4816</v>
      </c>
      <c r="E8" s="411">
        <v>1</v>
      </c>
      <c r="F8" s="412"/>
      <c r="G8" s="603">
        <v>59</v>
      </c>
      <c r="H8" s="166" t="e">
        <f>IF(G8="","",G8-G8*COMPASS!#REF!)</f>
        <v>#REF!</v>
      </c>
    </row>
    <row r="9" spans="1:8" ht="14.4" customHeight="1">
      <c r="A9" s="394" t="s">
        <v>12806</v>
      </c>
      <c r="B9" s="366" t="s">
        <v>51</v>
      </c>
      <c r="C9" s="606" t="s">
        <v>12807</v>
      </c>
      <c r="D9" s="400" t="s">
        <v>12808</v>
      </c>
      <c r="E9" s="605">
        <v>1</v>
      </c>
      <c r="F9" s="607"/>
      <c r="G9" s="603">
        <v>1</v>
      </c>
      <c r="H9" s="166" t="e">
        <f>IF(G9="","",G9-G9*COMPASS!#REF!)</f>
        <v>#REF!</v>
      </c>
    </row>
    <row r="10" spans="1:8" ht="14.4" customHeight="1">
      <c r="A10" s="394" t="s">
        <v>1466</v>
      </c>
      <c r="B10" s="366" t="s">
        <v>51</v>
      </c>
      <c r="C10" s="395" t="s">
        <v>1467</v>
      </c>
      <c r="D10" s="400" t="s">
        <v>5964</v>
      </c>
      <c r="E10" s="411">
        <v>1</v>
      </c>
      <c r="F10" s="412"/>
      <c r="G10" s="603">
        <v>11</v>
      </c>
      <c r="H10" s="166" t="e">
        <f>IF(G10="","",G10-G10*COMPASS!#REF!)</f>
        <v>#REF!</v>
      </c>
    </row>
    <row r="11" spans="1:8" ht="14.4" customHeight="1">
      <c r="A11" s="394" t="s">
        <v>1468</v>
      </c>
      <c r="B11" s="366" t="s">
        <v>51</v>
      </c>
      <c r="C11" s="395" t="s">
        <v>1469</v>
      </c>
      <c r="D11" s="400" t="s">
        <v>5965</v>
      </c>
      <c r="E11" s="411">
        <v>1</v>
      </c>
      <c r="F11" s="412"/>
      <c r="G11" s="603">
        <v>36</v>
      </c>
      <c r="H11" s="166" t="e">
        <f>IF(G11="","",G11-G11*COMPASS!#REF!)</f>
        <v>#REF!</v>
      </c>
    </row>
    <row r="12" spans="1:8" ht="14.4" customHeight="1">
      <c r="A12" s="394" t="s">
        <v>1470</v>
      </c>
      <c r="B12" s="366" t="s">
        <v>51</v>
      </c>
      <c r="C12" s="395" t="s">
        <v>1471</v>
      </c>
      <c r="D12" s="400" t="s">
        <v>5966</v>
      </c>
      <c r="E12" s="411">
        <v>1</v>
      </c>
      <c r="F12" s="412"/>
      <c r="G12" s="603">
        <v>-19</v>
      </c>
      <c r="H12" s="166" t="e">
        <f>IF(G12="","",G12-G12*COMPASS!#REF!)</f>
        <v>#REF!</v>
      </c>
    </row>
    <row r="13" spans="1:8" ht="14.4" customHeight="1">
      <c r="A13" s="394" t="s">
        <v>1472</v>
      </c>
      <c r="B13" s="366" t="s">
        <v>51</v>
      </c>
      <c r="C13" s="395" t="s">
        <v>1473</v>
      </c>
      <c r="D13" s="400" t="s">
        <v>5967</v>
      </c>
      <c r="E13" s="411">
        <v>1</v>
      </c>
      <c r="F13" s="412"/>
      <c r="G13" s="603">
        <v>-6</v>
      </c>
      <c r="H13" s="166" t="e">
        <f>IF(G13="","",G13-G13*COMPASS!#REF!)</f>
        <v>#REF!</v>
      </c>
    </row>
    <row r="14" spans="1:8" ht="14.4" customHeight="1">
      <c r="A14" s="394" t="s">
        <v>1474</v>
      </c>
      <c r="B14" s="366" t="s">
        <v>51</v>
      </c>
      <c r="C14" s="395" t="s">
        <v>1475</v>
      </c>
      <c r="D14" s="400" t="s">
        <v>5968</v>
      </c>
      <c r="E14" s="411">
        <v>1</v>
      </c>
      <c r="F14" s="412"/>
      <c r="G14" s="603">
        <v>-59</v>
      </c>
      <c r="H14" s="166" t="e">
        <f>IF(G14="","",G14-G14*COMPASS!#REF!)</f>
        <v>#REF!</v>
      </c>
    </row>
    <row r="15" spans="1:8" ht="14.4" customHeight="1">
      <c r="A15" s="394" t="s">
        <v>1476</v>
      </c>
      <c r="B15" s="366" t="s">
        <v>51</v>
      </c>
      <c r="C15" s="395" t="s">
        <v>1477</v>
      </c>
      <c r="D15" s="400" t="s">
        <v>5969</v>
      </c>
      <c r="E15" s="411">
        <v>1</v>
      </c>
      <c r="F15" s="412"/>
      <c r="G15" s="603">
        <v>-18</v>
      </c>
      <c r="H15" s="166" t="e">
        <f>IF(G15="","",G15-G15*COMPASS!#REF!)</f>
        <v>#REF!</v>
      </c>
    </row>
    <row r="16" spans="1:8" ht="14.4" customHeight="1">
      <c r="A16" s="394" t="s">
        <v>3491</v>
      </c>
      <c r="B16" s="366" t="s">
        <v>51</v>
      </c>
      <c r="C16" s="395" t="s">
        <v>3331</v>
      </c>
      <c r="D16" s="400" t="s">
        <v>4817</v>
      </c>
      <c r="E16" s="411">
        <v>1</v>
      </c>
      <c r="F16" s="412"/>
      <c r="G16" s="603">
        <v>20</v>
      </c>
      <c r="H16" s="166" t="e">
        <f>IF(G16="","",G16-G16*COMPASS!#REF!)</f>
        <v>#REF!</v>
      </c>
    </row>
    <row r="17" spans="1:8" ht="14.4" customHeight="1">
      <c r="A17" s="394" t="s">
        <v>3492</v>
      </c>
      <c r="B17" s="366" t="s">
        <v>51</v>
      </c>
      <c r="C17" s="395" t="s">
        <v>3332</v>
      </c>
      <c r="D17" s="400" t="s">
        <v>4818</v>
      </c>
      <c r="E17" s="411">
        <v>1</v>
      </c>
      <c r="F17" s="412"/>
      <c r="G17" s="603">
        <v>68</v>
      </c>
      <c r="H17" s="166" t="e">
        <f>IF(G17="","",G17-G17*COMPASS!#REF!)</f>
        <v>#REF!</v>
      </c>
    </row>
    <row r="18" spans="1:8" ht="14.4" customHeight="1">
      <c r="A18" s="394" t="s">
        <v>12809</v>
      </c>
      <c r="B18" s="366" t="s">
        <v>51</v>
      </c>
      <c r="C18" s="727" t="s">
        <v>12810</v>
      </c>
      <c r="D18" s="400" t="s">
        <v>12811</v>
      </c>
      <c r="E18" s="411">
        <v>1</v>
      </c>
      <c r="F18" s="412"/>
      <c r="G18" s="603">
        <v>1.1000000000000001</v>
      </c>
      <c r="H18" s="166" t="e">
        <f>IF(G18="","",G18-G18*COMPASS!#REF!)</f>
        <v>#REF!</v>
      </c>
    </row>
    <row r="19" spans="1:8" ht="14.4" customHeight="1">
      <c r="A19" s="394" t="s">
        <v>3493</v>
      </c>
      <c r="B19" s="366" t="s">
        <v>51</v>
      </c>
      <c r="C19" s="395" t="s">
        <v>3333</v>
      </c>
      <c r="D19" s="400" t="s">
        <v>4819</v>
      </c>
      <c r="E19" s="411">
        <v>1</v>
      </c>
      <c r="F19" s="412"/>
      <c r="G19" s="603">
        <v>13</v>
      </c>
      <c r="H19" s="166" t="e">
        <f>IF(G19="","",G19-G19*COMPASS!#REF!)</f>
        <v>#REF!</v>
      </c>
    </row>
    <row r="20" spans="1:8" ht="14.4" customHeight="1">
      <c r="A20" s="394" t="s">
        <v>3334</v>
      </c>
      <c r="B20" s="366" t="s">
        <v>51</v>
      </c>
      <c r="C20" s="395" t="s">
        <v>3335</v>
      </c>
      <c r="D20" s="400" t="s">
        <v>4820</v>
      </c>
      <c r="E20" s="411">
        <v>1</v>
      </c>
      <c r="F20" s="412"/>
      <c r="G20" s="603">
        <v>21</v>
      </c>
      <c r="H20" s="166" t="e">
        <f>IF(G20="","",G20-G20*COMPASS!#REF!)</f>
        <v>#REF!</v>
      </c>
    </row>
    <row r="21" spans="1:8" ht="14.4" customHeight="1">
      <c r="A21" s="394" t="s">
        <v>3336</v>
      </c>
      <c r="B21" s="366" t="s">
        <v>51</v>
      </c>
      <c r="C21" s="395" t="s">
        <v>3337</v>
      </c>
      <c r="D21" s="400" t="s">
        <v>4821</v>
      </c>
      <c r="E21" s="411">
        <v>1</v>
      </c>
      <c r="F21" s="412"/>
      <c r="G21" s="603">
        <v>27</v>
      </c>
      <c r="H21" s="166" t="e">
        <f>IF(G21="","",G21-G21*COMPASS!#REF!)</f>
        <v>#REF!</v>
      </c>
    </row>
    <row r="22" spans="1:8" ht="14.4" customHeight="1">
      <c r="A22" s="394" t="s">
        <v>3338</v>
      </c>
      <c r="B22" s="366" t="s">
        <v>51</v>
      </c>
      <c r="C22" s="395" t="s">
        <v>3339</v>
      </c>
      <c r="D22" s="400" t="s">
        <v>4822</v>
      </c>
      <c r="E22" s="411">
        <v>1</v>
      </c>
      <c r="F22" s="412"/>
      <c r="G22" s="603">
        <v>41</v>
      </c>
      <c r="H22" s="166" t="e">
        <f>IF(G22="","",G22-G22*COMPASS!#REF!)</f>
        <v>#REF!</v>
      </c>
    </row>
    <row r="23" spans="1:8" ht="14.4" customHeight="1">
      <c r="A23" s="394" t="s">
        <v>3340</v>
      </c>
      <c r="B23" s="366" t="s">
        <v>51</v>
      </c>
      <c r="C23" s="395" t="s">
        <v>3341</v>
      </c>
      <c r="D23" s="400" t="s">
        <v>4823</v>
      </c>
      <c r="E23" s="411">
        <v>1</v>
      </c>
      <c r="F23" s="412"/>
      <c r="G23" s="603">
        <v>38</v>
      </c>
      <c r="H23" s="166" t="e">
        <f>IF(G23="","",G23-G23*COMPASS!#REF!)</f>
        <v>#REF!</v>
      </c>
    </row>
    <row r="24" spans="1:8" ht="14.4" customHeight="1">
      <c r="A24" s="394" t="s">
        <v>3494</v>
      </c>
      <c r="B24" s="366" t="s">
        <v>51</v>
      </c>
      <c r="C24" s="395" t="s">
        <v>3342</v>
      </c>
      <c r="D24" s="400" t="s">
        <v>4824</v>
      </c>
      <c r="E24" s="411">
        <v>1</v>
      </c>
      <c r="F24" s="412"/>
      <c r="G24" s="603">
        <v>-20</v>
      </c>
      <c r="H24" s="166" t="e">
        <f>IF(G24="","",G24-G24*COMPASS!#REF!)</f>
        <v>#REF!</v>
      </c>
    </row>
    <row r="25" spans="1:8" ht="14.4" customHeight="1">
      <c r="A25" s="394" t="s">
        <v>3495</v>
      </c>
      <c r="B25" s="366" t="s">
        <v>51</v>
      </c>
      <c r="C25" s="395" t="s">
        <v>3343</v>
      </c>
      <c r="D25" s="400" t="s">
        <v>4825</v>
      </c>
      <c r="E25" s="411">
        <v>1</v>
      </c>
      <c r="F25" s="412"/>
      <c r="G25" s="603">
        <v>-6</v>
      </c>
      <c r="H25" s="166" t="e">
        <f>IF(G25="","",G25-G25*COMPASS!#REF!)</f>
        <v>#REF!</v>
      </c>
    </row>
    <row r="26" spans="1:8" ht="14.4" customHeight="1">
      <c r="A26" s="394" t="s">
        <v>3496</v>
      </c>
      <c r="B26" s="366" t="s">
        <v>51</v>
      </c>
      <c r="C26" s="395" t="s">
        <v>3344</v>
      </c>
      <c r="D26" s="400" t="s">
        <v>4826</v>
      </c>
      <c r="E26" s="411">
        <v>1</v>
      </c>
      <c r="F26" s="412"/>
      <c r="G26" s="603">
        <v>-68</v>
      </c>
      <c r="H26" s="166" t="e">
        <f>IF(G26="","",G26-G26*COMPASS!#REF!)</f>
        <v>#REF!</v>
      </c>
    </row>
    <row r="27" spans="1:8" ht="14.4" customHeight="1">
      <c r="A27" s="394" t="s">
        <v>3497</v>
      </c>
      <c r="B27" s="366" t="s">
        <v>51</v>
      </c>
      <c r="C27" s="395" t="s">
        <v>3345</v>
      </c>
      <c r="D27" s="400" t="s">
        <v>4827</v>
      </c>
      <c r="E27" s="411">
        <v>1</v>
      </c>
      <c r="F27" s="412"/>
      <c r="G27" s="603">
        <v>-21</v>
      </c>
      <c r="H27" s="166" t="e">
        <f>IF(G27="","",G27-G27*COMPASS!#REF!)</f>
        <v>#REF!</v>
      </c>
    </row>
    <row r="28" spans="1:8" ht="14.4" customHeight="1">
      <c r="A28" s="394" t="s">
        <v>1478</v>
      </c>
      <c r="B28" s="366" t="s">
        <v>51</v>
      </c>
      <c r="C28" s="395" t="s">
        <v>1479</v>
      </c>
      <c r="D28" s="400" t="s">
        <v>4828</v>
      </c>
      <c r="E28" s="411">
        <v>1</v>
      </c>
      <c r="F28" s="412"/>
      <c r="G28" s="603">
        <v>149</v>
      </c>
      <c r="H28" s="166" t="e">
        <f>IF(G28="","",G28-G28*COMPASS!#REF!)</f>
        <v>#REF!</v>
      </c>
    </row>
    <row r="29" spans="1:8" ht="14.4" customHeight="1">
      <c r="A29" s="394" t="s">
        <v>1480</v>
      </c>
      <c r="B29" s="366" t="s">
        <v>51</v>
      </c>
      <c r="C29" s="395" t="s">
        <v>1481</v>
      </c>
      <c r="D29" s="400" t="s">
        <v>5970</v>
      </c>
      <c r="E29" s="411">
        <v>1</v>
      </c>
      <c r="F29" s="412"/>
      <c r="G29" s="603">
        <v>27</v>
      </c>
      <c r="H29" s="166" t="e">
        <f>IF(G29="","",G29-G29*COMPASS!#REF!)</f>
        <v>#REF!</v>
      </c>
    </row>
    <row r="30" spans="1:8" ht="14.4" customHeight="1">
      <c r="A30" s="394" t="s">
        <v>12812</v>
      </c>
      <c r="B30" s="366" t="s">
        <v>51</v>
      </c>
      <c r="C30" s="395" t="s">
        <v>12813</v>
      </c>
      <c r="D30" s="400" t="s">
        <v>12814</v>
      </c>
      <c r="E30" s="411">
        <v>1</v>
      </c>
      <c r="F30" s="412"/>
      <c r="G30" s="603">
        <v>2.2999999999999998</v>
      </c>
      <c r="H30" s="166" t="e">
        <f>IF(G30="","",G30-G30*COMPASS!#REF!)</f>
        <v>#REF!</v>
      </c>
    </row>
    <row r="31" spans="1:8" ht="14.4" customHeight="1">
      <c r="A31" s="394" t="s">
        <v>1482</v>
      </c>
      <c r="B31" s="366" t="s">
        <v>51</v>
      </c>
      <c r="C31" s="395" t="s">
        <v>1483</v>
      </c>
      <c r="D31" s="400" t="s">
        <v>5971</v>
      </c>
      <c r="E31" s="411">
        <v>1</v>
      </c>
      <c r="F31" s="412"/>
      <c r="G31" s="603">
        <v>81</v>
      </c>
      <c r="H31" s="166" t="e">
        <f>IF(G31="","",G31-G31*COMPASS!#REF!)</f>
        <v>#REF!</v>
      </c>
    </row>
    <row r="32" spans="1:8" ht="14.4" customHeight="1">
      <c r="A32" s="394" t="s">
        <v>3514</v>
      </c>
      <c r="B32" s="366" t="s">
        <v>51</v>
      </c>
      <c r="C32" s="727" t="s">
        <v>3368</v>
      </c>
      <c r="D32" s="400" t="s">
        <v>12815</v>
      </c>
      <c r="E32" s="411">
        <v>1</v>
      </c>
      <c r="F32" s="412"/>
      <c r="G32" s="603">
        <v>11</v>
      </c>
      <c r="H32" s="166" t="e">
        <f>IF(G32="","",G32-G32*COMPASS!#REF!)</f>
        <v>#REF!</v>
      </c>
    </row>
    <row r="33" spans="1:8" ht="14.4" customHeight="1">
      <c r="A33" s="394" t="s">
        <v>12816</v>
      </c>
      <c r="B33" s="366" t="s">
        <v>51</v>
      </c>
      <c r="C33" s="727" t="s">
        <v>12817</v>
      </c>
      <c r="D33" s="400" t="s">
        <v>12818</v>
      </c>
      <c r="E33" s="411">
        <v>1</v>
      </c>
      <c r="F33" s="412"/>
      <c r="G33" s="603">
        <v>1</v>
      </c>
      <c r="H33" s="166" t="e">
        <f>IF(G33="","",G33-G33*COMPASS!#REF!)</f>
        <v>#REF!</v>
      </c>
    </row>
    <row r="34" spans="1:8" ht="14.4" customHeight="1">
      <c r="A34" s="394" t="s">
        <v>1484</v>
      </c>
      <c r="B34" s="366" t="s">
        <v>51</v>
      </c>
      <c r="C34" s="395" t="s">
        <v>1485</v>
      </c>
      <c r="D34" s="400" t="s">
        <v>5972</v>
      </c>
      <c r="E34" s="411">
        <v>1</v>
      </c>
      <c r="F34" s="412"/>
      <c r="G34" s="603">
        <v>-499</v>
      </c>
      <c r="H34" s="166" t="e">
        <f>IF(G34="","",G34-G34*COMPASS!#REF!)</f>
        <v>#REF!</v>
      </c>
    </row>
    <row r="35" spans="1:8" ht="14.4" customHeight="1">
      <c r="A35" s="394" t="s">
        <v>1486</v>
      </c>
      <c r="B35" s="366" t="s">
        <v>51</v>
      </c>
      <c r="C35" s="395" t="s">
        <v>1487</v>
      </c>
      <c r="D35" s="400" t="s">
        <v>5973</v>
      </c>
      <c r="E35" s="411">
        <v>1</v>
      </c>
      <c r="F35" s="412"/>
      <c r="G35" s="603">
        <v>-150</v>
      </c>
      <c r="H35" s="166" t="e">
        <f>IF(G35="","",G35-G35*COMPASS!#REF!)</f>
        <v>#REF!</v>
      </c>
    </row>
    <row r="36" spans="1:8" ht="14.4" customHeight="1">
      <c r="A36" s="394" t="s">
        <v>1488</v>
      </c>
      <c r="B36" s="366" t="s">
        <v>51</v>
      </c>
      <c r="C36" s="395" t="s">
        <v>1489</v>
      </c>
      <c r="D36" s="400" t="s">
        <v>5974</v>
      </c>
      <c r="E36" s="411">
        <v>1</v>
      </c>
      <c r="F36" s="412"/>
      <c r="G36" s="603">
        <v>-149</v>
      </c>
      <c r="H36" s="166" t="e">
        <f>IF(G36="","",G36-G36*COMPASS!#REF!)</f>
        <v>#REF!</v>
      </c>
    </row>
    <row r="37" spans="1:8" ht="14.4" customHeight="1">
      <c r="A37" s="394" t="s">
        <v>1490</v>
      </c>
      <c r="B37" s="366" t="s">
        <v>51</v>
      </c>
      <c r="C37" s="395" t="s">
        <v>1491</v>
      </c>
      <c r="D37" s="400" t="s">
        <v>5975</v>
      </c>
      <c r="E37" s="411">
        <v>1</v>
      </c>
      <c r="F37" s="412"/>
      <c r="G37" s="603">
        <v>-45</v>
      </c>
      <c r="H37" s="166" t="e">
        <f>IF(G37="","",G37-G37*COMPASS!#REF!)</f>
        <v>#REF!</v>
      </c>
    </row>
    <row r="38" spans="1:8" ht="14.4" customHeight="1">
      <c r="A38" s="394" t="s">
        <v>3498</v>
      </c>
      <c r="B38" s="366" t="s">
        <v>51</v>
      </c>
      <c r="C38" s="395" t="s">
        <v>3346</v>
      </c>
      <c r="D38" s="400" t="s">
        <v>4829</v>
      </c>
      <c r="E38" s="411">
        <v>1</v>
      </c>
      <c r="F38" s="412"/>
      <c r="G38" s="603">
        <v>524</v>
      </c>
      <c r="H38" s="166" t="e">
        <f>IF(G38="","",G38-G38*COMPASS!#REF!)</f>
        <v>#REF!</v>
      </c>
    </row>
    <row r="39" spans="1:8" ht="14.4" customHeight="1">
      <c r="A39" s="394" t="s">
        <v>3499</v>
      </c>
      <c r="B39" s="366" t="s">
        <v>51</v>
      </c>
      <c r="C39" s="395" t="s">
        <v>3347</v>
      </c>
      <c r="D39" s="400" t="s">
        <v>4830</v>
      </c>
      <c r="E39" s="411">
        <v>1</v>
      </c>
      <c r="F39" s="412"/>
      <c r="G39" s="603">
        <v>167</v>
      </c>
      <c r="H39" s="166" t="e">
        <f>IF(G39="","",G39-G39*COMPASS!#REF!)</f>
        <v>#REF!</v>
      </c>
    </row>
    <row r="40" spans="1:8" ht="14.4" customHeight="1">
      <c r="A40" s="394" t="s">
        <v>3500</v>
      </c>
      <c r="B40" s="366" t="s">
        <v>51</v>
      </c>
      <c r="C40" s="395" t="s">
        <v>3348</v>
      </c>
      <c r="D40" s="400" t="s">
        <v>4831</v>
      </c>
      <c r="E40" s="411">
        <v>1</v>
      </c>
      <c r="F40" s="412"/>
      <c r="G40" s="603">
        <v>30</v>
      </c>
      <c r="H40" s="166" t="e">
        <f>IF(G40="","",G40-G40*COMPASS!#REF!)</f>
        <v>#REF!</v>
      </c>
    </row>
    <row r="41" spans="1:8" ht="14.4" customHeight="1">
      <c r="A41" s="394" t="s">
        <v>3501</v>
      </c>
      <c r="B41" s="366" t="s">
        <v>51</v>
      </c>
      <c r="C41" s="395" t="s">
        <v>3349</v>
      </c>
      <c r="D41" s="400" t="s">
        <v>4832</v>
      </c>
      <c r="E41" s="411">
        <v>1</v>
      </c>
      <c r="F41" s="412"/>
      <c r="G41" s="603">
        <v>50</v>
      </c>
      <c r="H41" s="166" t="e">
        <f>IF(G41="","",G41-G41*COMPASS!#REF!)</f>
        <v>#REF!</v>
      </c>
    </row>
    <row r="42" spans="1:8" ht="14.4" customHeight="1">
      <c r="A42" s="394" t="s">
        <v>3502</v>
      </c>
      <c r="B42" s="366" t="s">
        <v>51</v>
      </c>
      <c r="C42" s="395" t="s">
        <v>3350</v>
      </c>
      <c r="D42" s="400" t="s">
        <v>4833</v>
      </c>
      <c r="E42" s="411">
        <v>1</v>
      </c>
      <c r="F42" s="412"/>
      <c r="G42" s="603">
        <v>66</v>
      </c>
      <c r="H42" s="166" t="e">
        <f>IF(G42="","",G42-G42*COMPASS!#REF!)</f>
        <v>#REF!</v>
      </c>
    </row>
    <row r="43" spans="1:8" ht="14.4" customHeight="1">
      <c r="A43" s="394" t="s">
        <v>3503</v>
      </c>
      <c r="B43" s="366" t="s">
        <v>51</v>
      </c>
      <c r="C43" s="395" t="s">
        <v>3351</v>
      </c>
      <c r="D43" s="400" t="s">
        <v>4834</v>
      </c>
      <c r="E43" s="411">
        <v>1</v>
      </c>
      <c r="F43" s="412"/>
      <c r="G43" s="603">
        <v>101</v>
      </c>
      <c r="H43" s="166" t="e">
        <f>IF(G43="","",G43-G43*COMPASS!#REF!)</f>
        <v>#REF!</v>
      </c>
    </row>
    <row r="44" spans="1:8" ht="14.4" customHeight="1">
      <c r="A44" s="394" t="s">
        <v>12819</v>
      </c>
      <c r="B44" s="366" t="s">
        <v>51</v>
      </c>
      <c r="C44" s="728" t="s">
        <v>12820</v>
      </c>
      <c r="D44" s="400" t="s">
        <v>12821</v>
      </c>
      <c r="E44" s="411">
        <v>1</v>
      </c>
      <c r="F44" s="412"/>
      <c r="G44" s="603">
        <v>2.6</v>
      </c>
      <c r="H44" s="166" t="e">
        <f>IF(G44="","",G44-G44*COMPASS!#REF!)</f>
        <v>#REF!</v>
      </c>
    </row>
    <row r="45" spans="1:8" ht="14.4" customHeight="1">
      <c r="A45" s="394" t="s">
        <v>3352</v>
      </c>
      <c r="B45" s="366" t="s">
        <v>51</v>
      </c>
      <c r="C45" s="395" t="s">
        <v>3353</v>
      </c>
      <c r="D45" s="400" t="s">
        <v>4835</v>
      </c>
      <c r="E45" s="411">
        <v>1</v>
      </c>
      <c r="F45" s="412"/>
      <c r="G45" s="603">
        <v>91</v>
      </c>
      <c r="H45" s="166" t="e">
        <f>IF(G45="","",G45-G45*COMPASS!#REF!)</f>
        <v>#REF!</v>
      </c>
    </row>
    <row r="46" spans="1:8" ht="14.4" customHeight="1">
      <c r="A46" s="394" t="s">
        <v>3369</v>
      </c>
      <c r="B46" s="366" t="s">
        <v>51</v>
      </c>
      <c r="C46" s="395" t="s">
        <v>3370</v>
      </c>
      <c r="D46" s="400" t="s">
        <v>4893</v>
      </c>
      <c r="E46" s="411">
        <v>1</v>
      </c>
      <c r="F46" s="412"/>
      <c r="G46" s="603">
        <v>13</v>
      </c>
      <c r="H46" s="166" t="e">
        <f>IF(G46="","",G46-G46*COMPASS!#REF!)</f>
        <v>#REF!</v>
      </c>
    </row>
    <row r="47" spans="1:8" ht="14.4" customHeight="1">
      <c r="A47" s="394" t="s">
        <v>3371</v>
      </c>
      <c r="B47" s="366" t="s">
        <v>51</v>
      </c>
      <c r="C47" s="395" t="s">
        <v>3372</v>
      </c>
      <c r="D47" s="400" t="s">
        <v>4894</v>
      </c>
      <c r="E47" s="411">
        <v>1</v>
      </c>
      <c r="F47" s="412"/>
      <c r="G47" s="603">
        <v>22</v>
      </c>
      <c r="H47" s="166" t="e">
        <f>IF(G47="","",G47-G47*COMPASS!#REF!)</f>
        <v>#REF!</v>
      </c>
    </row>
    <row r="48" spans="1:8" ht="14.4" customHeight="1">
      <c r="A48" s="394" t="s">
        <v>3373</v>
      </c>
      <c r="B48" s="366" t="s">
        <v>51</v>
      </c>
      <c r="C48" s="395" t="s">
        <v>3374</v>
      </c>
      <c r="D48" s="400" t="s">
        <v>4895</v>
      </c>
      <c r="E48" s="411">
        <v>1</v>
      </c>
      <c r="F48" s="412"/>
      <c r="G48" s="603">
        <v>30</v>
      </c>
      <c r="H48" s="166" t="e">
        <f>IF(G48="","",G48-G48*COMPASS!#REF!)</f>
        <v>#REF!</v>
      </c>
    </row>
    <row r="49" spans="1:8" ht="14.4" customHeight="1">
      <c r="A49" s="394" t="s">
        <v>3375</v>
      </c>
      <c r="B49" s="366" t="s">
        <v>51</v>
      </c>
      <c r="C49" s="395" t="s">
        <v>3376</v>
      </c>
      <c r="D49" s="400" t="s">
        <v>4896</v>
      </c>
      <c r="E49" s="411">
        <v>1</v>
      </c>
      <c r="F49" s="412"/>
      <c r="G49" s="603">
        <v>46</v>
      </c>
      <c r="H49" s="166" t="e">
        <f>IF(G49="","",G49-G49*COMPASS!#REF!)</f>
        <v>#REF!</v>
      </c>
    </row>
    <row r="50" spans="1:8" ht="14.4" customHeight="1">
      <c r="A50" s="604" t="s">
        <v>12822</v>
      </c>
      <c r="B50" s="366" t="s">
        <v>51</v>
      </c>
      <c r="C50" s="728" t="s">
        <v>12823</v>
      </c>
      <c r="D50" s="400" t="s">
        <v>12824</v>
      </c>
      <c r="E50" s="608">
        <v>1</v>
      </c>
      <c r="F50" s="607"/>
      <c r="G50" s="603">
        <v>1</v>
      </c>
      <c r="H50" s="166" t="e">
        <f>IF(G50="","",G50-G50*COMPASS!#REF!)</f>
        <v>#REF!</v>
      </c>
    </row>
    <row r="51" spans="1:8" ht="14.4" customHeight="1">
      <c r="A51" s="394" t="s">
        <v>3504</v>
      </c>
      <c r="B51" s="366" t="s">
        <v>51</v>
      </c>
      <c r="C51" s="395" t="s">
        <v>3354</v>
      </c>
      <c r="D51" s="400" t="s">
        <v>4836</v>
      </c>
      <c r="E51" s="411">
        <v>1</v>
      </c>
      <c r="F51" s="412"/>
      <c r="G51" s="603">
        <v>-524</v>
      </c>
      <c r="H51" s="166" t="e">
        <f>IF(G51="","",G51-G51*COMPASS!#REF!)</f>
        <v>#REF!</v>
      </c>
    </row>
    <row r="52" spans="1:8" ht="14.4" customHeight="1">
      <c r="A52" s="394" t="s">
        <v>3505</v>
      </c>
      <c r="B52" s="366" t="s">
        <v>51</v>
      </c>
      <c r="C52" s="395" t="s">
        <v>3355</v>
      </c>
      <c r="D52" s="400" t="s">
        <v>4837</v>
      </c>
      <c r="E52" s="411">
        <v>1</v>
      </c>
      <c r="F52" s="412"/>
      <c r="G52" s="603">
        <v>-158</v>
      </c>
      <c r="H52" s="166" t="e">
        <f>IF(G52="","",G52-G52*COMPASS!#REF!)</f>
        <v>#REF!</v>
      </c>
    </row>
    <row r="53" spans="1:8" ht="14.4" customHeight="1">
      <c r="A53" s="394" t="s">
        <v>3506</v>
      </c>
      <c r="B53" s="366" t="s">
        <v>51</v>
      </c>
      <c r="C53" s="395" t="s">
        <v>3356</v>
      </c>
      <c r="D53" s="400" t="s">
        <v>4838</v>
      </c>
      <c r="E53" s="411">
        <v>1</v>
      </c>
      <c r="F53" s="412"/>
      <c r="G53" s="603">
        <v>-167</v>
      </c>
      <c r="H53" s="166" t="e">
        <f>IF(G53="","",G53-G53*COMPASS!#REF!)</f>
        <v>#REF!</v>
      </c>
    </row>
    <row r="54" spans="1:8" ht="14.4" customHeight="1">
      <c r="A54" s="394" t="s">
        <v>3507</v>
      </c>
      <c r="B54" s="366" t="s">
        <v>51</v>
      </c>
      <c r="C54" s="395" t="s">
        <v>3357</v>
      </c>
      <c r="D54" s="400" t="s">
        <v>4839</v>
      </c>
      <c r="E54" s="411">
        <v>1</v>
      </c>
      <c r="F54" s="412"/>
      <c r="G54" s="603">
        <v>-50</v>
      </c>
      <c r="H54" s="166" t="e">
        <f>IF(G54="","",G54-G54*COMPASS!#REF!)</f>
        <v>#REF!</v>
      </c>
    </row>
    <row r="55" spans="1:8" ht="14.4" customHeight="1">
      <c r="A55" s="394" t="s">
        <v>1492</v>
      </c>
      <c r="B55" s="366" t="s">
        <v>51</v>
      </c>
      <c r="C55" s="395" t="s">
        <v>1493</v>
      </c>
      <c r="D55" s="400" t="s">
        <v>5976</v>
      </c>
      <c r="E55" s="411">
        <v>1</v>
      </c>
      <c r="F55" s="412"/>
      <c r="G55" s="603">
        <v>-60</v>
      </c>
      <c r="H55" s="166" t="e">
        <f>IF(G55="","",G55-G55*COMPASS!#REF!)</f>
        <v>#REF!</v>
      </c>
    </row>
    <row r="56" spans="1:8" ht="14.4" customHeight="1">
      <c r="A56" s="394" t="s">
        <v>1666</v>
      </c>
      <c r="B56" s="366" t="s">
        <v>51</v>
      </c>
      <c r="C56" s="395" t="s">
        <v>1544</v>
      </c>
      <c r="D56" s="400" t="s">
        <v>4840</v>
      </c>
      <c r="E56" s="411">
        <v>1</v>
      </c>
      <c r="F56" s="412"/>
      <c r="G56" s="603">
        <v>2099</v>
      </c>
      <c r="H56" s="166" t="e">
        <f>IF(G56="","",G56-G56*COMPASS!#REF!)</f>
        <v>#REF!</v>
      </c>
    </row>
    <row r="57" spans="1:8" ht="14.4" customHeight="1">
      <c r="A57" s="394" t="s">
        <v>1667</v>
      </c>
      <c r="B57" s="366" t="s">
        <v>51</v>
      </c>
      <c r="C57" s="395" t="s">
        <v>1545</v>
      </c>
      <c r="D57" s="400" t="s">
        <v>4841</v>
      </c>
      <c r="E57" s="411">
        <v>1</v>
      </c>
      <c r="F57" s="412"/>
      <c r="G57" s="603">
        <v>209</v>
      </c>
      <c r="H57" s="166" t="e">
        <f>IF(G57="","",G57-G57*COMPASS!#REF!)</f>
        <v>#REF!</v>
      </c>
    </row>
    <row r="58" spans="1:8" ht="14.4" customHeight="1">
      <c r="A58" s="394" t="s">
        <v>1668</v>
      </c>
      <c r="B58" s="366" t="s">
        <v>51</v>
      </c>
      <c r="C58" s="395" t="s">
        <v>1546</v>
      </c>
      <c r="D58" s="400" t="s">
        <v>5977</v>
      </c>
      <c r="E58" s="411">
        <v>1</v>
      </c>
      <c r="F58" s="412"/>
      <c r="G58" s="603">
        <v>378</v>
      </c>
      <c r="H58" s="166" t="e">
        <f>IF(G58="","",G58-G58*COMPASS!#REF!)</f>
        <v>#REF!</v>
      </c>
    </row>
    <row r="59" spans="1:8" ht="14.4" customHeight="1">
      <c r="A59" s="394" t="s">
        <v>1669</v>
      </c>
      <c r="B59" s="366" t="s">
        <v>51</v>
      </c>
      <c r="C59" s="395" t="s">
        <v>1547</v>
      </c>
      <c r="D59" s="400" t="s">
        <v>5978</v>
      </c>
      <c r="E59" s="411">
        <v>1</v>
      </c>
      <c r="F59" s="412"/>
      <c r="G59" s="603">
        <v>630</v>
      </c>
      <c r="H59" s="166" t="e">
        <f>IF(G59="","",G59-G59*COMPASS!#REF!)</f>
        <v>#REF!</v>
      </c>
    </row>
    <row r="60" spans="1:8" ht="14.4" customHeight="1">
      <c r="A60" s="394" t="s">
        <v>1670</v>
      </c>
      <c r="B60" s="366" t="s">
        <v>51</v>
      </c>
      <c r="C60" s="395" t="s">
        <v>1548</v>
      </c>
      <c r="D60" s="400" t="s">
        <v>5979</v>
      </c>
      <c r="E60" s="411">
        <v>1</v>
      </c>
      <c r="F60" s="412"/>
      <c r="G60" s="603">
        <v>819</v>
      </c>
      <c r="H60" s="166" t="e">
        <f>IF(G60="","",G60-G60*COMPASS!#REF!)</f>
        <v>#REF!</v>
      </c>
    </row>
    <row r="61" spans="1:8" ht="14.4" customHeight="1">
      <c r="A61" s="394" t="s">
        <v>1671</v>
      </c>
      <c r="B61" s="366" t="s">
        <v>51</v>
      </c>
      <c r="C61" s="395" t="s">
        <v>1549</v>
      </c>
      <c r="D61" s="400" t="s">
        <v>5980</v>
      </c>
      <c r="E61" s="411">
        <v>1</v>
      </c>
      <c r="F61" s="412"/>
      <c r="G61" s="603">
        <v>1260</v>
      </c>
      <c r="H61" s="166" t="e">
        <f>IF(G61="","",G61-G61*COMPASS!#REF!)</f>
        <v>#REF!</v>
      </c>
    </row>
    <row r="62" spans="1:8" ht="14.4" customHeight="1">
      <c r="A62" s="394" t="s">
        <v>12825</v>
      </c>
      <c r="B62" s="366" t="s">
        <v>51</v>
      </c>
      <c r="C62" s="728" t="s">
        <v>12826</v>
      </c>
      <c r="D62" s="400" t="s">
        <v>12827</v>
      </c>
      <c r="E62" s="411">
        <v>1</v>
      </c>
      <c r="F62" s="412"/>
      <c r="G62" s="603">
        <v>32</v>
      </c>
      <c r="H62" s="166" t="e">
        <f>IF(G62="","",G62-G62*COMPASS!#REF!)</f>
        <v>#REF!</v>
      </c>
    </row>
    <row r="63" spans="1:8" ht="14.4" customHeight="1">
      <c r="A63" s="394" t="s">
        <v>1672</v>
      </c>
      <c r="B63" s="366" t="s">
        <v>51</v>
      </c>
      <c r="C63" s="395" t="s">
        <v>1550</v>
      </c>
      <c r="D63" s="400" t="s">
        <v>5981</v>
      </c>
      <c r="E63" s="411">
        <v>1</v>
      </c>
      <c r="F63" s="412"/>
      <c r="G63" s="603">
        <v>1134</v>
      </c>
      <c r="H63" s="166" t="e">
        <f>IF(G63="","",G63-G63*COMPASS!#REF!)</f>
        <v>#REF!</v>
      </c>
    </row>
    <row r="64" spans="1:8" ht="14.4" customHeight="1">
      <c r="A64" s="394" t="s">
        <v>1673</v>
      </c>
      <c r="B64" s="366" t="s">
        <v>51</v>
      </c>
      <c r="C64" s="395" t="s">
        <v>1551</v>
      </c>
      <c r="D64" s="400" t="s">
        <v>5982</v>
      </c>
      <c r="E64" s="411">
        <v>1</v>
      </c>
      <c r="F64" s="412"/>
      <c r="G64" s="603">
        <v>38</v>
      </c>
      <c r="H64" s="166" t="e">
        <f>IF(G64="","",G64-G64*COMPASS!#REF!)</f>
        <v>#REF!</v>
      </c>
    </row>
    <row r="65" spans="1:8" ht="14.4" customHeight="1">
      <c r="A65" s="394" t="s">
        <v>1674</v>
      </c>
      <c r="B65" s="366" t="s">
        <v>51</v>
      </c>
      <c r="C65" s="395" t="s">
        <v>1552</v>
      </c>
      <c r="D65" s="400" t="s">
        <v>5983</v>
      </c>
      <c r="E65" s="411">
        <v>1</v>
      </c>
      <c r="F65" s="412"/>
      <c r="G65" s="603">
        <v>63</v>
      </c>
      <c r="H65" s="166" t="e">
        <f>IF(G65="","",G65-G65*COMPASS!#REF!)</f>
        <v>#REF!</v>
      </c>
    </row>
    <row r="66" spans="1:8" ht="14.4" customHeight="1">
      <c r="A66" s="394" t="s">
        <v>1675</v>
      </c>
      <c r="B66" s="366" t="s">
        <v>51</v>
      </c>
      <c r="C66" s="395" t="s">
        <v>1553</v>
      </c>
      <c r="D66" s="400" t="s">
        <v>5984</v>
      </c>
      <c r="E66" s="411">
        <v>1</v>
      </c>
      <c r="F66" s="412"/>
      <c r="G66" s="603">
        <v>82</v>
      </c>
      <c r="H66" s="166" t="e">
        <f>IF(G66="","",G66-G66*COMPASS!#REF!)</f>
        <v>#REF!</v>
      </c>
    </row>
    <row r="67" spans="1:8" ht="14.4" customHeight="1">
      <c r="A67" s="394" t="s">
        <v>1676</v>
      </c>
      <c r="B67" s="366" t="s">
        <v>51</v>
      </c>
      <c r="C67" s="395" t="s">
        <v>1554</v>
      </c>
      <c r="D67" s="400" t="s">
        <v>5985</v>
      </c>
      <c r="E67" s="411">
        <v>1</v>
      </c>
      <c r="F67" s="412"/>
      <c r="G67" s="603">
        <v>126</v>
      </c>
      <c r="H67" s="166" t="e">
        <f>IF(G67="","",G67-G67*COMPASS!#REF!)</f>
        <v>#REF!</v>
      </c>
    </row>
    <row r="68" spans="1:8" ht="14.4" customHeight="1">
      <c r="A68" s="394" t="s">
        <v>12828</v>
      </c>
      <c r="B68" s="366" t="s">
        <v>51</v>
      </c>
      <c r="C68" s="728" t="s">
        <v>12829</v>
      </c>
      <c r="D68" s="400" t="s">
        <v>12830</v>
      </c>
      <c r="E68" s="411">
        <v>1</v>
      </c>
      <c r="F68" s="412"/>
      <c r="G68" s="603">
        <v>3.2</v>
      </c>
      <c r="H68" s="166" t="e">
        <f>IF(G68="","",G68-G68*COMPASS!#REF!)</f>
        <v>#REF!</v>
      </c>
    </row>
    <row r="69" spans="1:8" ht="14.4" customHeight="1">
      <c r="A69" s="394" t="s">
        <v>1677</v>
      </c>
      <c r="B69" s="366" t="s">
        <v>51</v>
      </c>
      <c r="C69" s="395" t="s">
        <v>1555</v>
      </c>
      <c r="D69" s="400" t="s">
        <v>5986</v>
      </c>
      <c r="E69" s="411">
        <v>1</v>
      </c>
      <c r="F69" s="412"/>
      <c r="G69" s="603">
        <v>113</v>
      </c>
      <c r="H69" s="166" t="e">
        <f>IF(G69="","",G69-G69*COMPASS!#REF!)</f>
        <v>#REF!</v>
      </c>
    </row>
    <row r="70" spans="1:8" ht="14.4" customHeight="1">
      <c r="A70" s="394" t="s">
        <v>3377</v>
      </c>
      <c r="B70" s="366" t="s">
        <v>51</v>
      </c>
      <c r="C70" s="395" t="s">
        <v>3378</v>
      </c>
      <c r="D70" s="400" t="s">
        <v>4897</v>
      </c>
      <c r="E70" s="411">
        <v>1</v>
      </c>
      <c r="F70" s="412"/>
      <c r="G70" s="603">
        <v>147</v>
      </c>
      <c r="H70" s="166" t="e">
        <f>IF(G70="","",G70-G70*COMPASS!#REF!)</f>
        <v>#REF!</v>
      </c>
    </row>
    <row r="71" spans="1:8" ht="14.4" customHeight="1">
      <c r="A71" s="394" t="s">
        <v>3379</v>
      </c>
      <c r="B71" s="366" t="s">
        <v>51</v>
      </c>
      <c r="C71" s="395" t="s">
        <v>3380</v>
      </c>
      <c r="D71" s="400" t="s">
        <v>4898</v>
      </c>
      <c r="E71" s="411">
        <v>1</v>
      </c>
      <c r="F71" s="412"/>
      <c r="G71" s="603">
        <v>273</v>
      </c>
      <c r="H71" s="166" t="e">
        <f>IF(G71="","",G71-G71*COMPASS!#REF!)</f>
        <v>#REF!</v>
      </c>
    </row>
    <row r="72" spans="1:8" ht="14.4" customHeight="1">
      <c r="A72" s="394" t="s">
        <v>3381</v>
      </c>
      <c r="B72" s="366" t="s">
        <v>51</v>
      </c>
      <c r="C72" s="395" t="s">
        <v>3382</v>
      </c>
      <c r="D72" s="400" t="s">
        <v>4899</v>
      </c>
      <c r="E72" s="411">
        <v>1</v>
      </c>
      <c r="F72" s="412"/>
      <c r="G72" s="603">
        <v>378</v>
      </c>
      <c r="H72" s="166" t="e">
        <f>IF(G72="","",G72-G72*COMPASS!#REF!)</f>
        <v>#REF!</v>
      </c>
    </row>
    <row r="73" spans="1:8" ht="14.4" customHeight="1">
      <c r="A73" s="394" t="s">
        <v>3383</v>
      </c>
      <c r="B73" s="366" t="s">
        <v>51</v>
      </c>
      <c r="C73" s="395" t="s">
        <v>3384</v>
      </c>
      <c r="D73" s="400" t="s">
        <v>4900</v>
      </c>
      <c r="E73" s="411">
        <v>1</v>
      </c>
      <c r="F73" s="412"/>
      <c r="G73" s="603">
        <v>578</v>
      </c>
      <c r="H73" s="166" t="e">
        <f>IF(G73="","",G73-G73*COMPASS!#REF!)</f>
        <v>#REF!</v>
      </c>
    </row>
    <row r="74" spans="1:8" ht="14.4" customHeight="1">
      <c r="A74" s="394" t="s">
        <v>12831</v>
      </c>
      <c r="B74" s="366" t="s">
        <v>51</v>
      </c>
      <c r="C74" s="728" t="s">
        <v>12832</v>
      </c>
      <c r="D74" s="400" t="s">
        <v>12833</v>
      </c>
      <c r="E74" s="411">
        <v>1</v>
      </c>
      <c r="F74" s="412"/>
      <c r="G74" s="603">
        <v>12.3</v>
      </c>
      <c r="H74" s="166" t="e">
        <f>IF(G74="","",G74-G74*COMPASS!#REF!)</f>
        <v>#REF!</v>
      </c>
    </row>
    <row r="75" spans="1:8" ht="14.4" customHeight="1">
      <c r="A75" s="394" t="s">
        <v>3385</v>
      </c>
      <c r="B75" s="366" t="s">
        <v>51</v>
      </c>
      <c r="C75" s="395" t="s">
        <v>3386</v>
      </c>
      <c r="D75" s="400" t="s">
        <v>4901</v>
      </c>
      <c r="E75" s="411">
        <v>1</v>
      </c>
      <c r="F75" s="412"/>
      <c r="G75" s="603">
        <v>15</v>
      </c>
      <c r="H75" s="166" t="e">
        <f>IF(G75="","",G75-G75*COMPASS!#REF!)</f>
        <v>#REF!</v>
      </c>
    </row>
    <row r="76" spans="1:8" ht="14.4" customHeight="1">
      <c r="A76" s="394" t="s">
        <v>3387</v>
      </c>
      <c r="B76" s="366" t="s">
        <v>51</v>
      </c>
      <c r="C76" s="395" t="s">
        <v>3388</v>
      </c>
      <c r="D76" s="400" t="s">
        <v>4902</v>
      </c>
      <c r="E76" s="411">
        <v>1</v>
      </c>
      <c r="F76" s="412"/>
      <c r="G76" s="603">
        <v>27</v>
      </c>
      <c r="H76" s="166" t="e">
        <f>IF(G76="","",G76-G76*COMPASS!#REF!)</f>
        <v>#REF!</v>
      </c>
    </row>
    <row r="77" spans="1:8" ht="14.4" customHeight="1">
      <c r="A77" s="394" t="s">
        <v>3389</v>
      </c>
      <c r="B77" s="366" t="s">
        <v>51</v>
      </c>
      <c r="C77" s="395" t="s">
        <v>3390</v>
      </c>
      <c r="D77" s="400" t="s">
        <v>4903</v>
      </c>
      <c r="E77" s="411">
        <v>1</v>
      </c>
      <c r="F77" s="412"/>
      <c r="G77" s="603">
        <v>38</v>
      </c>
      <c r="H77" s="166" t="e">
        <f>IF(G77="","",G77-G77*COMPASS!#REF!)</f>
        <v>#REF!</v>
      </c>
    </row>
    <row r="78" spans="1:8" ht="14.4" customHeight="1">
      <c r="A78" s="394" t="s">
        <v>3391</v>
      </c>
      <c r="B78" s="366" t="s">
        <v>51</v>
      </c>
      <c r="C78" s="395" t="s">
        <v>3392</v>
      </c>
      <c r="D78" s="400" t="s">
        <v>4904</v>
      </c>
      <c r="E78" s="411">
        <v>1</v>
      </c>
      <c r="F78" s="412"/>
      <c r="G78" s="603">
        <v>58</v>
      </c>
      <c r="H78" s="166" t="e">
        <f>IF(G78="","",G78-G78*COMPASS!#REF!)</f>
        <v>#REF!</v>
      </c>
    </row>
    <row r="79" spans="1:8" ht="14.4" customHeight="1">
      <c r="A79" s="394" t="s">
        <v>12834</v>
      </c>
      <c r="B79" s="366" t="s">
        <v>51</v>
      </c>
      <c r="C79" s="728" t="s">
        <v>12835</v>
      </c>
      <c r="D79" s="400" t="s">
        <v>12836</v>
      </c>
      <c r="E79" s="411">
        <v>1</v>
      </c>
      <c r="F79" s="412"/>
      <c r="G79" s="603">
        <v>1.3</v>
      </c>
      <c r="H79" s="166" t="e">
        <f>IF(G79="","",G79-G79*COMPASS!#REF!)</f>
        <v>#REF!</v>
      </c>
    </row>
    <row r="80" spans="1:8" ht="14.4" customHeight="1">
      <c r="A80" s="394" t="s">
        <v>1678</v>
      </c>
      <c r="B80" s="366" t="s">
        <v>51</v>
      </c>
      <c r="C80" s="395" t="s">
        <v>1556</v>
      </c>
      <c r="D80" s="400" t="s">
        <v>5987</v>
      </c>
      <c r="E80" s="411">
        <v>1</v>
      </c>
      <c r="F80" s="412"/>
      <c r="G80" s="603">
        <v>-2099</v>
      </c>
      <c r="H80" s="166" t="e">
        <f>IF(G80="","",G80-G80*COMPASS!#REF!)</f>
        <v>#REF!</v>
      </c>
    </row>
    <row r="81" spans="1:8" ht="14.4" customHeight="1">
      <c r="A81" s="394" t="s">
        <v>1679</v>
      </c>
      <c r="B81" s="366" t="s">
        <v>51</v>
      </c>
      <c r="C81" s="395" t="s">
        <v>1557</v>
      </c>
      <c r="D81" s="400" t="s">
        <v>5988</v>
      </c>
      <c r="E81" s="411">
        <v>1</v>
      </c>
      <c r="F81" s="412"/>
      <c r="G81" s="603">
        <v>-630</v>
      </c>
      <c r="H81" s="166" t="e">
        <f>IF(G81="","",G81-G81*COMPASS!#REF!)</f>
        <v>#REF!</v>
      </c>
    </row>
    <row r="82" spans="1:8" ht="14.4" customHeight="1">
      <c r="A82" s="394" t="s">
        <v>1680</v>
      </c>
      <c r="B82" s="366" t="s">
        <v>51</v>
      </c>
      <c r="C82" s="395" t="s">
        <v>1558</v>
      </c>
      <c r="D82" s="400" t="s">
        <v>5989</v>
      </c>
      <c r="E82" s="411">
        <v>1</v>
      </c>
      <c r="F82" s="412"/>
      <c r="G82" s="603">
        <v>-209</v>
      </c>
      <c r="H82" s="166" t="e">
        <f>IF(G82="","",G82-G82*COMPASS!#REF!)</f>
        <v>#REF!</v>
      </c>
    </row>
    <row r="83" spans="1:8" ht="14.4" customHeight="1">
      <c r="A83" s="394" t="s">
        <v>1681</v>
      </c>
      <c r="B83" s="366" t="s">
        <v>51</v>
      </c>
      <c r="C83" s="395" t="s">
        <v>1559</v>
      </c>
      <c r="D83" s="400" t="s">
        <v>5990</v>
      </c>
      <c r="E83" s="411">
        <v>1</v>
      </c>
      <c r="F83" s="412"/>
      <c r="G83" s="603">
        <v>-63</v>
      </c>
      <c r="H83" s="166" t="e">
        <f>IF(G83="","",G83-G83*COMPASS!#REF!)</f>
        <v>#REF!</v>
      </c>
    </row>
    <row r="84" spans="1:8" ht="14.4" customHeight="1">
      <c r="A84" s="394" t="s">
        <v>1494</v>
      </c>
      <c r="B84" s="366" t="s">
        <v>51</v>
      </c>
      <c r="C84" s="395" t="s">
        <v>1495</v>
      </c>
      <c r="D84" s="400" t="s">
        <v>4842</v>
      </c>
      <c r="E84" s="411">
        <v>1</v>
      </c>
      <c r="F84" s="412"/>
      <c r="G84" s="603">
        <v>2649</v>
      </c>
      <c r="H84" s="166" t="e">
        <f>IF(G84="","",G84-G84*COMPASS!#REF!)</f>
        <v>#REF!</v>
      </c>
    </row>
    <row r="85" spans="1:8" ht="14.4" customHeight="1">
      <c r="A85" s="394" t="s">
        <v>1496</v>
      </c>
      <c r="B85" s="366" t="s">
        <v>51</v>
      </c>
      <c r="C85" s="395" t="s">
        <v>1497</v>
      </c>
      <c r="D85" s="400" t="s">
        <v>4843</v>
      </c>
      <c r="E85" s="411">
        <v>1</v>
      </c>
      <c r="F85" s="412"/>
      <c r="G85" s="603">
        <v>282</v>
      </c>
      <c r="H85" s="166" t="e">
        <f>IF(G85="","",G85-G85*COMPASS!#REF!)</f>
        <v>#REF!</v>
      </c>
    </row>
    <row r="86" spans="1:8" ht="14.4" customHeight="1">
      <c r="A86" s="394" t="s">
        <v>1682</v>
      </c>
      <c r="B86" s="366" t="s">
        <v>51</v>
      </c>
      <c r="C86" s="395" t="s">
        <v>1560</v>
      </c>
      <c r="D86" s="400" t="s">
        <v>4844</v>
      </c>
      <c r="E86" s="411">
        <v>1</v>
      </c>
      <c r="F86" s="412"/>
      <c r="G86" s="603">
        <v>72</v>
      </c>
      <c r="H86" s="166" t="e">
        <f>IF(G86="","",G86-G86*COMPASS!#REF!)</f>
        <v>#REF!</v>
      </c>
    </row>
    <row r="87" spans="1:8" ht="14.4" customHeight="1">
      <c r="A87" s="394" t="s">
        <v>1498</v>
      </c>
      <c r="B87" s="366" t="s">
        <v>51</v>
      </c>
      <c r="C87" s="395" t="s">
        <v>1499</v>
      </c>
      <c r="D87" s="400" t="s">
        <v>5991</v>
      </c>
      <c r="E87" s="411">
        <v>1</v>
      </c>
      <c r="F87" s="412"/>
      <c r="G87" s="603">
        <v>478</v>
      </c>
      <c r="H87" s="166" t="e">
        <f>IF(G87="","",G87-G87*COMPASS!#REF!)</f>
        <v>#REF!</v>
      </c>
    </row>
    <row r="88" spans="1:8" ht="14.4" customHeight="1">
      <c r="A88" s="394" t="s">
        <v>1500</v>
      </c>
      <c r="B88" s="366" t="s">
        <v>51</v>
      </c>
      <c r="C88" s="395" t="s">
        <v>1501</v>
      </c>
      <c r="D88" s="400" t="s">
        <v>5992</v>
      </c>
      <c r="E88" s="411">
        <v>1</v>
      </c>
      <c r="F88" s="412"/>
      <c r="G88" s="603">
        <v>798</v>
      </c>
      <c r="H88" s="166" t="e">
        <f>IF(G88="","",G88-G88*COMPASS!#REF!)</f>
        <v>#REF!</v>
      </c>
    </row>
    <row r="89" spans="1:8" ht="14.4" customHeight="1">
      <c r="A89" s="394" t="s">
        <v>1502</v>
      </c>
      <c r="B89" s="366" t="s">
        <v>51</v>
      </c>
      <c r="C89" s="395" t="s">
        <v>1503</v>
      </c>
      <c r="D89" s="400" t="s">
        <v>5993</v>
      </c>
      <c r="E89" s="411">
        <v>1</v>
      </c>
      <c r="F89" s="412"/>
      <c r="G89" s="603">
        <v>1034</v>
      </c>
      <c r="H89" s="166" t="e">
        <f>IF(G89="","",G89-G89*COMPASS!#REF!)</f>
        <v>#REF!</v>
      </c>
    </row>
    <row r="90" spans="1:8" ht="14.4" customHeight="1">
      <c r="A90" s="394" t="s">
        <v>1504</v>
      </c>
      <c r="B90" s="366" t="s">
        <v>51</v>
      </c>
      <c r="C90" s="395" t="s">
        <v>1505</v>
      </c>
      <c r="D90" s="400" t="s">
        <v>5994</v>
      </c>
      <c r="E90" s="411">
        <v>1</v>
      </c>
      <c r="F90" s="412"/>
      <c r="G90" s="603">
        <v>1591</v>
      </c>
      <c r="H90" s="166" t="e">
        <f>IF(G90="","",G90-G90*COMPASS!#REF!)</f>
        <v>#REF!</v>
      </c>
    </row>
    <row r="91" spans="1:8" ht="14.4" customHeight="1">
      <c r="A91" s="394" t="s">
        <v>12837</v>
      </c>
      <c r="B91" s="366" t="s">
        <v>51</v>
      </c>
      <c r="C91" s="728" t="s">
        <v>12838</v>
      </c>
      <c r="D91" s="400" t="s">
        <v>12839</v>
      </c>
      <c r="E91" s="411">
        <v>1</v>
      </c>
      <c r="F91" s="412"/>
      <c r="G91" s="603">
        <v>40</v>
      </c>
      <c r="H91" s="166" t="e">
        <f>IF(G91="","",G91-G91*COMPASS!#REF!)</f>
        <v>#REF!</v>
      </c>
    </row>
    <row r="92" spans="1:8" ht="14.4" customHeight="1">
      <c r="A92" s="394" t="s">
        <v>1506</v>
      </c>
      <c r="B92" s="366" t="s">
        <v>51</v>
      </c>
      <c r="C92" s="395" t="s">
        <v>1507</v>
      </c>
      <c r="D92" s="400" t="s">
        <v>5995</v>
      </c>
      <c r="E92" s="411">
        <v>1</v>
      </c>
      <c r="F92" s="412"/>
      <c r="G92" s="603">
        <v>1431</v>
      </c>
      <c r="H92" s="166" t="e">
        <f>IF(G92="","",G92-G92*COMPASS!#REF!)</f>
        <v>#REF!</v>
      </c>
    </row>
    <row r="93" spans="1:8" ht="14.4" customHeight="1">
      <c r="A93" s="394" t="s">
        <v>1508</v>
      </c>
      <c r="B93" s="366" t="s">
        <v>51</v>
      </c>
      <c r="C93" s="395" t="s">
        <v>1509</v>
      </c>
      <c r="D93" s="400" t="s">
        <v>5996</v>
      </c>
      <c r="E93" s="411">
        <v>1</v>
      </c>
      <c r="F93" s="412"/>
      <c r="G93" s="603">
        <v>53</v>
      </c>
      <c r="H93" s="166" t="e">
        <f>IF(G93="","",G93-G93*COMPASS!#REF!)</f>
        <v>#REF!</v>
      </c>
    </row>
    <row r="94" spans="1:8" ht="14.4" customHeight="1">
      <c r="A94" s="394" t="s">
        <v>1510</v>
      </c>
      <c r="B94" s="366" t="s">
        <v>51</v>
      </c>
      <c r="C94" s="395" t="s">
        <v>1511</v>
      </c>
      <c r="D94" s="400" t="s">
        <v>5997</v>
      </c>
      <c r="E94" s="411">
        <v>1</v>
      </c>
      <c r="F94" s="412"/>
      <c r="G94" s="603">
        <v>89</v>
      </c>
      <c r="H94" s="166" t="e">
        <f>IF(G94="","",G94-G94*COMPASS!#REF!)</f>
        <v>#REF!</v>
      </c>
    </row>
    <row r="95" spans="1:8" ht="14.4" customHeight="1">
      <c r="A95" s="394" t="s">
        <v>1512</v>
      </c>
      <c r="B95" s="366" t="s">
        <v>51</v>
      </c>
      <c r="C95" s="395" t="s">
        <v>1513</v>
      </c>
      <c r="D95" s="400" t="s">
        <v>5998</v>
      </c>
      <c r="E95" s="411">
        <v>1</v>
      </c>
      <c r="F95" s="412"/>
      <c r="G95" s="603">
        <v>110</v>
      </c>
      <c r="H95" s="166" t="e">
        <f>IF(G95="","",G95-G95*COMPASS!#REF!)</f>
        <v>#REF!</v>
      </c>
    </row>
    <row r="96" spans="1:8" ht="14.4" customHeight="1">
      <c r="A96" s="394" t="s">
        <v>1514</v>
      </c>
      <c r="B96" s="366" t="s">
        <v>51</v>
      </c>
      <c r="C96" s="395" t="s">
        <v>1515</v>
      </c>
      <c r="D96" s="400" t="s">
        <v>5999</v>
      </c>
      <c r="E96" s="411">
        <v>1</v>
      </c>
      <c r="F96" s="412"/>
      <c r="G96" s="603">
        <v>173</v>
      </c>
      <c r="H96" s="166" t="e">
        <f>IF(G96="","",G96-G96*COMPASS!#REF!)</f>
        <v>#REF!</v>
      </c>
    </row>
    <row r="97" spans="1:8" ht="14.4" customHeight="1">
      <c r="A97" s="394" t="s">
        <v>12840</v>
      </c>
      <c r="B97" s="366" t="s">
        <v>51</v>
      </c>
      <c r="C97" s="728" t="s">
        <v>12841</v>
      </c>
      <c r="D97" s="400" t="s">
        <v>12842</v>
      </c>
      <c r="E97" s="411">
        <v>1</v>
      </c>
      <c r="F97" s="412"/>
      <c r="G97" s="603">
        <v>4.5</v>
      </c>
      <c r="H97" s="166" t="e">
        <f>IF(G97="","",G97-G97*COMPASS!#REF!)</f>
        <v>#REF!</v>
      </c>
    </row>
    <row r="98" spans="1:8" ht="14.4" customHeight="1">
      <c r="A98" s="394" t="s">
        <v>1516</v>
      </c>
      <c r="B98" s="366" t="s">
        <v>51</v>
      </c>
      <c r="C98" s="395" t="s">
        <v>1517</v>
      </c>
      <c r="D98" s="400" t="s">
        <v>6000</v>
      </c>
      <c r="E98" s="411">
        <v>1</v>
      </c>
      <c r="F98" s="412"/>
      <c r="G98" s="603">
        <v>153</v>
      </c>
      <c r="H98" s="166" t="e">
        <f>IF(G98="","",G98-G98*COMPASS!#REF!)</f>
        <v>#REF!</v>
      </c>
    </row>
    <row r="99" spans="1:8" ht="14.4" customHeight="1">
      <c r="A99" s="394" t="s">
        <v>5247</v>
      </c>
      <c r="B99" s="366" t="s">
        <v>51</v>
      </c>
      <c r="C99" s="395" t="s">
        <v>1561</v>
      </c>
      <c r="D99" s="400" t="s">
        <v>6001</v>
      </c>
      <c r="E99" s="411">
        <v>1</v>
      </c>
      <c r="F99" s="412"/>
      <c r="G99" s="603">
        <v>39</v>
      </c>
      <c r="H99" s="166" t="e">
        <f>IF(G99="","",G99-G99*COMPASS!#REF!)</f>
        <v>#REF!</v>
      </c>
    </row>
    <row r="100" spans="1:8" ht="14.4" customHeight="1">
      <c r="A100" s="394" t="s">
        <v>3393</v>
      </c>
      <c r="B100" s="366" t="s">
        <v>51</v>
      </c>
      <c r="C100" s="395" t="s">
        <v>3394</v>
      </c>
      <c r="D100" s="400" t="s">
        <v>4905</v>
      </c>
      <c r="E100" s="411">
        <v>1</v>
      </c>
      <c r="F100" s="412"/>
      <c r="G100" s="603">
        <v>186</v>
      </c>
      <c r="H100" s="166" t="e">
        <f>IF(G100="","",G100-G100*COMPASS!#REF!)</f>
        <v>#REF!</v>
      </c>
    </row>
    <row r="101" spans="1:8" ht="14.4" customHeight="1">
      <c r="A101" s="394" t="s">
        <v>3395</v>
      </c>
      <c r="B101" s="366" t="s">
        <v>51</v>
      </c>
      <c r="C101" s="395" t="s">
        <v>3396</v>
      </c>
      <c r="D101" s="400" t="s">
        <v>4906</v>
      </c>
      <c r="E101" s="411">
        <v>1</v>
      </c>
      <c r="F101" s="412"/>
      <c r="G101" s="603">
        <v>344</v>
      </c>
      <c r="H101" s="166" t="e">
        <f>IF(G101="","",G101-G101*COMPASS!#REF!)</f>
        <v>#REF!</v>
      </c>
    </row>
    <row r="102" spans="1:8" ht="14.4" customHeight="1">
      <c r="A102" s="394" t="s">
        <v>3397</v>
      </c>
      <c r="B102" s="366" t="s">
        <v>51</v>
      </c>
      <c r="C102" s="395" t="s">
        <v>3398</v>
      </c>
      <c r="D102" s="400" t="s">
        <v>4907</v>
      </c>
      <c r="E102" s="411">
        <v>1</v>
      </c>
      <c r="F102" s="412"/>
      <c r="G102" s="603">
        <v>478</v>
      </c>
      <c r="H102" s="166" t="e">
        <f>IF(G102="","",G102-G102*COMPASS!#REF!)</f>
        <v>#REF!</v>
      </c>
    </row>
    <row r="103" spans="1:8" ht="14.4" customHeight="1">
      <c r="A103" s="394" t="s">
        <v>3399</v>
      </c>
      <c r="B103" s="366" t="s">
        <v>51</v>
      </c>
      <c r="C103" s="395" t="s">
        <v>3400</v>
      </c>
      <c r="D103" s="400" t="s">
        <v>4908</v>
      </c>
      <c r="E103" s="411">
        <v>1</v>
      </c>
      <c r="F103" s="412"/>
      <c r="G103" s="603">
        <v>729</v>
      </c>
      <c r="H103" s="166" t="e">
        <f>IF(G103="","",G103-G103*COMPASS!#REF!)</f>
        <v>#REF!</v>
      </c>
    </row>
    <row r="104" spans="1:8" ht="14.4" customHeight="1">
      <c r="A104" s="394" t="s">
        <v>12843</v>
      </c>
      <c r="B104" s="366" t="s">
        <v>51</v>
      </c>
      <c r="C104" s="728" t="s">
        <v>12844</v>
      </c>
      <c r="D104" s="400" t="s">
        <v>12845</v>
      </c>
      <c r="E104" s="411">
        <v>1</v>
      </c>
      <c r="F104" s="412"/>
      <c r="G104" s="603">
        <v>16</v>
      </c>
      <c r="H104" s="166" t="e">
        <f>IF(G104="","",G104-G104*COMPASS!#REF!)</f>
        <v>#REF!</v>
      </c>
    </row>
    <row r="105" spans="1:8" ht="14.4" customHeight="1">
      <c r="A105" s="394" t="s">
        <v>3401</v>
      </c>
      <c r="B105" s="366" t="s">
        <v>51</v>
      </c>
      <c r="C105" s="395" t="s">
        <v>3402</v>
      </c>
      <c r="D105" s="400" t="s">
        <v>4909</v>
      </c>
      <c r="E105" s="411">
        <v>1</v>
      </c>
      <c r="F105" s="412"/>
      <c r="G105" s="603">
        <v>20</v>
      </c>
      <c r="H105" s="166" t="e">
        <f>IF(G105="","",G105-G105*COMPASS!#REF!)</f>
        <v>#REF!</v>
      </c>
    </row>
    <row r="106" spans="1:8" ht="14.4" customHeight="1">
      <c r="A106" s="394" t="s">
        <v>3403</v>
      </c>
      <c r="B106" s="366" t="s">
        <v>51</v>
      </c>
      <c r="C106" s="395" t="s">
        <v>3404</v>
      </c>
      <c r="D106" s="400" t="s">
        <v>4910</v>
      </c>
      <c r="E106" s="411">
        <v>1</v>
      </c>
      <c r="F106" s="412"/>
      <c r="G106" s="603">
        <v>37</v>
      </c>
      <c r="H106" s="166" t="e">
        <f>IF(G106="","",G106-G106*COMPASS!#REF!)</f>
        <v>#REF!</v>
      </c>
    </row>
    <row r="107" spans="1:8" ht="14.4" customHeight="1">
      <c r="A107" s="394" t="s">
        <v>3405</v>
      </c>
      <c r="B107" s="366" t="s">
        <v>51</v>
      </c>
      <c r="C107" s="395" t="s">
        <v>3406</v>
      </c>
      <c r="D107" s="400" t="s">
        <v>4911</v>
      </c>
      <c r="E107" s="411">
        <v>1</v>
      </c>
      <c r="F107" s="412"/>
      <c r="G107" s="603">
        <v>51</v>
      </c>
      <c r="H107" s="166" t="e">
        <f>IF(G107="","",G107-G107*COMPASS!#REF!)</f>
        <v>#REF!</v>
      </c>
    </row>
    <row r="108" spans="1:8" ht="14.4" customHeight="1">
      <c r="A108" s="394" t="s">
        <v>3407</v>
      </c>
      <c r="B108" s="366" t="s">
        <v>51</v>
      </c>
      <c r="C108" s="395" t="s">
        <v>3408</v>
      </c>
      <c r="D108" s="400" t="s">
        <v>4912</v>
      </c>
      <c r="E108" s="411">
        <v>1</v>
      </c>
      <c r="F108" s="412"/>
      <c r="G108" s="603">
        <v>78</v>
      </c>
      <c r="H108" s="166" t="e">
        <f>IF(G108="","",G108-G108*COMPASS!#REF!)</f>
        <v>#REF!</v>
      </c>
    </row>
    <row r="109" spans="1:8" ht="14.4" customHeight="1">
      <c r="A109" s="394" t="s">
        <v>12846</v>
      </c>
      <c r="B109" s="366" t="s">
        <v>51</v>
      </c>
      <c r="C109" s="728" t="s">
        <v>12847</v>
      </c>
      <c r="D109" s="400" t="s">
        <v>12848</v>
      </c>
      <c r="E109" s="411">
        <v>1</v>
      </c>
      <c r="F109" s="412"/>
      <c r="G109" s="603">
        <v>1.7</v>
      </c>
      <c r="H109" s="166" t="e">
        <f>IF(G109="","",G109-G109*COMPASS!#REF!)</f>
        <v>#REF!</v>
      </c>
    </row>
    <row r="110" spans="1:8" ht="14.4" customHeight="1">
      <c r="A110" s="394" t="s">
        <v>1518</v>
      </c>
      <c r="B110" s="366" t="s">
        <v>51</v>
      </c>
      <c r="C110" s="395" t="s">
        <v>1519</v>
      </c>
      <c r="D110" s="400" t="s">
        <v>6002</v>
      </c>
      <c r="E110" s="411">
        <v>1</v>
      </c>
      <c r="F110" s="412"/>
      <c r="G110" s="603">
        <v>-798</v>
      </c>
      <c r="H110" s="166" t="e">
        <f>IF(G110="","",G110-G110*COMPASS!#REF!)</f>
        <v>#REF!</v>
      </c>
    </row>
    <row r="111" spans="1:8" ht="14.4" customHeight="1">
      <c r="A111" s="394" t="s">
        <v>1520</v>
      </c>
      <c r="B111" s="366" t="s">
        <v>51</v>
      </c>
      <c r="C111" s="395" t="s">
        <v>1521</v>
      </c>
      <c r="D111" s="400" t="s">
        <v>6003</v>
      </c>
      <c r="E111" s="411">
        <v>1</v>
      </c>
      <c r="F111" s="412"/>
      <c r="G111" s="603">
        <v>-89</v>
      </c>
      <c r="H111" s="166" t="e">
        <f>IF(G111="","",G111-G111*COMPASS!#REF!)</f>
        <v>#REF!</v>
      </c>
    </row>
    <row r="112" spans="1:8" ht="14.4" customHeight="1">
      <c r="A112" s="394" t="s">
        <v>1683</v>
      </c>
      <c r="B112" s="366" t="s">
        <v>51</v>
      </c>
      <c r="C112" s="395" t="s">
        <v>1562</v>
      </c>
      <c r="D112" s="400" t="s">
        <v>6004</v>
      </c>
      <c r="E112" s="411">
        <v>1</v>
      </c>
      <c r="F112" s="412"/>
      <c r="G112" s="603">
        <v>-26</v>
      </c>
      <c r="H112" s="166" t="e">
        <f>IF(G112="","",G112-G112*COMPASS!#REF!)</f>
        <v>#REF!</v>
      </c>
    </row>
    <row r="113" spans="1:8" ht="14.4" customHeight="1">
      <c r="A113" s="394" t="s">
        <v>1522</v>
      </c>
      <c r="B113" s="366" t="s">
        <v>51</v>
      </c>
      <c r="C113" s="395" t="s">
        <v>1523</v>
      </c>
      <c r="D113" s="400" t="s">
        <v>4845</v>
      </c>
      <c r="E113" s="411">
        <v>1</v>
      </c>
      <c r="F113" s="412"/>
      <c r="G113" s="603">
        <v>11219</v>
      </c>
      <c r="H113" s="166" t="e">
        <f>IF(G113="","",G113-G113*COMPASS!#REF!)</f>
        <v>#REF!</v>
      </c>
    </row>
    <row r="114" spans="1:8" ht="14.4" customHeight="1">
      <c r="A114" s="394" t="s">
        <v>3059</v>
      </c>
      <c r="B114" s="366" t="s">
        <v>51</v>
      </c>
      <c r="C114" s="395" t="s">
        <v>3060</v>
      </c>
      <c r="D114" s="400" t="s">
        <v>4846</v>
      </c>
      <c r="E114" s="411">
        <v>1</v>
      </c>
      <c r="F114" s="412"/>
      <c r="G114" s="603">
        <v>-11219</v>
      </c>
      <c r="H114" s="166" t="e">
        <f>IF(G114="","",G114-G114*COMPASS!#REF!)</f>
        <v>#REF!</v>
      </c>
    </row>
    <row r="115" spans="1:8" ht="14.4" customHeight="1">
      <c r="A115" s="394" t="s">
        <v>3061</v>
      </c>
      <c r="B115" s="366" t="s">
        <v>51</v>
      </c>
      <c r="C115" s="395" t="s">
        <v>3062</v>
      </c>
      <c r="D115" s="400" t="s">
        <v>4847</v>
      </c>
      <c r="E115" s="411">
        <v>1</v>
      </c>
      <c r="F115" s="412"/>
      <c r="G115" s="603">
        <v>-3366</v>
      </c>
      <c r="H115" s="166" t="e">
        <f>IF(G115="","",G115-G115*COMPASS!#REF!)</f>
        <v>#REF!</v>
      </c>
    </row>
    <row r="116" spans="1:8" ht="14.4" customHeight="1">
      <c r="A116" s="394" t="s">
        <v>3063</v>
      </c>
      <c r="B116" s="366" t="s">
        <v>51</v>
      </c>
      <c r="C116" s="395" t="s">
        <v>3064</v>
      </c>
      <c r="D116" s="400" t="s">
        <v>4848</v>
      </c>
      <c r="E116" s="411">
        <v>1</v>
      </c>
      <c r="F116" s="412"/>
      <c r="G116" s="603">
        <v>129</v>
      </c>
      <c r="H116" s="166" t="e">
        <f>IF(G116="","",G116-G116*COMPASS!#REF!)</f>
        <v>#REF!</v>
      </c>
    </row>
    <row r="117" spans="1:8" ht="14.4" customHeight="1">
      <c r="A117" s="394" t="s">
        <v>3065</v>
      </c>
      <c r="B117" s="366" t="s">
        <v>51</v>
      </c>
      <c r="C117" s="395" t="s">
        <v>3066</v>
      </c>
      <c r="D117" s="400" t="s">
        <v>4849</v>
      </c>
      <c r="E117" s="411">
        <v>1</v>
      </c>
      <c r="F117" s="412"/>
      <c r="G117" s="603">
        <v>39</v>
      </c>
      <c r="H117" s="166" t="e">
        <f>IF(G117="","",G117-G117*COMPASS!#REF!)</f>
        <v>#REF!</v>
      </c>
    </row>
    <row r="118" spans="1:8" ht="14.4" customHeight="1">
      <c r="A118" s="394" t="s">
        <v>3067</v>
      </c>
      <c r="B118" s="366" t="s">
        <v>51</v>
      </c>
      <c r="C118" s="395" t="s">
        <v>3068</v>
      </c>
      <c r="D118" s="400" t="s">
        <v>4850</v>
      </c>
      <c r="E118" s="411">
        <v>1</v>
      </c>
      <c r="F118" s="412"/>
      <c r="G118" s="603">
        <v>-129</v>
      </c>
      <c r="H118" s="166" t="e">
        <f>IF(G118="","",G118-G118*COMPASS!#REF!)</f>
        <v>#REF!</v>
      </c>
    </row>
    <row r="119" spans="1:8" ht="14.4" customHeight="1">
      <c r="A119" s="394" t="s">
        <v>3069</v>
      </c>
      <c r="B119" s="366" t="s">
        <v>51</v>
      </c>
      <c r="C119" s="395" t="s">
        <v>3070</v>
      </c>
      <c r="D119" s="400" t="s">
        <v>4851</v>
      </c>
      <c r="E119" s="411">
        <v>1</v>
      </c>
      <c r="F119" s="412"/>
      <c r="G119" s="603">
        <v>-39</v>
      </c>
      <c r="H119" s="166" t="e">
        <f>IF(G119="","",G119-G119*COMPASS!#REF!)</f>
        <v>#REF!</v>
      </c>
    </row>
    <row r="120" spans="1:8" ht="14.4" customHeight="1">
      <c r="A120" s="394" t="s">
        <v>3071</v>
      </c>
      <c r="B120" s="366" t="s">
        <v>51</v>
      </c>
      <c r="C120" s="395" t="s">
        <v>3072</v>
      </c>
      <c r="D120" s="400" t="s">
        <v>4852</v>
      </c>
      <c r="E120" s="411">
        <v>1</v>
      </c>
      <c r="F120" s="412"/>
      <c r="G120" s="603">
        <v>-39</v>
      </c>
      <c r="H120" s="166" t="e">
        <f>IF(G120="","",G120-G120*COMPASS!#REF!)</f>
        <v>#REF!</v>
      </c>
    </row>
    <row r="121" spans="1:8" ht="14.4" customHeight="1">
      <c r="A121" s="394" t="s">
        <v>3073</v>
      </c>
      <c r="B121" s="366" t="s">
        <v>51</v>
      </c>
      <c r="C121" s="395" t="s">
        <v>3074</v>
      </c>
      <c r="D121" s="400" t="s">
        <v>4853</v>
      </c>
      <c r="E121" s="411">
        <v>1</v>
      </c>
      <c r="F121" s="412"/>
      <c r="G121" s="603">
        <v>-12</v>
      </c>
      <c r="H121" s="166" t="e">
        <f>IF(G121="","",G121-G121*COMPASS!#REF!)</f>
        <v>#REF!</v>
      </c>
    </row>
    <row r="122" spans="1:8" ht="14.4" customHeight="1">
      <c r="A122" s="394" t="s">
        <v>1524</v>
      </c>
      <c r="B122" s="366" t="s">
        <v>51</v>
      </c>
      <c r="C122" s="395" t="s">
        <v>1525</v>
      </c>
      <c r="D122" s="400" t="s">
        <v>4854</v>
      </c>
      <c r="E122" s="411">
        <v>1</v>
      </c>
      <c r="F122" s="412"/>
      <c r="G122" s="603">
        <v>249</v>
      </c>
      <c r="H122" s="166" t="e">
        <f>IF(G122="","",G122-G122*COMPASS!#REF!)</f>
        <v>#REF!</v>
      </c>
    </row>
    <row r="123" spans="1:8" ht="14.4" customHeight="1">
      <c r="A123" s="394" t="s">
        <v>1526</v>
      </c>
      <c r="B123" s="366" t="s">
        <v>51</v>
      </c>
      <c r="C123" s="395" t="s">
        <v>1527</v>
      </c>
      <c r="D123" s="400" t="s">
        <v>4855</v>
      </c>
      <c r="E123" s="411">
        <v>1</v>
      </c>
      <c r="F123" s="412"/>
      <c r="G123" s="603">
        <v>199</v>
      </c>
      <c r="H123" s="166" t="e">
        <f>IF(G123="","",G123-G123*COMPASS!#REF!)</f>
        <v>#REF!</v>
      </c>
    </row>
    <row r="124" spans="1:8" ht="14.4" customHeight="1">
      <c r="A124" s="394" t="s">
        <v>1528</v>
      </c>
      <c r="B124" s="366" t="s">
        <v>51</v>
      </c>
      <c r="C124" s="395" t="s">
        <v>1529</v>
      </c>
      <c r="D124" s="400" t="s">
        <v>6005</v>
      </c>
      <c r="E124" s="411">
        <v>1</v>
      </c>
      <c r="F124" s="412"/>
      <c r="G124" s="603">
        <v>-75</v>
      </c>
      <c r="H124" s="166" t="e">
        <f>IF(G124="","",G124-G124*COMPASS!#REF!)</f>
        <v>#REF!</v>
      </c>
    </row>
    <row r="125" spans="1:8" ht="14.4" customHeight="1">
      <c r="A125" s="394" t="s">
        <v>3075</v>
      </c>
      <c r="B125" s="366" t="s">
        <v>51</v>
      </c>
      <c r="C125" s="395" t="s">
        <v>3076</v>
      </c>
      <c r="D125" s="400" t="s">
        <v>4856</v>
      </c>
      <c r="E125" s="411">
        <v>1</v>
      </c>
      <c r="F125" s="412"/>
      <c r="G125" s="603">
        <v>-249</v>
      </c>
      <c r="H125" s="166" t="e">
        <f>IF(G125="","",G125-G125*COMPASS!#REF!)</f>
        <v>#REF!</v>
      </c>
    </row>
    <row r="126" spans="1:8" ht="14.4" customHeight="1">
      <c r="A126" s="394" t="s">
        <v>1530</v>
      </c>
      <c r="B126" s="366" t="s">
        <v>51</v>
      </c>
      <c r="C126" s="395" t="s">
        <v>1531</v>
      </c>
      <c r="D126" s="400" t="s">
        <v>6006</v>
      </c>
      <c r="E126" s="411">
        <v>1</v>
      </c>
      <c r="F126" s="412"/>
      <c r="G126" s="603">
        <v>-60</v>
      </c>
      <c r="H126" s="166" t="e">
        <f>IF(G126="","",G126-G126*COMPASS!#REF!)</f>
        <v>#REF!</v>
      </c>
    </row>
    <row r="127" spans="1:8" ht="14.4" customHeight="1">
      <c r="A127" s="394" t="s">
        <v>3077</v>
      </c>
      <c r="B127" s="366" t="s">
        <v>51</v>
      </c>
      <c r="C127" s="395" t="s">
        <v>3078</v>
      </c>
      <c r="D127" s="400" t="s">
        <v>4857</v>
      </c>
      <c r="E127" s="411">
        <v>1</v>
      </c>
      <c r="F127" s="412"/>
      <c r="G127" s="603">
        <v>-199</v>
      </c>
      <c r="H127" s="166" t="e">
        <f>IF(G127="","",G127-G127*COMPASS!#REF!)</f>
        <v>#REF!</v>
      </c>
    </row>
    <row r="128" spans="1:8" ht="14.4" customHeight="1">
      <c r="A128" s="394" t="s">
        <v>1532</v>
      </c>
      <c r="B128" s="366" t="s">
        <v>51</v>
      </c>
      <c r="C128" s="395" t="s">
        <v>1533</v>
      </c>
      <c r="D128" s="400" t="s">
        <v>4858</v>
      </c>
      <c r="E128" s="411">
        <v>1</v>
      </c>
      <c r="F128" s="412"/>
      <c r="G128" s="603">
        <v>195</v>
      </c>
      <c r="H128" s="166" t="e">
        <f>IF(G128="","",G128-G128*COMPASS!#REF!)</f>
        <v>#REF!</v>
      </c>
    </row>
    <row r="129" spans="1:8" ht="14.4" customHeight="1">
      <c r="A129" s="394" t="s">
        <v>1534</v>
      </c>
      <c r="B129" s="366" t="s">
        <v>51</v>
      </c>
      <c r="C129" s="395" t="s">
        <v>1535</v>
      </c>
      <c r="D129" s="400" t="s">
        <v>4859</v>
      </c>
      <c r="E129" s="411">
        <v>1</v>
      </c>
      <c r="F129" s="412"/>
      <c r="G129" s="603">
        <v>845</v>
      </c>
      <c r="H129" s="166" t="e">
        <f>IF(G129="","",G129-G129*COMPASS!#REF!)</f>
        <v>#REF!</v>
      </c>
    </row>
    <row r="130" spans="1:8" ht="14.4" customHeight="1">
      <c r="A130" s="394" t="s">
        <v>1536</v>
      </c>
      <c r="B130" s="366" t="s">
        <v>51</v>
      </c>
      <c r="C130" s="395" t="s">
        <v>1537</v>
      </c>
      <c r="D130" s="400" t="s">
        <v>4860</v>
      </c>
      <c r="E130" s="411">
        <v>1</v>
      </c>
      <c r="F130" s="412"/>
      <c r="G130" s="603">
        <v>445</v>
      </c>
      <c r="H130" s="166" t="e">
        <f>IF(G130="","",G130-G130*COMPASS!#REF!)</f>
        <v>#REF!</v>
      </c>
    </row>
    <row r="131" spans="1:8" ht="14.4" customHeight="1">
      <c r="A131" s="394" t="s">
        <v>1538</v>
      </c>
      <c r="B131" s="366" t="s">
        <v>51</v>
      </c>
      <c r="C131" s="395" t="s">
        <v>1539</v>
      </c>
      <c r="D131" s="400" t="s">
        <v>6007</v>
      </c>
      <c r="E131" s="411">
        <v>1</v>
      </c>
      <c r="F131" s="412"/>
      <c r="G131" s="603">
        <v>-60</v>
      </c>
      <c r="H131" s="166" t="e">
        <f>IF(G131="","",G131-G131*COMPASS!#REF!)</f>
        <v>#REF!</v>
      </c>
    </row>
    <row r="132" spans="1:8" ht="14.4" customHeight="1">
      <c r="A132" s="394" t="s">
        <v>1540</v>
      </c>
      <c r="B132" s="366" t="s">
        <v>51</v>
      </c>
      <c r="C132" s="395" t="s">
        <v>1541</v>
      </c>
      <c r="D132" s="400" t="s">
        <v>6008</v>
      </c>
      <c r="E132" s="411">
        <v>1</v>
      </c>
      <c r="F132" s="412"/>
      <c r="G132" s="603">
        <v>-255</v>
      </c>
      <c r="H132" s="166" t="e">
        <f>IF(G132="","",G132-G132*COMPASS!#REF!)</f>
        <v>#REF!</v>
      </c>
    </row>
    <row r="133" spans="1:8" ht="14.4" customHeight="1">
      <c r="A133" s="394" t="s">
        <v>1542</v>
      </c>
      <c r="B133" s="366" t="s">
        <v>51</v>
      </c>
      <c r="C133" s="395" t="s">
        <v>1543</v>
      </c>
      <c r="D133" s="400" t="s">
        <v>6009</v>
      </c>
      <c r="E133" s="411">
        <v>1</v>
      </c>
      <c r="F133" s="412"/>
      <c r="G133" s="603">
        <v>-135</v>
      </c>
      <c r="H133" s="166" t="e">
        <f>IF(G133="","",G133-G133*COMPASS!#REF!)</f>
        <v>#REF!</v>
      </c>
    </row>
    <row r="134" spans="1:8" ht="14.4" customHeight="1">
      <c r="A134" s="394" t="s">
        <v>3079</v>
      </c>
      <c r="B134" s="366" t="s">
        <v>51</v>
      </c>
      <c r="C134" s="395" t="s">
        <v>3080</v>
      </c>
      <c r="D134" s="400" t="s">
        <v>4861</v>
      </c>
      <c r="E134" s="411">
        <v>1</v>
      </c>
      <c r="F134" s="412"/>
      <c r="G134" s="603">
        <v>-195</v>
      </c>
      <c r="H134" s="166" t="e">
        <f>IF(G134="","",G134-G134*COMPASS!#REF!)</f>
        <v>#REF!</v>
      </c>
    </row>
    <row r="135" spans="1:8" ht="14.4" customHeight="1">
      <c r="A135" s="394" t="s">
        <v>3081</v>
      </c>
      <c r="B135" s="366" t="s">
        <v>51</v>
      </c>
      <c r="C135" s="395" t="s">
        <v>3082</v>
      </c>
      <c r="D135" s="400" t="s">
        <v>4862</v>
      </c>
      <c r="E135" s="411">
        <v>1</v>
      </c>
      <c r="F135" s="412"/>
      <c r="G135" s="603">
        <v>-845</v>
      </c>
      <c r="H135" s="166" t="e">
        <f>IF(G135="","",G135-G135*COMPASS!#REF!)</f>
        <v>#REF!</v>
      </c>
    </row>
    <row r="136" spans="1:8" ht="14.4" customHeight="1">
      <c r="A136" s="394" t="s">
        <v>3083</v>
      </c>
      <c r="B136" s="366" t="s">
        <v>51</v>
      </c>
      <c r="C136" s="395" t="s">
        <v>3084</v>
      </c>
      <c r="D136" s="400" t="s">
        <v>4863</v>
      </c>
      <c r="E136" s="411">
        <v>1</v>
      </c>
      <c r="F136" s="412"/>
      <c r="G136" s="603">
        <v>-445</v>
      </c>
      <c r="H136" s="166" t="e">
        <f>IF(G136="","",G136-G136*COMPASS!#REF!)</f>
        <v>#REF!</v>
      </c>
    </row>
    <row r="137" spans="1:8" ht="14.4" customHeight="1">
      <c r="A137" s="394" t="s">
        <v>12849</v>
      </c>
      <c r="B137" s="366" t="s">
        <v>51</v>
      </c>
      <c r="C137" s="728" t="s">
        <v>12850</v>
      </c>
      <c r="D137" s="731" t="s">
        <v>14564</v>
      </c>
      <c r="E137" s="411">
        <v>1</v>
      </c>
      <c r="F137" s="412"/>
      <c r="G137" s="603">
        <v>160</v>
      </c>
      <c r="H137" s="166" t="e">
        <f>IF(G137="","",G137-G137*COMPASS!#REF!)</f>
        <v>#REF!</v>
      </c>
    </row>
    <row r="138" spans="1:8" ht="14.4" customHeight="1">
      <c r="A138" s="394" t="s">
        <v>14565</v>
      </c>
      <c r="B138" s="366" t="s">
        <v>51</v>
      </c>
      <c r="C138" s="728" t="s">
        <v>14566</v>
      </c>
      <c r="D138" s="731" t="s">
        <v>14567</v>
      </c>
      <c r="E138" s="411">
        <v>1</v>
      </c>
      <c r="F138" s="412"/>
      <c r="G138" s="603">
        <v>2</v>
      </c>
      <c r="H138" s="166" t="e">
        <f>IF(G138="","",G138-G138*COMPASS!#REF!)</f>
        <v>#REF!</v>
      </c>
    </row>
    <row r="139" spans="1:8" ht="14.4" customHeight="1">
      <c r="A139" s="394" t="s">
        <v>14568</v>
      </c>
      <c r="B139" s="366" t="s">
        <v>51</v>
      </c>
      <c r="C139" s="728" t="s">
        <v>14569</v>
      </c>
      <c r="D139" s="731" t="s">
        <v>14570</v>
      </c>
      <c r="E139" s="411">
        <v>1</v>
      </c>
      <c r="F139" s="412"/>
      <c r="G139" s="603">
        <v>29</v>
      </c>
      <c r="H139" s="166" t="e">
        <f>IF(G139="","",G139-G139*COMPASS!#REF!)</f>
        <v>#REF!</v>
      </c>
    </row>
    <row r="140" spans="1:8" ht="14.4" customHeight="1">
      <c r="A140" s="394" t="s">
        <v>14571</v>
      </c>
      <c r="B140" s="366" t="s">
        <v>51</v>
      </c>
      <c r="C140" s="728" t="s">
        <v>14572</v>
      </c>
      <c r="D140" s="731" t="s">
        <v>14573</v>
      </c>
      <c r="E140" s="411">
        <v>1</v>
      </c>
      <c r="F140" s="412"/>
      <c r="G140" s="603">
        <v>48</v>
      </c>
      <c r="H140" s="166" t="e">
        <f>IF(G140="","",G140-G140*COMPASS!#REF!)</f>
        <v>#REF!</v>
      </c>
    </row>
    <row r="141" spans="1:8" ht="14.4" customHeight="1">
      <c r="A141" s="394" t="s">
        <v>14574</v>
      </c>
      <c r="B141" s="366" t="s">
        <v>51</v>
      </c>
      <c r="C141" s="728" t="s">
        <v>14575</v>
      </c>
      <c r="D141" s="731" t="s">
        <v>14576</v>
      </c>
      <c r="E141" s="411">
        <v>1</v>
      </c>
      <c r="F141" s="412"/>
      <c r="G141" s="603">
        <v>63</v>
      </c>
      <c r="H141" s="166" t="e">
        <f>IF(G141="","",G141-G141*COMPASS!#REF!)</f>
        <v>#REF!</v>
      </c>
    </row>
    <row r="142" spans="1:8" ht="14.4" customHeight="1">
      <c r="A142" s="394" t="s">
        <v>14577</v>
      </c>
      <c r="B142" s="366" t="s">
        <v>51</v>
      </c>
      <c r="C142" s="728" t="s">
        <v>14578</v>
      </c>
      <c r="D142" s="731" t="s">
        <v>14579</v>
      </c>
      <c r="E142" s="411">
        <v>1</v>
      </c>
      <c r="F142" s="412"/>
      <c r="G142" s="603">
        <v>96</v>
      </c>
      <c r="H142" s="166" t="e">
        <f>IF(G142="","",G142-G142*COMPASS!#REF!)</f>
        <v>#REF!</v>
      </c>
    </row>
    <row r="143" spans="1:8" ht="14.4" customHeight="1">
      <c r="A143" s="394" t="s">
        <v>14580</v>
      </c>
      <c r="B143" s="366" t="s">
        <v>51</v>
      </c>
      <c r="C143" s="728" t="s">
        <v>14581</v>
      </c>
      <c r="D143" s="731" t="s">
        <v>14582</v>
      </c>
      <c r="E143" s="411">
        <v>1</v>
      </c>
      <c r="F143" s="412"/>
      <c r="G143" s="603">
        <v>1</v>
      </c>
      <c r="H143" s="166" t="e">
        <f>IF(G143="","",G143-G143*COMPASS!#REF!)</f>
        <v>#REF!</v>
      </c>
    </row>
    <row r="144" spans="1:8" ht="14.4" customHeight="1">
      <c r="A144" s="394" t="s">
        <v>14583</v>
      </c>
      <c r="B144" s="366" t="s">
        <v>51</v>
      </c>
      <c r="C144" s="728" t="s">
        <v>14584</v>
      </c>
      <c r="D144" s="731" t="s">
        <v>14585</v>
      </c>
      <c r="E144" s="411">
        <v>1</v>
      </c>
      <c r="F144" s="412"/>
      <c r="G144" s="603">
        <v>12</v>
      </c>
      <c r="H144" s="166" t="e">
        <f>IF(G144="","",G144-G144*COMPASS!#REF!)</f>
        <v>#REF!</v>
      </c>
    </row>
    <row r="145" spans="1:8" ht="14.4" customHeight="1">
      <c r="A145" s="394" t="s">
        <v>14586</v>
      </c>
      <c r="B145" s="366" t="s">
        <v>51</v>
      </c>
      <c r="C145" s="728" t="s">
        <v>14587</v>
      </c>
      <c r="D145" s="731" t="s">
        <v>14588</v>
      </c>
      <c r="E145" s="411">
        <v>1</v>
      </c>
      <c r="F145" s="412"/>
      <c r="G145" s="603">
        <v>23</v>
      </c>
      <c r="H145" s="166" t="e">
        <f>IF(G145="","",G145-G145*COMPASS!#REF!)</f>
        <v>#REF!</v>
      </c>
    </row>
    <row r="146" spans="1:8" ht="14.4" customHeight="1">
      <c r="A146" s="394" t="s">
        <v>14589</v>
      </c>
      <c r="B146" s="366" t="s">
        <v>51</v>
      </c>
      <c r="C146" s="728" t="s">
        <v>14590</v>
      </c>
      <c r="D146" s="731" t="s">
        <v>14591</v>
      </c>
      <c r="E146" s="411">
        <v>1</v>
      </c>
      <c r="F146" s="412"/>
      <c r="G146" s="603">
        <v>34</v>
      </c>
      <c r="H146" s="166" t="e">
        <f>IF(G146="","",G146-G146*COMPASS!#REF!)</f>
        <v>#REF!</v>
      </c>
    </row>
    <row r="147" spans="1:8" ht="14.4" customHeight="1">
      <c r="A147" s="394" t="s">
        <v>14592</v>
      </c>
      <c r="B147" s="366" t="s">
        <v>51</v>
      </c>
      <c r="C147" s="728" t="s">
        <v>14593</v>
      </c>
      <c r="D147" s="731" t="s">
        <v>14594</v>
      </c>
      <c r="E147" s="411">
        <v>1</v>
      </c>
      <c r="F147" s="412"/>
      <c r="G147" s="603">
        <v>56</v>
      </c>
      <c r="H147" s="166" t="e">
        <f>IF(G147="","",G147-G147*COMPASS!#REF!)</f>
        <v>#REF!</v>
      </c>
    </row>
    <row r="148" spans="1:8" ht="14.4" customHeight="1">
      <c r="A148" s="394" t="s">
        <v>14595</v>
      </c>
      <c r="B148" s="366" t="s">
        <v>51</v>
      </c>
      <c r="C148" s="728" t="s">
        <v>14596</v>
      </c>
      <c r="D148" s="731" t="s">
        <v>14597</v>
      </c>
      <c r="E148" s="411">
        <v>1</v>
      </c>
      <c r="F148" s="412"/>
      <c r="G148" s="603">
        <v>-48</v>
      </c>
      <c r="H148" s="166" t="e">
        <f>IF(G148="","",G148-G148*COMPASS!#REF!)</f>
        <v>#REF!</v>
      </c>
    </row>
    <row r="149" spans="1:8" ht="14.4" customHeight="1">
      <c r="A149" s="394" t="s">
        <v>12851</v>
      </c>
      <c r="B149" s="366" t="s">
        <v>51</v>
      </c>
      <c r="C149" s="728" t="s">
        <v>12852</v>
      </c>
      <c r="D149" s="731" t="s">
        <v>12853</v>
      </c>
      <c r="E149" s="411">
        <v>1</v>
      </c>
      <c r="F149" s="412"/>
      <c r="G149" s="603">
        <v>-160</v>
      </c>
      <c r="H149" s="166" t="e">
        <f>IF(G149="","",G149-G149*COMPASS!#REF!)</f>
        <v>#REF!</v>
      </c>
    </row>
    <row r="150" spans="1:8" ht="14.4" customHeight="1">
      <c r="A150" s="394" t="s">
        <v>12854</v>
      </c>
      <c r="B150" s="366" t="s">
        <v>51</v>
      </c>
      <c r="C150" s="728" t="s">
        <v>12855</v>
      </c>
      <c r="D150" s="731" t="s">
        <v>12856</v>
      </c>
      <c r="E150" s="411">
        <v>1</v>
      </c>
      <c r="F150" s="412"/>
      <c r="G150" s="603">
        <v>6695</v>
      </c>
      <c r="H150" s="166" t="e">
        <f>IF(G150="","",G150-G150*COMPASS!#REF!)</f>
        <v>#REF!</v>
      </c>
    </row>
    <row r="151" spans="1:8" ht="14.4" customHeight="1">
      <c r="A151" s="394" t="s">
        <v>12857</v>
      </c>
      <c r="B151" s="366" t="s">
        <v>51</v>
      </c>
      <c r="C151" s="728" t="s">
        <v>12858</v>
      </c>
      <c r="D151" s="731" t="s">
        <v>12859</v>
      </c>
      <c r="E151" s="411">
        <v>1</v>
      </c>
      <c r="F151" s="412"/>
      <c r="G151" s="603">
        <v>-6695</v>
      </c>
      <c r="H151" s="166" t="e">
        <f>IF(G151="","",G151-G151*COMPASS!#REF!)</f>
        <v>#REF!</v>
      </c>
    </row>
    <row r="152" spans="1:8" ht="14.4" customHeight="1">
      <c r="A152" s="394" t="s">
        <v>3085</v>
      </c>
      <c r="B152" s="366" t="s">
        <v>51</v>
      </c>
      <c r="C152" s="395" t="s">
        <v>3086</v>
      </c>
      <c r="D152" s="400" t="s">
        <v>4864</v>
      </c>
      <c r="E152" s="411">
        <v>1</v>
      </c>
      <c r="F152" s="412"/>
      <c r="G152" s="603">
        <v>2999</v>
      </c>
      <c r="H152" s="166" t="e">
        <f>IF(G152="","",G152-G152*COMPASS!#REF!)</f>
        <v>#REF!</v>
      </c>
    </row>
    <row r="153" spans="1:8" ht="14.4" customHeight="1">
      <c r="A153" s="394" t="s">
        <v>3087</v>
      </c>
      <c r="B153" s="366" t="s">
        <v>51</v>
      </c>
      <c r="C153" s="395" t="s">
        <v>3088</v>
      </c>
      <c r="D153" s="400" t="s">
        <v>4865</v>
      </c>
      <c r="E153" s="411">
        <v>1</v>
      </c>
      <c r="F153" s="412"/>
      <c r="G153" s="603">
        <v>199</v>
      </c>
      <c r="H153" s="166" t="e">
        <f>IF(G153="","",G153-G153*COMPASS!#REF!)</f>
        <v>#REF!</v>
      </c>
    </row>
    <row r="154" spans="1:8" ht="14.4" customHeight="1">
      <c r="A154" s="394" t="s">
        <v>3358</v>
      </c>
      <c r="B154" s="366" t="s">
        <v>51</v>
      </c>
      <c r="C154" s="395" t="s">
        <v>3359</v>
      </c>
      <c r="D154" s="400" t="s">
        <v>4866</v>
      </c>
      <c r="E154" s="411">
        <v>1</v>
      </c>
      <c r="F154" s="412"/>
      <c r="G154" s="603">
        <v>1000</v>
      </c>
      <c r="H154" s="166" t="e">
        <f>IF(G154="","",G154-G154*COMPASS!#REF!)</f>
        <v>#REF!</v>
      </c>
    </row>
    <row r="155" spans="1:8" ht="14.4" customHeight="1">
      <c r="A155" s="394" t="s">
        <v>3360</v>
      </c>
      <c r="B155" s="366" t="s">
        <v>51</v>
      </c>
      <c r="C155" s="395" t="s">
        <v>3361</v>
      </c>
      <c r="D155" s="400" t="s">
        <v>4867</v>
      </c>
      <c r="E155" s="411">
        <v>1</v>
      </c>
      <c r="F155" s="412"/>
      <c r="G155" s="603">
        <v>259</v>
      </c>
      <c r="H155" s="166" t="e">
        <f>IF(G155="","",G155-G155*COMPASS!#REF!)</f>
        <v>#REF!</v>
      </c>
    </row>
    <row r="156" spans="1:8" ht="14.4" customHeight="1">
      <c r="A156" s="729" t="s">
        <v>9837</v>
      </c>
      <c r="B156" s="366" t="s">
        <v>25</v>
      </c>
      <c r="C156" s="395" t="s">
        <v>12860</v>
      </c>
      <c r="D156" s="400" t="s">
        <v>9808</v>
      </c>
      <c r="E156" s="411">
        <v>1</v>
      </c>
      <c r="F156" s="670"/>
      <c r="G156" s="730">
        <v>2150</v>
      </c>
      <c r="H156" s="166" t="e">
        <f>IF(G156="","",G156-G156*COMPASS!#REF!)</f>
        <v>#REF!</v>
      </c>
    </row>
    <row r="157" spans="1:8" ht="14.4" customHeight="1">
      <c r="A157" s="729" t="s">
        <v>9838</v>
      </c>
      <c r="B157" s="366" t="s">
        <v>25</v>
      </c>
      <c r="C157" s="395" t="s">
        <v>12861</v>
      </c>
      <c r="D157" s="400" t="s">
        <v>9809</v>
      </c>
      <c r="E157" s="411">
        <v>1</v>
      </c>
      <c r="F157" s="670"/>
      <c r="G157" s="730">
        <v>2325</v>
      </c>
      <c r="H157" s="166" t="e">
        <f>IF(G157="","",G157-G157*COMPASS!#REF!)</f>
        <v>#REF!</v>
      </c>
    </row>
    <row r="158" spans="1:8" ht="14.4" customHeight="1">
      <c r="A158" s="729" t="s">
        <v>9839</v>
      </c>
      <c r="B158" s="366" t="s">
        <v>25</v>
      </c>
      <c r="C158" s="395" t="s">
        <v>12862</v>
      </c>
      <c r="D158" s="400" t="s">
        <v>9810</v>
      </c>
      <c r="E158" s="411">
        <v>1</v>
      </c>
      <c r="F158" s="670"/>
      <c r="G158" s="730">
        <v>2500</v>
      </c>
      <c r="H158" s="166" t="e">
        <f>IF(G158="","",G158-G158*COMPASS!#REF!)</f>
        <v>#REF!</v>
      </c>
    </row>
    <row r="159" spans="1:8" ht="14.4" customHeight="1">
      <c r="A159" s="729" t="s">
        <v>9840</v>
      </c>
      <c r="B159" s="366" t="s">
        <v>25</v>
      </c>
      <c r="C159" s="395" t="s">
        <v>12863</v>
      </c>
      <c r="D159" s="400" t="s">
        <v>9811</v>
      </c>
      <c r="E159" s="411">
        <v>1</v>
      </c>
      <c r="F159" s="670"/>
      <c r="G159" s="730">
        <v>2625</v>
      </c>
      <c r="H159" s="166" t="e">
        <f>IF(G159="","",G159-G159*COMPASS!#REF!)</f>
        <v>#REF!</v>
      </c>
    </row>
    <row r="160" spans="1:8" ht="14.4" customHeight="1">
      <c r="A160" s="729" t="s">
        <v>9841</v>
      </c>
      <c r="B160" s="366" t="s">
        <v>25</v>
      </c>
      <c r="C160" s="395" t="s">
        <v>12864</v>
      </c>
      <c r="D160" s="400" t="s">
        <v>9812</v>
      </c>
      <c r="E160" s="411">
        <v>1</v>
      </c>
      <c r="F160" s="670"/>
      <c r="G160" s="730">
        <v>3100</v>
      </c>
      <c r="H160" s="166" t="e">
        <f>IF(G160="","",G160-G160*COMPASS!#REF!)</f>
        <v>#REF!</v>
      </c>
    </row>
    <row r="161" spans="1:8" ht="14.4" customHeight="1">
      <c r="A161" s="729" t="s">
        <v>9842</v>
      </c>
      <c r="B161" s="366" t="s">
        <v>25</v>
      </c>
      <c r="C161" s="395" t="s">
        <v>12865</v>
      </c>
      <c r="D161" s="400" t="s">
        <v>9813</v>
      </c>
      <c r="E161" s="411">
        <v>1</v>
      </c>
      <c r="F161" s="670"/>
      <c r="G161" s="730">
        <v>3450</v>
      </c>
      <c r="H161" s="166" t="e">
        <f>IF(G161="","",G161-G161*COMPASS!#REF!)</f>
        <v>#REF!</v>
      </c>
    </row>
    <row r="162" spans="1:8" ht="14.4" customHeight="1">
      <c r="A162" s="729" t="s">
        <v>9843</v>
      </c>
      <c r="B162" s="366" t="s">
        <v>25</v>
      </c>
      <c r="C162" s="395" t="s">
        <v>12866</v>
      </c>
      <c r="D162" s="400" t="s">
        <v>9814</v>
      </c>
      <c r="E162" s="411">
        <v>1</v>
      </c>
      <c r="F162" s="670"/>
      <c r="G162" s="730">
        <v>3850</v>
      </c>
      <c r="H162" s="166" t="e">
        <f>IF(G162="","",G162-G162*COMPASS!#REF!)</f>
        <v>#REF!</v>
      </c>
    </row>
    <row r="163" spans="1:8" ht="14.4" customHeight="1">
      <c r="A163" s="729" t="s">
        <v>9844</v>
      </c>
      <c r="B163" s="366" t="s">
        <v>25</v>
      </c>
      <c r="C163" s="395" t="s">
        <v>12867</v>
      </c>
      <c r="D163" s="400" t="s">
        <v>9815</v>
      </c>
      <c r="E163" s="411">
        <v>1</v>
      </c>
      <c r="F163" s="670"/>
      <c r="G163" s="730">
        <v>4075</v>
      </c>
      <c r="H163" s="166" t="e">
        <f>IF(G163="","",G163-G163*COMPASS!#REF!)</f>
        <v>#REF!</v>
      </c>
    </row>
    <row r="164" spans="1:8" ht="14.4" customHeight="1">
      <c r="A164" s="729" t="s">
        <v>9845</v>
      </c>
      <c r="B164" s="366" t="s">
        <v>25</v>
      </c>
      <c r="C164" s="395" t="s">
        <v>12868</v>
      </c>
      <c r="D164" s="400" t="s">
        <v>9816</v>
      </c>
      <c r="E164" s="411">
        <v>1</v>
      </c>
      <c r="F164" s="670"/>
      <c r="G164" s="730">
        <v>4525</v>
      </c>
      <c r="H164" s="166" t="e">
        <f>IF(G164="","",G164-G164*COMPASS!#REF!)</f>
        <v>#REF!</v>
      </c>
    </row>
    <row r="165" spans="1:8" ht="14.4" customHeight="1">
      <c r="A165" s="729" t="s">
        <v>9846</v>
      </c>
      <c r="B165" s="366" t="s">
        <v>25</v>
      </c>
      <c r="C165" s="395" t="s">
        <v>12869</v>
      </c>
      <c r="D165" s="400" t="s">
        <v>9817</v>
      </c>
      <c r="E165" s="411">
        <v>1</v>
      </c>
      <c r="F165" s="670"/>
      <c r="G165" s="730">
        <v>4725</v>
      </c>
      <c r="H165" s="166" t="e">
        <f>IF(G165="","",G165-G165*COMPASS!#REF!)</f>
        <v>#REF!</v>
      </c>
    </row>
    <row r="166" spans="1:8" ht="14.4" customHeight="1">
      <c r="A166" s="729" t="s">
        <v>9847</v>
      </c>
      <c r="B166" s="366" t="s">
        <v>25</v>
      </c>
      <c r="C166" s="395" t="s">
        <v>12870</v>
      </c>
      <c r="D166" s="400" t="s">
        <v>9818</v>
      </c>
      <c r="E166" s="411">
        <v>1</v>
      </c>
      <c r="F166" s="670"/>
      <c r="G166" s="730">
        <v>5075</v>
      </c>
      <c r="H166" s="166" t="e">
        <f>IF(G166="","",G166-G166*COMPASS!#REF!)</f>
        <v>#REF!</v>
      </c>
    </row>
    <row r="167" spans="1:8" ht="14.4" customHeight="1">
      <c r="A167" s="729" t="s">
        <v>9848</v>
      </c>
      <c r="B167" s="366" t="s">
        <v>25</v>
      </c>
      <c r="C167" s="395" t="s">
        <v>12871</v>
      </c>
      <c r="D167" s="400" t="s">
        <v>9819</v>
      </c>
      <c r="E167" s="411">
        <v>1</v>
      </c>
      <c r="F167" s="670"/>
      <c r="G167" s="730">
        <v>5450</v>
      </c>
      <c r="H167" s="166" t="e">
        <f>IF(G167="","",G167-G167*COMPASS!#REF!)</f>
        <v>#REF!</v>
      </c>
    </row>
    <row r="168" spans="1:8" ht="14.4" customHeight="1">
      <c r="A168" s="729" t="s">
        <v>9849</v>
      </c>
      <c r="B168" s="366" t="s">
        <v>25</v>
      </c>
      <c r="C168" s="395" t="s">
        <v>12872</v>
      </c>
      <c r="D168" s="400" t="s">
        <v>9820</v>
      </c>
      <c r="E168" s="411">
        <v>1</v>
      </c>
      <c r="F168" s="670"/>
      <c r="G168" s="730">
        <v>8075</v>
      </c>
      <c r="H168" s="166" t="e">
        <f>IF(G168="","",G168-G168*COMPASS!#REF!)</f>
        <v>#REF!</v>
      </c>
    </row>
    <row r="169" spans="1:8" ht="14.4" customHeight="1">
      <c r="A169" s="729" t="s">
        <v>9850</v>
      </c>
      <c r="B169" s="366" t="s">
        <v>25</v>
      </c>
      <c r="C169" s="395" t="s">
        <v>12873</v>
      </c>
      <c r="D169" s="400" t="s">
        <v>9821</v>
      </c>
      <c r="E169" s="411">
        <v>1</v>
      </c>
      <c r="F169" s="670"/>
      <c r="G169" s="730">
        <v>8750</v>
      </c>
      <c r="H169" s="166" t="e">
        <f>IF(G169="","",G169-G169*COMPASS!#REF!)</f>
        <v>#REF!</v>
      </c>
    </row>
    <row r="170" spans="1:8" ht="14.4" customHeight="1">
      <c r="A170" s="729" t="s">
        <v>9851</v>
      </c>
      <c r="B170" s="366" t="s">
        <v>25</v>
      </c>
      <c r="C170" s="395" t="s">
        <v>12874</v>
      </c>
      <c r="D170" s="400" t="s">
        <v>9822</v>
      </c>
      <c r="E170" s="411">
        <v>1</v>
      </c>
      <c r="F170" s="670"/>
      <c r="G170" s="730">
        <v>9500</v>
      </c>
      <c r="H170" s="166" t="e">
        <f>IF(G170="","",G170-G170*COMPASS!#REF!)</f>
        <v>#REF!</v>
      </c>
    </row>
    <row r="171" spans="1:8" ht="14.4" customHeight="1">
      <c r="A171" s="729" t="s">
        <v>9852</v>
      </c>
      <c r="B171" s="366" t="s">
        <v>25</v>
      </c>
      <c r="C171" s="395" t="s">
        <v>12875</v>
      </c>
      <c r="D171" s="400" t="s">
        <v>9823</v>
      </c>
      <c r="E171" s="411">
        <v>1</v>
      </c>
      <c r="F171" s="670"/>
      <c r="G171" s="730">
        <v>10000</v>
      </c>
      <c r="H171" s="166" t="e">
        <f>IF(G171="","",G171-G171*COMPASS!#REF!)</f>
        <v>#REF!</v>
      </c>
    </row>
    <row r="172" spans="1:8" ht="14.4" customHeight="1">
      <c r="A172" s="729" t="s">
        <v>12876</v>
      </c>
      <c r="B172" s="366" t="s">
        <v>25</v>
      </c>
      <c r="C172" s="395" t="s">
        <v>12877</v>
      </c>
      <c r="D172" s="400" t="s">
        <v>9824</v>
      </c>
      <c r="E172" s="411">
        <v>1</v>
      </c>
      <c r="F172" s="670"/>
      <c r="G172" s="730">
        <v>13750</v>
      </c>
      <c r="H172" s="166" t="e">
        <f>IF(G172="","",G172-G172*COMPASS!#REF!)</f>
        <v>#REF!</v>
      </c>
    </row>
    <row r="173" spans="1:8" ht="14.4" customHeight="1">
      <c r="A173" s="729" t="s">
        <v>12878</v>
      </c>
      <c r="B173" s="366" t="s">
        <v>25</v>
      </c>
      <c r="C173" s="395" t="s">
        <v>12879</v>
      </c>
      <c r="D173" s="400" t="s">
        <v>9825</v>
      </c>
      <c r="E173" s="411">
        <v>1</v>
      </c>
      <c r="F173" s="670"/>
      <c r="G173" s="730">
        <v>15000</v>
      </c>
      <c r="H173" s="166" t="e">
        <f>IF(G173="","",G173-G173*COMPASS!#REF!)</f>
        <v>#REF!</v>
      </c>
    </row>
    <row r="174" spans="1:8" ht="14.4" customHeight="1">
      <c r="A174" s="729" t="s">
        <v>12880</v>
      </c>
      <c r="B174" s="366" t="s">
        <v>25</v>
      </c>
      <c r="C174" s="395" t="s">
        <v>12881</v>
      </c>
      <c r="D174" s="400" t="s">
        <v>9826</v>
      </c>
      <c r="E174" s="411">
        <v>1</v>
      </c>
      <c r="F174" s="670"/>
      <c r="G174" s="730">
        <v>16600</v>
      </c>
      <c r="H174" s="166" t="e">
        <f>IF(G174="","",G174-G174*COMPASS!#REF!)</f>
        <v>#REF!</v>
      </c>
    </row>
    <row r="175" spans="1:8" ht="14.4" customHeight="1">
      <c r="A175" s="729" t="s">
        <v>12882</v>
      </c>
      <c r="B175" s="366" t="s">
        <v>25</v>
      </c>
      <c r="C175" s="395" t="s">
        <v>12883</v>
      </c>
      <c r="D175" s="400" t="s">
        <v>9827</v>
      </c>
      <c r="E175" s="411">
        <v>1</v>
      </c>
      <c r="F175" s="670"/>
      <c r="G175" s="730">
        <v>17425</v>
      </c>
      <c r="H175" s="166" t="e">
        <f>IF(G175="","",G175-G175*COMPASS!#REF!)</f>
        <v>#REF!</v>
      </c>
    </row>
    <row r="176" spans="1:8" ht="14.4" customHeight="1">
      <c r="A176" s="729" t="s">
        <v>12884</v>
      </c>
      <c r="B176" s="366" t="s">
        <v>25</v>
      </c>
      <c r="C176" s="395" t="s">
        <v>12885</v>
      </c>
      <c r="D176" s="400" t="s">
        <v>9828</v>
      </c>
      <c r="E176" s="411">
        <v>1</v>
      </c>
      <c r="F176" s="670"/>
      <c r="G176" s="730">
        <v>21300</v>
      </c>
      <c r="H176" s="166" t="e">
        <f>IF(G176="","",G176-G176*COMPASS!#REF!)</f>
        <v>#REF!</v>
      </c>
    </row>
    <row r="177" spans="1:8" ht="14.4" customHeight="1">
      <c r="A177" s="729" t="s">
        <v>12886</v>
      </c>
      <c r="B177" s="366" t="s">
        <v>25</v>
      </c>
      <c r="C177" s="395" t="s">
        <v>12887</v>
      </c>
      <c r="D177" s="400" t="s">
        <v>9829</v>
      </c>
      <c r="E177" s="411">
        <v>1</v>
      </c>
      <c r="F177" s="670"/>
      <c r="G177" s="730">
        <v>23175</v>
      </c>
      <c r="H177" s="166" t="e">
        <f>IF(G177="","",G177-G177*COMPASS!#REF!)</f>
        <v>#REF!</v>
      </c>
    </row>
    <row r="178" spans="1:8" ht="14.4" customHeight="1">
      <c r="A178" s="729" t="s">
        <v>12888</v>
      </c>
      <c r="B178" s="366" t="s">
        <v>25</v>
      </c>
      <c r="C178" s="395" t="s">
        <v>12889</v>
      </c>
      <c r="D178" s="400" t="s">
        <v>9830</v>
      </c>
      <c r="E178" s="411">
        <v>1</v>
      </c>
      <c r="F178" s="670"/>
      <c r="G178" s="730">
        <v>25325</v>
      </c>
      <c r="H178" s="166" t="e">
        <f>IF(G178="","",G178-G178*COMPASS!#REF!)</f>
        <v>#REF!</v>
      </c>
    </row>
    <row r="179" spans="1:8" ht="14.4" customHeight="1">
      <c r="A179" s="729" t="s">
        <v>12890</v>
      </c>
      <c r="B179" s="366" t="s">
        <v>25</v>
      </c>
      <c r="C179" s="395" t="s">
        <v>12891</v>
      </c>
      <c r="D179" s="400" t="s">
        <v>9831</v>
      </c>
      <c r="E179" s="411">
        <v>1</v>
      </c>
      <c r="F179" s="670"/>
      <c r="G179" s="730">
        <v>26550</v>
      </c>
      <c r="H179" s="166" t="e">
        <f>IF(G179="","",G179-G179*COMPASS!#REF!)</f>
        <v>#REF!</v>
      </c>
    </row>
    <row r="180" spans="1:8" ht="14.4" customHeight="1">
      <c r="A180" s="729" t="s">
        <v>12892</v>
      </c>
      <c r="B180" s="366" t="s">
        <v>25</v>
      </c>
      <c r="C180" s="395" t="s">
        <v>12893</v>
      </c>
      <c r="D180" s="400" t="s">
        <v>9832</v>
      </c>
      <c r="E180" s="411">
        <v>1</v>
      </c>
      <c r="F180" s="670"/>
      <c r="G180" s="730">
        <v>33450</v>
      </c>
      <c r="H180" s="166" t="e">
        <f>IF(G180="","",G180-G180*COMPASS!#REF!)</f>
        <v>#REF!</v>
      </c>
    </row>
    <row r="181" spans="1:8" ht="14.4" customHeight="1">
      <c r="A181" s="729" t="s">
        <v>12894</v>
      </c>
      <c r="B181" s="366" t="s">
        <v>25</v>
      </c>
      <c r="C181" s="395" t="s">
        <v>12895</v>
      </c>
      <c r="D181" s="400" t="s">
        <v>9833</v>
      </c>
      <c r="E181" s="411">
        <v>1</v>
      </c>
      <c r="F181" s="609"/>
      <c r="G181" s="730">
        <v>36350</v>
      </c>
      <c r="H181" s="166" t="e">
        <f>IF(G181="","",G181-G181*COMPASS!#REF!)</f>
        <v>#REF!</v>
      </c>
    </row>
    <row r="182" spans="1:8" ht="14.4" customHeight="1">
      <c r="A182" s="729" t="s">
        <v>9853</v>
      </c>
      <c r="B182" s="366" t="s">
        <v>25</v>
      </c>
      <c r="C182" s="395" t="s">
        <v>12896</v>
      </c>
      <c r="D182" s="400" t="s">
        <v>9834</v>
      </c>
      <c r="E182" s="411">
        <v>1</v>
      </c>
      <c r="F182" s="609"/>
      <c r="G182" s="603">
        <v>1025</v>
      </c>
      <c r="H182" s="166" t="e">
        <f>IF(G182="","",G182-G182*COMPASS!#REF!)</f>
        <v>#REF!</v>
      </c>
    </row>
    <row r="183" spans="1:8" ht="14.4" customHeight="1">
      <c r="A183" s="729" t="s">
        <v>9854</v>
      </c>
      <c r="B183" s="366" t="s">
        <v>25</v>
      </c>
      <c r="C183" s="395" t="s">
        <v>12897</v>
      </c>
      <c r="D183" s="400" t="s">
        <v>9835</v>
      </c>
      <c r="E183" s="411">
        <v>1</v>
      </c>
      <c r="F183" s="609"/>
      <c r="G183" s="603">
        <v>1800</v>
      </c>
      <c r="H183" s="166" t="e">
        <f>IF(G183="","",G183-G183*COMPASS!#REF!)</f>
        <v>#REF!</v>
      </c>
    </row>
    <row r="184" spans="1:8" ht="14.4" customHeight="1">
      <c r="A184" s="610" t="s">
        <v>12898</v>
      </c>
      <c r="B184" s="366" t="s">
        <v>51</v>
      </c>
      <c r="C184" s="728" t="s">
        <v>12899</v>
      </c>
      <c r="D184" s="400" t="s">
        <v>12900</v>
      </c>
      <c r="E184" s="411">
        <v>1</v>
      </c>
      <c r="F184" s="607"/>
      <c r="G184" s="603">
        <v>45</v>
      </c>
      <c r="H184" s="166" t="e">
        <f>IF(G184="","",G184-G184*COMPASS!#REF!)</f>
        <v>#REF!</v>
      </c>
    </row>
    <row r="185" spans="1:8" ht="14.4" customHeight="1">
      <c r="A185" s="610" t="s">
        <v>12901</v>
      </c>
      <c r="B185" s="366" t="s">
        <v>51</v>
      </c>
      <c r="C185" s="728" t="s">
        <v>12902</v>
      </c>
      <c r="D185" s="400" t="s">
        <v>12903</v>
      </c>
      <c r="E185" s="411">
        <v>1</v>
      </c>
      <c r="F185" s="412"/>
      <c r="G185" s="603">
        <v>600</v>
      </c>
      <c r="H185" s="166" t="e">
        <f>IF(G185="","",G185-G185*COMPASS!#REF!)</f>
        <v>#REF!</v>
      </c>
    </row>
    <row r="186" spans="1:8" ht="14.4" customHeight="1">
      <c r="A186" s="610" t="s">
        <v>12904</v>
      </c>
      <c r="B186" s="366" t="s">
        <v>51</v>
      </c>
      <c r="C186" s="728" t="s">
        <v>12905</v>
      </c>
      <c r="D186" s="400" t="s">
        <v>12906</v>
      </c>
      <c r="E186" s="411">
        <v>1</v>
      </c>
      <c r="F186" s="607"/>
      <c r="G186" s="603">
        <v>175</v>
      </c>
      <c r="H186" s="166" t="e">
        <f>IF(G186="","",G186-G186*COMPASS!#REF!)</f>
        <v>#REF!</v>
      </c>
    </row>
    <row r="187" spans="1:8" ht="14.4" customHeight="1">
      <c r="A187" s="610" t="s">
        <v>12907</v>
      </c>
      <c r="B187" s="366" t="s">
        <v>51</v>
      </c>
      <c r="C187" s="728" t="s">
        <v>12908</v>
      </c>
      <c r="D187" s="400" t="s">
        <v>12909</v>
      </c>
      <c r="E187" s="411">
        <v>1</v>
      </c>
      <c r="F187" s="607"/>
      <c r="G187" s="603">
        <v>600</v>
      </c>
      <c r="H187" s="166" t="e">
        <f>IF(G187="","",G187-G187*COMPASS!#REF!)</f>
        <v>#REF!</v>
      </c>
    </row>
    <row r="188" spans="1:8" ht="14.4" customHeight="1">
      <c r="A188" s="610" t="s">
        <v>12910</v>
      </c>
      <c r="B188" s="366" t="s">
        <v>51</v>
      </c>
      <c r="C188" s="728" t="s">
        <v>12911</v>
      </c>
      <c r="D188" s="400" t="s">
        <v>12912</v>
      </c>
      <c r="E188" s="411">
        <v>1</v>
      </c>
      <c r="F188" s="607"/>
      <c r="G188" s="603">
        <v>175</v>
      </c>
      <c r="H188" s="166" t="e">
        <f>IF(G188="","",G188-G188*COMPASS!#REF!)</f>
        <v>#REF!</v>
      </c>
    </row>
    <row r="189" spans="1:8" ht="14.4" customHeight="1">
      <c r="A189" s="610" t="s">
        <v>12913</v>
      </c>
      <c r="B189" s="366" t="s">
        <v>51</v>
      </c>
      <c r="C189" s="728" t="s">
        <v>12914</v>
      </c>
      <c r="D189" s="400" t="s">
        <v>12915</v>
      </c>
      <c r="E189" s="411">
        <v>1</v>
      </c>
      <c r="F189" s="607"/>
      <c r="G189" s="603">
        <v>1500</v>
      </c>
      <c r="H189" s="166" t="e">
        <f>IF(G189="","",G189-G189*COMPASS!#REF!)</f>
        <v>#REF!</v>
      </c>
    </row>
    <row r="190" spans="1:8" ht="14.4" customHeight="1">
      <c r="A190" s="610" t="s">
        <v>12916</v>
      </c>
      <c r="B190" s="366" t="s">
        <v>51</v>
      </c>
      <c r="C190" s="728" t="s">
        <v>12917</v>
      </c>
      <c r="D190" s="400" t="s">
        <v>12918</v>
      </c>
      <c r="E190" s="411">
        <v>1</v>
      </c>
      <c r="F190" s="607"/>
      <c r="G190" s="603">
        <v>185</v>
      </c>
      <c r="H190" s="166" t="e">
        <f>IF(G190="","",G190-G190*COMPASS!#REF!)</f>
        <v>#REF!</v>
      </c>
    </row>
    <row r="191" spans="1:8" ht="14.4" customHeight="1">
      <c r="A191" s="610" t="s">
        <v>12919</v>
      </c>
      <c r="B191" s="366" t="s">
        <v>51</v>
      </c>
      <c r="C191" s="728" t="s">
        <v>12920</v>
      </c>
      <c r="D191" s="400" t="s">
        <v>12921</v>
      </c>
      <c r="E191" s="411">
        <v>1</v>
      </c>
      <c r="F191" s="607"/>
      <c r="G191" s="603">
        <v>1500</v>
      </c>
      <c r="H191" s="166" t="e">
        <f>IF(G191="","",G191-G191*COMPASS!#REF!)</f>
        <v>#REF!</v>
      </c>
    </row>
    <row r="192" spans="1:8" ht="14.4" customHeight="1">
      <c r="A192" s="610" t="s">
        <v>12922</v>
      </c>
      <c r="B192" s="366" t="s">
        <v>51</v>
      </c>
      <c r="C192" s="728" t="s">
        <v>12923</v>
      </c>
      <c r="D192" s="400" t="s">
        <v>12924</v>
      </c>
      <c r="E192" s="411">
        <v>1</v>
      </c>
      <c r="F192" s="607"/>
      <c r="G192" s="603">
        <v>260</v>
      </c>
      <c r="H192" s="166" t="e">
        <f>IF(G192="","",G192-G192*COMPASS!#REF!)</f>
        <v>#REF!</v>
      </c>
    </row>
    <row r="193" spans="1:8" ht="14.4" customHeight="1">
      <c r="A193" s="610" t="s">
        <v>12925</v>
      </c>
      <c r="B193" s="366" t="s">
        <v>51</v>
      </c>
      <c r="C193" s="728" t="s">
        <v>12926</v>
      </c>
      <c r="D193" s="400" t="s">
        <v>12927</v>
      </c>
      <c r="E193" s="411">
        <v>1</v>
      </c>
      <c r="F193" s="607"/>
      <c r="G193" s="603">
        <v>2100</v>
      </c>
      <c r="H193" s="166" t="e">
        <f>IF(G193="","",G193-G193*COMPASS!#REF!)</f>
        <v>#REF!</v>
      </c>
    </row>
    <row r="194" spans="1:8" ht="14.4" customHeight="1">
      <c r="A194" s="610" t="s">
        <v>12928</v>
      </c>
      <c r="B194" s="366" t="s">
        <v>51</v>
      </c>
      <c r="C194" s="728" t="s">
        <v>12929</v>
      </c>
      <c r="D194" s="400" t="s">
        <v>12930</v>
      </c>
      <c r="E194" s="411">
        <v>1</v>
      </c>
      <c r="F194" s="607"/>
      <c r="G194" s="603">
        <v>280</v>
      </c>
      <c r="H194" s="166" t="e">
        <f>IF(G194="","",G194-G194*COMPASS!#REF!)</f>
        <v>#REF!</v>
      </c>
    </row>
    <row r="195" spans="1:8" ht="14.4" customHeight="1">
      <c r="A195" s="394" t="s">
        <v>3089</v>
      </c>
      <c r="B195" s="366" t="s">
        <v>25</v>
      </c>
      <c r="C195" s="395" t="s">
        <v>3090</v>
      </c>
      <c r="D195" s="400" t="s">
        <v>4868</v>
      </c>
      <c r="E195" s="411">
        <v>1</v>
      </c>
      <c r="F195" s="412"/>
      <c r="G195" s="603">
        <v>596</v>
      </c>
      <c r="H195" s="166" t="e">
        <f>IF(G195="","",G195-G195*COMPASS!#REF!)</f>
        <v>#REF!</v>
      </c>
    </row>
    <row r="196" spans="1:8" ht="14.4" customHeight="1">
      <c r="A196" s="394" t="s">
        <v>3091</v>
      </c>
      <c r="B196" s="366" t="s">
        <v>25</v>
      </c>
      <c r="C196" s="395" t="s">
        <v>3092</v>
      </c>
      <c r="D196" s="400" t="s">
        <v>4869</v>
      </c>
      <c r="E196" s="411">
        <v>1</v>
      </c>
      <c r="F196" s="412"/>
      <c r="G196" s="603">
        <v>199</v>
      </c>
      <c r="H196" s="166" t="e">
        <f>IF(G196="","",G196-G196*COMPASS!#REF!)</f>
        <v>#REF!</v>
      </c>
    </row>
    <row r="197" spans="1:8" ht="14.4" customHeight="1">
      <c r="A197" s="394" t="s">
        <v>3093</v>
      </c>
      <c r="B197" s="366" t="s">
        <v>25</v>
      </c>
      <c r="C197" s="395" t="s">
        <v>3094</v>
      </c>
      <c r="D197" s="400" t="s">
        <v>4870</v>
      </c>
      <c r="E197" s="411">
        <v>1</v>
      </c>
      <c r="F197" s="412"/>
      <c r="G197" s="603">
        <v>277</v>
      </c>
      <c r="H197" s="166" t="e">
        <f>IF(G197="","",G197-G197*COMPASS!#REF!)</f>
        <v>#REF!</v>
      </c>
    </row>
    <row r="198" spans="1:8" ht="14.4" customHeight="1">
      <c r="A198" s="394" t="s">
        <v>3095</v>
      </c>
      <c r="B198" s="366" t="s">
        <v>25</v>
      </c>
      <c r="C198" s="395" t="s">
        <v>3096</v>
      </c>
      <c r="D198" s="400" t="s">
        <v>4871</v>
      </c>
      <c r="E198" s="411">
        <v>1</v>
      </c>
      <c r="F198" s="412"/>
      <c r="G198" s="603">
        <v>-2099</v>
      </c>
      <c r="H198" s="166" t="e">
        <f>IF(G198="","",G198-G198*COMPASS!#REF!)</f>
        <v>#REF!</v>
      </c>
    </row>
    <row r="199" spans="1:8" ht="14.4" customHeight="1">
      <c r="A199" s="394" t="s">
        <v>3097</v>
      </c>
      <c r="B199" s="366" t="s">
        <v>25</v>
      </c>
      <c r="C199" s="395" t="s">
        <v>3098</v>
      </c>
      <c r="D199" s="400" t="s">
        <v>4872</v>
      </c>
      <c r="E199" s="411">
        <v>1</v>
      </c>
      <c r="F199" s="412"/>
      <c r="G199" s="603">
        <v>-630</v>
      </c>
      <c r="H199" s="166" t="e">
        <f>IF(G199="","",G199-G199*COMPASS!#REF!)</f>
        <v>#REF!</v>
      </c>
    </row>
    <row r="200" spans="1:8" ht="14.4" customHeight="1">
      <c r="A200" s="394" t="s">
        <v>3099</v>
      </c>
      <c r="B200" s="366" t="s">
        <v>25</v>
      </c>
      <c r="C200" s="395" t="s">
        <v>3100</v>
      </c>
      <c r="D200" s="400" t="s">
        <v>4873</v>
      </c>
      <c r="E200" s="411">
        <v>1</v>
      </c>
      <c r="F200" s="412"/>
      <c r="G200" s="603">
        <v>-199</v>
      </c>
      <c r="H200" s="166" t="e">
        <f>IF(G200="","",G200-G200*COMPASS!#REF!)</f>
        <v>#REF!</v>
      </c>
    </row>
    <row r="201" spans="1:8" ht="14.4" customHeight="1">
      <c r="A201" s="394" t="s">
        <v>3101</v>
      </c>
      <c r="B201" s="366" t="s">
        <v>25</v>
      </c>
      <c r="C201" s="395" t="s">
        <v>3102</v>
      </c>
      <c r="D201" s="400" t="s">
        <v>4874</v>
      </c>
      <c r="E201" s="411">
        <v>1</v>
      </c>
      <c r="F201" s="412"/>
      <c r="G201" s="603">
        <v>-60</v>
      </c>
      <c r="H201" s="166" t="e">
        <f>IF(G201="","",G201-G201*COMPASS!#REF!)</f>
        <v>#REF!</v>
      </c>
    </row>
    <row r="202" spans="1:8" ht="14.4" customHeight="1">
      <c r="A202" s="394" t="s">
        <v>4332</v>
      </c>
      <c r="B202" s="366" t="s">
        <v>25</v>
      </c>
      <c r="C202" s="395" t="s">
        <v>4328</v>
      </c>
      <c r="D202" s="400" t="s">
        <v>4875</v>
      </c>
      <c r="E202" s="411">
        <v>1</v>
      </c>
      <c r="F202" s="412"/>
      <c r="G202" s="603">
        <v>199</v>
      </c>
      <c r="H202" s="166" t="e">
        <f>IF(G202="","",G202-G202*COMPASS!#REF!)</f>
        <v>#REF!</v>
      </c>
    </row>
    <row r="203" spans="1:8" ht="14.4" customHeight="1">
      <c r="A203" s="394" t="s">
        <v>4333</v>
      </c>
      <c r="B203" s="366" t="s">
        <v>25</v>
      </c>
      <c r="C203" s="395" t="s">
        <v>4329</v>
      </c>
      <c r="D203" s="400" t="s">
        <v>4876</v>
      </c>
      <c r="E203" s="411">
        <v>1</v>
      </c>
      <c r="F203" s="412"/>
      <c r="G203" s="603">
        <v>36</v>
      </c>
      <c r="H203" s="166" t="e">
        <f>IF(G203="","",G203-G203*COMPASS!#REF!)</f>
        <v>#REF!</v>
      </c>
    </row>
    <row r="204" spans="1:8" ht="14.4" customHeight="1">
      <c r="A204" s="394" t="s">
        <v>3508</v>
      </c>
      <c r="B204" s="366" t="s">
        <v>51</v>
      </c>
      <c r="C204" s="395" t="s">
        <v>3362</v>
      </c>
      <c r="D204" s="400" t="s">
        <v>4877</v>
      </c>
      <c r="E204" s="411">
        <v>1</v>
      </c>
      <c r="F204" s="412"/>
      <c r="G204" s="603">
        <v>1375</v>
      </c>
      <c r="H204" s="166" t="e">
        <f>IF(G204="","",G204-G204*COMPASS!#REF!)</f>
        <v>#REF!</v>
      </c>
    </row>
    <row r="205" spans="1:8" ht="14.4" customHeight="1">
      <c r="A205" s="394" t="s">
        <v>3509</v>
      </c>
      <c r="B205" s="366" t="s">
        <v>51</v>
      </c>
      <c r="C205" s="395" t="s">
        <v>3363</v>
      </c>
      <c r="D205" s="400" t="s">
        <v>4878</v>
      </c>
      <c r="E205" s="411">
        <v>1</v>
      </c>
      <c r="F205" s="412"/>
      <c r="G205" s="603">
        <v>6849</v>
      </c>
      <c r="H205" s="166" t="e">
        <f>IF(G205="","",G205-G205*COMPASS!#REF!)</f>
        <v>#REF!</v>
      </c>
    </row>
    <row r="206" spans="1:8" ht="14.4" customHeight="1">
      <c r="A206" s="394" t="s">
        <v>3510</v>
      </c>
      <c r="B206" s="366" t="s">
        <v>51</v>
      </c>
      <c r="C206" s="395" t="s">
        <v>3364</v>
      </c>
      <c r="D206" s="400" t="s">
        <v>4879</v>
      </c>
      <c r="E206" s="411">
        <v>1</v>
      </c>
      <c r="F206" s="412"/>
      <c r="G206" s="603">
        <v>1375</v>
      </c>
      <c r="H206" s="166" t="e">
        <f>IF(G206="","",G206-G206*COMPASS!#REF!)</f>
        <v>#REF!</v>
      </c>
    </row>
    <row r="207" spans="1:8" ht="14.4" customHeight="1">
      <c r="A207" s="394" t="s">
        <v>3103</v>
      </c>
      <c r="B207" s="366" t="s">
        <v>51</v>
      </c>
      <c r="C207" s="395" t="s">
        <v>3104</v>
      </c>
      <c r="D207" s="400" t="s">
        <v>4880</v>
      </c>
      <c r="E207" s="411">
        <v>1</v>
      </c>
      <c r="F207" s="412"/>
      <c r="G207" s="603">
        <v>164</v>
      </c>
      <c r="H207" s="166" t="e">
        <f>IF(G207="","",G207-G207*COMPASS!#REF!)</f>
        <v>#REF!</v>
      </c>
    </row>
    <row r="208" spans="1:8" ht="14.4" customHeight="1">
      <c r="A208" s="394" t="s">
        <v>3105</v>
      </c>
      <c r="B208" s="366" t="s">
        <v>51</v>
      </c>
      <c r="C208" s="395" t="s">
        <v>3106</v>
      </c>
      <c r="D208" s="400" t="s">
        <v>4881</v>
      </c>
      <c r="E208" s="411">
        <v>1</v>
      </c>
      <c r="F208" s="412"/>
      <c r="G208" s="603">
        <v>164</v>
      </c>
      <c r="H208" s="166" t="e">
        <f>IF(G208="","",G208-G208*COMPASS!#REF!)</f>
        <v>#REF!</v>
      </c>
    </row>
    <row r="209" spans="1:8" ht="14.4" customHeight="1">
      <c r="A209" s="394" t="s">
        <v>3107</v>
      </c>
      <c r="B209" s="366" t="s">
        <v>51</v>
      </c>
      <c r="C209" s="395" t="s">
        <v>3108</v>
      </c>
      <c r="D209" s="400" t="s">
        <v>4882</v>
      </c>
      <c r="E209" s="411">
        <v>1</v>
      </c>
      <c r="F209" s="412"/>
      <c r="G209" s="603">
        <v>1747</v>
      </c>
      <c r="H209" s="166" t="e">
        <f>IF(G209="","",G209-G209*COMPASS!#REF!)</f>
        <v>#REF!</v>
      </c>
    </row>
    <row r="210" spans="1:8" ht="14.4" customHeight="1">
      <c r="A210" s="394" t="s">
        <v>12931</v>
      </c>
      <c r="B210" s="366" t="s">
        <v>51</v>
      </c>
      <c r="C210" s="728" t="s">
        <v>12932</v>
      </c>
      <c r="D210" s="400" t="s">
        <v>12933</v>
      </c>
      <c r="E210" s="411">
        <v>1</v>
      </c>
      <c r="F210" s="412"/>
      <c r="G210" s="603">
        <v>250</v>
      </c>
      <c r="H210" s="166" t="e">
        <f>IF(G210="","",G210-G210*COMPASS!#REF!)</f>
        <v>#REF!</v>
      </c>
    </row>
    <row r="211" spans="1:8" ht="14.4" customHeight="1">
      <c r="A211" s="394" t="s">
        <v>12934</v>
      </c>
      <c r="B211" s="366" t="s">
        <v>51</v>
      </c>
      <c r="C211" s="728" t="s">
        <v>12935</v>
      </c>
      <c r="D211" s="400" t="s">
        <v>12936</v>
      </c>
      <c r="E211" s="411">
        <v>1</v>
      </c>
      <c r="F211" s="412"/>
      <c r="G211" s="603">
        <v>1200</v>
      </c>
      <c r="H211" s="166" t="e">
        <f>IF(G211="","",G211-G211*COMPASS!#REF!)</f>
        <v>#REF!</v>
      </c>
    </row>
    <row r="212" spans="1:8" ht="14.4" customHeight="1">
      <c r="A212" s="394" t="s">
        <v>3109</v>
      </c>
      <c r="B212" s="366" t="s">
        <v>51</v>
      </c>
      <c r="C212" s="395" t="s">
        <v>3110</v>
      </c>
      <c r="D212" s="400" t="s">
        <v>4883</v>
      </c>
      <c r="E212" s="411">
        <v>1</v>
      </c>
      <c r="F212" s="412"/>
      <c r="G212" s="603">
        <v>164</v>
      </c>
      <c r="H212" s="166" t="e">
        <f>IF(G212="","",G212-G212*COMPASS!#REF!)</f>
        <v>#REF!</v>
      </c>
    </row>
    <row r="213" spans="1:8" ht="14.4" customHeight="1">
      <c r="A213" s="394" t="s">
        <v>3111</v>
      </c>
      <c r="B213" s="366" t="s">
        <v>51</v>
      </c>
      <c r="C213" s="395" t="s">
        <v>3112</v>
      </c>
      <c r="D213" s="400" t="s">
        <v>4884</v>
      </c>
      <c r="E213" s="411">
        <v>1</v>
      </c>
      <c r="F213" s="412"/>
      <c r="G213" s="603">
        <v>1747</v>
      </c>
      <c r="H213" s="166" t="e">
        <f>IF(G213="","",G213-G213*COMPASS!#REF!)</f>
        <v>#REF!</v>
      </c>
    </row>
    <row r="214" spans="1:8" ht="14.4" customHeight="1">
      <c r="A214" s="394" t="s">
        <v>3113</v>
      </c>
      <c r="B214" s="366" t="s">
        <v>51</v>
      </c>
      <c r="C214" s="395" t="s">
        <v>3114</v>
      </c>
      <c r="D214" s="400" t="s">
        <v>4885</v>
      </c>
      <c r="E214" s="411">
        <v>1</v>
      </c>
      <c r="F214" s="412"/>
      <c r="G214" s="603">
        <v>164</v>
      </c>
      <c r="H214" s="166" t="e">
        <f>IF(G214="","",G214-G214*COMPASS!#REF!)</f>
        <v>#REF!</v>
      </c>
    </row>
    <row r="215" spans="1:8" ht="14.4" customHeight="1">
      <c r="A215" s="394" t="s">
        <v>3115</v>
      </c>
      <c r="B215" s="366" t="s">
        <v>51</v>
      </c>
      <c r="C215" s="395" t="s">
        <v>3116</v>
      </c>
      <c r="D215" s="400" t="s">
        <v>4886</v>
      </c>
      <c r="E215" s="411">
        <v>1</v>
      </c>
      <c r="F215" s="412"/>
      <c r="G215" s="603">
        <v>1747</v>
      </c>
      <c r="H215" s="166" t="e">
        <f>IF(G215="","",G215-G215*COMPASS!#REF!)</f>
        <v>#REF!</v>
      </c>
    </row>
    <row r="216" spans="1:8" ht="14.4" customHeight="1">
      <c r="A216" s="394" t="s">
        <v>3511</v>
      </c>
      <c r="B216" s="366" t="s">
        <v>51</v>
      </c>
      <c r="C216" s="395" t="s">
        <v>3365</v>
      </c>
      <c r="D216" s="400" t="s">
        <v>4887</v>
      </c>
      <c r="E216" s="411">
        <v>1</v>
      </c>
      <c r="F216" s="412"/>
      <c r="G216" s="603">
        <v>164</v>
      </c>
      <c r="H216" s="166" t="e">
        <f>IF(G216="","",G216-G216*COMPASS!#REF!)</f>
        <v>#REF!</v>
      </c>
    </row>
    <row r="217" spans="1:8" ht="14.4" customHeight="1">
      <c r="A217" s="394" t="s">
        <v>3512</v>
      </c>
      <c r="B217" s="366" t="s">
        <v>51</v>
      </c>
      <c r="C217" s="395" t="s">
        <v>3366</v>
      </c>
      <c r="D217" s="400" t="s">
        <v>4888</v>
      </c>
      <c r="E217" s="411">
        <v>1</v>
      </c>
      <c r="F217" s="412"/>
      <c r="G217" s="603">
        <v>1747</v>
      </c>
      <c r="H217" s="166" t="e">
        <f>IF(G217="","",G217-G217*COMPASS!#REF!)</f>
        <v>#REF!</v>
      </c>
    </row>
    <row r="218" spans="1:8" ht="14.4" customHeight="1">
      <c r="A218" s="394" t="s">
        <v>3117</v>
      </c>
      <c r="B218" s="366" t="s">
        <v>51</v>
      </c>
      <c r="C218" s="395" t="s">
        <v>3118</v>
      </c>
      <c r="D218" s="400" t="s">
        <v>4889</v>
      </c>
      <c r="E218" s="411">
        <v>1</v>
      </c>
      <c r="F218" s="412"/>
      <c r="G218" s="603">
        <v>164</v>
      </c>
      <c r="H218" s="166" t="e">
        <f>IF(G218="","",G218-G218*COMPASS!#REF!)</f>
        <v>#REF!</v>
      </c>
    </row>
    <row r="219" spans="1:8" ht="14.4" customHeight="1">
      <c r="A219" s="394" t="s">
        <v>3119</v>
      </c>
      <c r="B219" s="366" t="s">
        <v>51</v>
      </c>
      <c r="C219" s="395" t="s">
        <v>3120</v>
      </c>
      <c r="D219" s="400" t="s">
        <v>4890</v>
      </c>
      <c r="E219" s="411">
        <v>1</v>
      </c>
      <c r="F219" s="412"/>
      <c r="G219" s="603">
        <v>1747</v>
      </c>
      <c r="H219" s="166" t="e">
        <f>IF(G219="","",G219-G219*COMPASS!#REF!)</f>
        <v>#REF!</v>
      </c>
    </row>
    <row r="220" spans="1:8" ht="14.4" customHeight="1">
      <c r="A220" s="394" t="s">
        <v>3513</v>
      </c>
      <c r="B220" s="366" t="s">
        <v>51</v>
      </c>
      <c r="C220" s="395" t="s">
        <v>3367</v>
      </c>
      <c r="D220" s="400" t="s">
        <v>4891</v>
      </c>
      <c r="E220" s="411">
        <v>1</v>
      </c>
      <c r="F220" s="412"/>
      <c r="G220" s="603">
        <v>100</v>
      </c>
      <c r="H220" s="166" t="e">
        <f>IF(G220="","",G220-G220*COMPASS!#REF!)</f>
        <v>#REF!</v>
      </c>
    </row>
    <row r="221" spans="1:8" ht="14.4" customHeight="1">
      <c r="A221" s="394" t="s">
        <v>3121</v>
      </c>
      <c r="B221" s="366" t="s">
        <v>51</v>
      </c>
      <c r="C221" s="395" t="s">
        <v>3122</v>
      </c>
      <c r="D221" s="400" t="s">
        <v>4892</v>
      </c>
      <c r="E221" s="411">
        <v>1</v>
      </c>
      <c r="F221" s="412"/>
      <c r="G221" s="603">
        <v>200</v>
      </c>
      <c r="H221" s="166" t="e">
        <f>IF(G221="","",G221-G221*COMPASS!#REF!)</f>
        <v>#REF!</v>
      </c>
    </row>
    <row r="222" spans="1:8" ht="14.4" customHeight="1">
      <c r="A222" s="394" t="s">
        <v>3409</v>
      </c>
      <c r="B222" s="366" t="s">
        <v>51</v>
      </c>
      <c r="C222" s="728" t="s">
        <v>3410</v>
      </c>
      <c r="D222" s="400" t="s">
        <v>12937</v>
      </c>
      <c r="E222" s="411">
        <v>1</v>
      </c>
      <c r="F222" s="412"/>
      <c r="G222" s="603">
        <v>336</v>
      </c>
      <c r="H222" s="166" t="e">
        <f>IF(G222="","",G222-G222*COMPASS!#REF!)</f>
        <v>#REF!</v>
      </c>
    </row>
    <row r="223" spans="1:8" ht="14.4" customHeight="1">
      <c r="A223" s="394" t="s">
        <v>12938</v>
      </c>
      <c r="B223" s="366" t="s">
        <v>51</v>
      </c>
      <c r="C223" s="728" t="s">
        <v>12939</v>
      </c>
      <c r="D223" s="400" t="s">
        <v>12940</v>
      </c>
      <c r="E223" s="411">
        <v>1</v>
      </c>
      <c r="F223" s="412"/>
      <c r="G223" s="603">
        <v>15</v>
      </c>
      <c r="H223" s="166" t="e">
        <f>IF(G223="","",G223-G223*COMPASS!#REF!)</f>
        <v>#REF!</v>
      </c>
    </row>
    <row r="224" spans="1:8" ht="14.4" customHeight="1">
      <c r="A224" s="394" t="s">
        <v>12941</v>
      </c>
      <c r="B224" s="366" t="s">
        <v>51</v>
      </c>
      <c r="C224" s="728" t="s">
        <v>12942</v>
      </c>
      <c r="D224" s="400" t="s">
        <v>12943</v>
      </c>
      <c r="E224" s="411">
        <v>1</v>
      </c>
      <c r="F224" s="412"/>
      <c r="G224" s="603">
        <v>28</v>
      </c>
      <c r="H224" s="166" t="e">
        <f>IF(G224="","",G224-G224*COMPASS!#REF!)</f>
        <v>#REF!</v>
      </c>
    </row>
    <row r="225" spans="1:8" ht="14.4" customHeight="1">
      <c r="A225" s="394" t="s">
        <v>12944</v>
      </c>
      <c r="B225" s="366" t="s">
        <v>51</v>
      </c>
      <c r="C225" s="728" t="s">
        <v>12945</v>
      </c>
      <c r="D225" s="400" t="s">
        <v>12946</v>
      </c>
      <c r="E225" s="411">
        <v>1</v>
      </c>
      <c r="F225" s="412"/>
      <c r="G225" s="603">
        <v>38</v>
      </c>
      <c r="H225" s="166" t="e">
        <f>IF(G225="","",G225-G225*COMPASS!#REF!)</f>
        <v>#REF!</v>
      </c>
    </row>
    <row r="226" spans="1:8" ht="14.4" customHeight="1">
      <c r="A226" s="394" t="s">
        <v>17368</v>
      </c>
      <c r="B226" s="366" t="s">
        <v>25</v>
      </c>
      <c r="C226" s="728" t="s">
        <v>14369</v>
      </c>
      <c r="D226" s="400" t="s">
        <v>14370</v>
      </c>
      <c r="E226" s="411">
        <v>1</v>
      </c>
      <c r="F226" s="412"/>
      <c r="G226" s="603">
        <v>17.86</v>
      </c>
      <c r="H226" s="166" t="e">
        <f>IF(G226="","",G226-G226*COMPASS!#REF!)</f>
        <v>#REF!</v>
      </c>
    </row>
    <row r="227" spans="1:8" ht="14.4" customHeight="1">
      <c r="A227" s="394" t="s">
        <v>17369</v>
      </c>
      <c r="B227" s="366" t="s">
        <v>25</v>
      </c>
      <c r="C227" s="728" t="s">
        <v>14371</v>
      </c>
      <c r="D227" s="400" t="s">
        <v>14372</v>
      </c>
      <c r="E227" s="411">
        <v>1</v>
      </c>
      <c r="F227" s="412"/>
      <c r="G227" s="603">
        <v>21.2</v>
      </c>
      <c r="H227" s="166" t="e">
        <f>IF(G227="","",G227-G227*COMPASS!#REF!)</f>
        <v>#REF!</v>
      </c>
    </row>
    <row r="228" spans="1:8" ht="14.4" customHeight="1">
      <c r="A228" s="394" t="s">
        <v>17370</v>
      </c>
      <c r="B228" s="366" t="s">
        <v>25</v>
      </c>
      <c r="C228" s="728" t="s">
        <v>14373</v>
      </c>
      <c r="D228" s="400" t="s">
        <v>14374</v>
      </c>
      <c r="E228" s="411">
        <v>1</v>
      </c>
      <c r="F228" s="412"/>
      <c r="G228" s="603">
        <v>23.44</v>
      </c>
      <c r="H228" s="166" t="e">
        <f>IF(G228="","",G228-G228*COMPASS!#REF!)</f>
        <v>#REF!</v>
      </c>
    </row>
    <row r="229" spans="1:8" ht="14.4" customHeight="1">
      <c r="A229" s="394" t="s">
        <v>17371</v>
      </c>
      <c r="B229" s="366" t="s">
        <v>25</v>
      </c>
      <c r="C229" s="728" t="s">
        <v>14375</v>
      </c>
      <c r="D229" s="400" t="s">
        <v>14376</v>
      </c>
      <c r="E229" s="411">
        <v>1</v>
      </c>
      <c r="F229" s="412"/>
      <c r="G229" s="603">
        <v>27.34</v>
      </c>
      <c r="H229" s="166" t="e">
        <f>IF(G229="","",G229-G229*COMPASS!#REF!)</f>
        <v>#REF!</v>
      </c>
    </row>
    <row r="230" spans="1:8" ht="14.4" customHeight="1">
      <c r="A230" s="394" t="s">
        <v>17372</v>
      </c>
      <c r="B230" s="366" t="s">
        <v>25</v>
      </c>
      <c r="C230" s="728" t="s">
        <v>14377</v>
      </c>
      <c r="D230" s="400" t="s">
        <v>14378</v>
      </c>
      <c r="E230" s="411">
        <v>1</v>
      </c>
      <c r="F230" s="412"/>
      <c r="G230" s="603">
        <v>41.43</v>
      </c>
      <c r="H230" s="166" t="e">
        <f>IF(G230="","",G230-G230*COMPASS!#REF!)</f>
        <v>#REF!</v>
      </c>
    </row>
    <row r="231" spans="1:8" ht="14.4" customHeight="1">
      <c r="A231" s="394" t="s">
        <v>17373</v>
      </c>
      <c r="B231" s="366" t="s">
        <v>25</v>
      </c>
      <c r="C231" s="728" t="s">
        <v>14379</v>
      </c>
      <c r="D231" s="400" t="s">
        <v>14380</v>
      </c>
      <c r="E231" s="411">
        <v>1</v>
      </c>
      <c r="F231" s="412"/>
      <c r="G231" s="603">
        <v>53.99</v>
      </c>
      <c r="H231" s="166" t="e">
        <f>IF(G231="","",G231-G231*COMPASS!#REF!)</f>
        <v>#REF!</v>
      </c>
    </row>
    <row r="232" spans="1:8" ht="14.4" customHeight="1">
      <c r="A232" s="394" t="s">
        <v>17374</v>
      </c>
      <c r="B232" s="366" t="s">
        <v>25</v>
      </c>
      <c r="C232" s="728" t="s">
        <v>14381</v>
      </c>
      <c r="D232" s="400" t="s">
        <v>14382</v>
      </c>
      <c r="E232" s="411">
        <v>1</v>
      </c>
      <c r="F232" s="412"/>
      <c r="G232" s="603">
        <v>9.25</v>
      </c>
      <c r="H232" s="166" t="e">
        <f>IF(G232="","",G232-G232*COMPASS!#REF!)</f>
        <v>#REF!</v>
      </c>
    </row>
    <row r="233" spans="1:8" ht="14.4" customHeight="1">
      <c r="A233" s="394" t="s">
        <v>17375</v>
      </c>
      <c r="B233" s="366" t="s">
        <v>25</v>
      </c>
      <c r="C233" s="728" t="s">
        <v>14383</v>
      </c>
      <c r="D233" s="400" t="s">
        <v>14384</v>
      </c>
      <c r="E233" s="411">
        <v>1</v>
      </c>
      <c r="F233" s="412"/>
      <c r="G233" s="603">
        <v>9.3000000000000007</v>
      </c>
      <c r="H233" s="166" t="e">
        <f>IF(G233="","",G233-G233*COMPASS!#REF!)</f>
        <v>#REF!</v>
      </c>
    </row>
    <row r="234" spans="1:8" ht="14.4" customHeight="1">
      <c r="A234" s="394" t="s">
        <v>17376</v>
      </c>
      <c r="B234" s="366" t="s">
        <v>25</v>
      </c>
      <c r="C234" s="728" t="s">
        <v>14385</v>
      </c>
      <c r="D234" s="400" t="s">
        <v>14386</v>
      </c>
      <c r="E234" s="411">
        <v>1</v>
      </c>
      <c r="F234" s="412"/>
      <c r="G234" s="603">
        <v>13.95</v>
      </c>
      <c r="H234" s="166" t="e">
        <f>IF(G234="","",G234-G234*COMPASS!#REF!)</f>
        <v>#REF!</v>
      </c>
    </row>
    <row r="235" spans="1:8" ht="14.4" customHeight="1">
      <c r="A235" s="394" t="s">
        <v>17377</v>
      </c>
      <c r="B235" s="366" t="s">
        <v>25</v>
      </c>
      <c r="C235" s="728" t="s">
        <v>14387</v>
      </c>
      <c r="D235" s="400" t="s">
        <v>14388</v>
      </c>
      <c r="E235" s="411">
        <v>1</v>
      </c>
      <c r="F235" s="412"/>
      <c r="G235" s="603">
        <v>3.72</v>
      </c>
      <c r="H235" s="166" t="e">
        <f>IF(G235="","",G235-G235*COMPASS!#REF!)</f>
        <v>#REF!</v>
      </c>
    </row>
    <row r="236" spans="1:8" ht="14.4" customHeight="1">
      <c r="A236" s="394" t="s">
        <v>17378</v>
      </c>
      <c r="B236" s="366" t="s">
        <v>25</v>
      </c>
      <c r="C236" s="728" t="s">
        <v>14389</v>
      </c>
      <c r="D236" s="400" t="s">
        <v>14390</v>
      </c>
      <c r="E236" s="411">
        <v>1</v>
      </c>
      <c r="F236" s="412"/>
      <c r="G236" s="603">
        <v>2450</v>
      </c>
      <c r="H236" s="166" t="e">
        <f>IF(G236="","",G236-G236*COMPASS!#REF!)</f>
        <v>#REF!</v>
      </c>
    </row>
    <row r="237" spans="1:8" ht="14.4" customHeight="1">
      <c r="A237" s="394" t="s">
        <v>17379</v>
      </c>
      <c r="B237" s="366" t="s">
        <v>25</v>
      </c>
      <c r="C237" s="728" t="s">
        <v>14391</v>
      </c>
      <c r="D237" s="400" t="s">
        <v>14392</v>
      </c>
      <c r="E237" s="411">
        <v>1</v>
      </c>
      <c r="F237" s="412"/>
      <c r="G237" s="603">
        <v>2825</v>
      </c>
      <c r="H237" s="166" t="e">
        <f>IF(G237="","",G237-G237*COMPASS!#REF!)</f>
        <v>#REF!</v>
      </c>
    </row>
    <row r="238" spans="1:8" ht="14.4" customHeight="1">
      <c r="A238" s="335" t="s">
        <v>1702</v>
      </c>
      <c r="B238" s="350"/>
      <c r="C238" s="336"/>
      <c r="D238" s="732"/>
      <c r="E238" s="336"/>
      <c r="F238" s="336"/>
      <c r="G238" s="336"/>
      <c r="H238" s="166" t="str">
        <f>IF(G238="","",G238-G238*COMPASS!#REF!)</f>
        <v/>
      </c>
    </row>
    <row r="239" spans="1:8" ht="14.4" customHeight="1">
      <c r="A239" s="394" t="s">
        <v>1563</v>
      </c>
      <c r="B239" s="366" t="s">
        <v>51</v>
      </c>
      <c r="C239" s="395" t="s">
        <v>1564</v>
      </c>
      <c r="D239" s="400" t="s">
        <v>12947</v>
      </c>
      <c r="E239" s="411">
        <v>1</v>
      </c>
      <c r="F239" s="412"/>
      <c r="G239" s="603">
        <v>0</v>
      </c>
      <c r="H239" s="166" t="e">
        <f>IF(G239="","",G239-G239*COMPASS!#REF!)</f>
        <v>#REF!</v>
      </c>
    </row>
    <row r="240" spans="1:8" ht="14.4" customHeight="1">
      <c r="A240" s="394" t="s">
        <v>1565</v>
      </c>
      <c r="B240" s="366" t="s">
        <v>51</v>
      </c>
      <c r="C240" s="395" t="s">
        <v>1566</v>
      </c>
      <c r="D240" s="400" t="s">
        <v>6010</v>
      </c>
      <c r="E240" s="411">
        <v>1</v>
      </c>
      <c r="F240" s="412"/>
      <c r="G240" s="603">
        <v>-15</v>
      </c>
      <c r="H240" s="166" t="e">
        <f>IF(G240="","",G240-G240*COMPASS!#REF!)</f>
        <v>#REF!</v>
      </c>
    </row>
    <row r="241" spans="1:8" ht="14.4" customHeight="1">
      <c r="A241" s="394" t="s">
        <v>1567</v>
      </c>
      <c r="B241" s="366" t="s">
        <v>51</v>
      </c>
      <c r="C241" s="395" t="s">
        <v>1568</v>
      </c>
      <c r="D241" s="400" t="s">
        <v>4913</v>
      </c>
      <c r="E241" s="411">
        <v>1</v>
      </c>
      <c r="F241" s="412"/>
      <c r="G241" s="603">
        <v>59</v>
      </c>
      <c r="H241" s="166" t="e">
        <f>IF(G241="","",G241-G241*COMPASS!#REF!)</f>
        <v>#REF!</v>
      </c>
    </row>
    <row r="242" spans="1:8" ht="14.4" customHeight="1">
      <c r="A242" s="394" t="s">
        <v>12948</v>
      </c>
      <c r="B242" s="366" t="s">
        <v>51</v>
      </c>
      <c r="C242" s="606" t="s">
        <v>12949</v>
      </c>
      <c r="D242" s="400" t="s">
        <v>12950</v>
      </c>
      <c r="E242" s="608">
        <v>1</v>
      </c>
      <c r="F242" s="608"/>
      <c r="G242" s="603">
        <v>1</v>
      </c>
      <c r="H242" s="166" t="e">
        <f>IF(G242="","",G242-G242*COMPASS!#REF!)</f>
        <v>#REF!</v>
      </c>
    </row>
    <row r="243" spans="1:8" ht="14.4" customHeight="1">
      <c r="A243" s="394" t="s">
        <v>1569</v>
      </c>
      <c r="B243" s="366" t="s">
        <v>51</v>
      </c>
      <c r="C243" s="395" t="s">
        <v>1570</v>
      </c>
      <c r="D243" s="400" t="s">
        <v>6011</v>
      </c>
      <c r="E243" s="411">
        <v>1</v>
      </c>
      <c r="F243" s="412"/>
      <c r="G243" s="603">
        <v>11</v>
      </c>
      <c r="H243" s="166" t="e">
        <f>IF(G243="","",G243-G243*COMPASS!#REF!)</f>
        <v>#REF!</v>
      </c>
    </row>
    <row r="244" spans="1:8" ht="14.4" customHeight="1">
      <c r="A244" s="394" t="s">
        <v>1571</v>
      </c>
      <c r="B244" s="366" t="s">
        <v>51</v>
      </c>
      <c r="C244" s="395" t="s">
        <v>1572</v>
      </c>
      <c r="D244" s="400" t="s">
        <v>6012</v>
      </c>
      <c r="E244" s="411">
        <v>1</v>
      </c>
      <c r="F244" s="412"/>
      <c r="G244" s="603">
        <v>36</v>
      </c>
      <c r="H244" s="166" t="e">
        <f>IF(G244="","",G244-G244*COMPASS!#REF!)</f>
        <v>#REF!</v>
      </c>
    </row>
    <row r="245" spans="1:8" ht="14.4" customHeight="1">
      <c r="A245" s="394" t="s">
        <v>1573</v>
      </c>
      <c r="B245" s="366" t="s">
        <v>51</v>
      </c>
      <c r="C245" s="395" t="s">
        <v>1574</v>
      </c>
      <c r="D245" s="400" t="s">
        <v>6013</v>
      </c>
      <c r="E245" s="411">
        <v>1</v>
      </c>
      <c r="F245" s="412"/>
      <c r="G245" s="603">
        <v>-19</v>
      </c>
      <c r="H245" s="166" t="e">
        <f>IF(G245="","",G245-G245*COMPASS!#REF!)</f>
        <v>#REF!</v>
      </c>
    </row>
    <row r="246" spans="1:8" ht="14.4" customHeight="1">
      <c r="A246" s="394" t="s">
        <v>1575</v>
      </c>
      <c r="B246" s="366" t="s">
        <v>51</v>
      </c>
      <c r="C246" s="395" t="s">
        <v>1576</v>
      </c>
      <c r="D246" s="400" t="s">
        <v>6014</v>
      </c>
      <c r="E246" s="411">
        <v>1</v>
      </c>
      <c r="F246" s="412"/>
      <c r="G246" s="603">
        <v>-6</v>
      </c>
      <c r="H246" s="166" t="e">
        <f>IF(G246="","",G246-G246*COMPASS!#REF!)</f>
        <v>#REF!</v>
      </c>
    </row>
    <row r="247" spans="1:8" ht="14.4" customHeight="1">
      <c r="A247" s="394" t="s">
        <v>1577</v>
      </c>
      <c r="B247" s="366" t="s">
        <v>51</v>
      </c>
      <c r="C247" s="395" t="s">
        <v>1578</v>
      </c>
      <c r="D247" s="400" t="s">
        <v>6015</v>
      </c>
      <c r="E247" s="411">
        <v>1</v>
      </c>
      <c r="F247" s="412"/>
      <c r="G247" s="603">
        <v>-59</v>
      </c>
      <c r="H247" s="166" t="e">
        <f>IF(G247="","",G247-G247*COMPASS!#REF!)</f>
        <v>#REF!</v>
      </c>
    </row>
    <row r="248" spans="1:8" ht="14.4" customHeight="1">
      <c r="A248" s="394" t="s">
        <v>1579</v>
      </c>
      <c r="B248" s="366" t="s">
        <v>51</v>
      </c>
      <c r="C248" s="395" t="s">
        <v>1580</v>
      </c>
      <c r="D248" s="400" t="s">
        <v>6016</v>
      </c>
      <c r="E248" s="411">
        <v>1</v>
      </c>
      <c r="F248" s="412"/>
      <c r="G248" s="603">
        <v>-18</v>
      </c>
      <c r="H248" s="166" t="e">
        <f>IF(G248="","",G248-G248*COMPASS!#REF!)</f>
        <v>#REF!</v>
      </c>
    </row>
    <row r="249" spans="1:8" ht="14.4" customHeight="1">
      <c r="A249" s="394" t="s">
        <v>3515</v>
      </c>
      <c r="B249" s="366" t="s">
        <v>51</v>
      </c>
      <c r="C249" s="395" t="s">
        <v>3411</v>
      </c>
      <c r="D249" s="400" t="s">
        <v>4914</v>
      </c>
      <c r="E249" s="411">
        <v>1</v>
      </c>
      <c r="F249" s="412"/>
      <c r="G249" s="603">
        <v>20</v>
      </c>
      <c r="H249" s="166" t="e">
        <f>IF(G249="","",G249-G249*COMPASS!#REF!)</f>
        <v>#REF!</v>
      </c>
    </row>
    <row r="250" spans="1:8" ht="14.4" customHeight="1">
      <c r="A250" s="394" t="s">
        <v>3516</v>
      </c>
      <c r="B250" s="366" t="s">
        <v>51</v>
      </c>
      <c r="C250" s="395" t="s">
        <v>3412</v>
      </c>
      <c r="D250" s="400" t="s">
        <v>4915</v>
      </c>
      <c r="E250" s="411">
        <v>1</v>
      </c>
      <c r="F250" s="412"/>
      <c r="G250" s="603">
        <v>68</v>
      </c>
      <c r="H250" s="166" t="e">
        <f>IF(G250="","",G250-G250*COMPASS!#REF!)</f>
        <v>#REF!</v>
      </c>
    </row>
    <row r="251" spans="1:8" ht="14.4" customHeight="1">
      <c r="A251" s="394" t="s">
        <v>12951</v>
      </c>
      <c r="B251" s="366" t="s">
        <v>51</v>
      </c>
      <c r="C251" s="727" t="s">
        <v>12952</v>
      </c>
      <c r="D251" s="400" t="s">
        <v>12953</v>
      </c>
      <c r="E251" s="411">
        <v>1</v>
      </c>
      <c r="F251" s="412"/>
      <c r="G251" s="603">
        <v>1.1000000000000001</v>
      </c>
      <c r="H251" s="166" t="e">
        <f>IF(G251="","",G251-G251*COMPASS!#REF!)</f>
        <v>#REF!</v>
      </c>
    </row>
    <row r="252" spans="1:8" ht="14.4" customHeight="1">
      <c r="A252" s="394" t="s">
        <v>3517</v>
      </c>
      <c r="B252" s="366" t="s">
        <v>51</v>
      </c>
      <c r="C252" s="395" t="s">
        <v>3413</v>
      </c>
      <c r="D252" s="400" t="s">
        <v>4916</v>
      </c>
      <c r="E252" s="411">
        <v>1</v>
      </c>
      <c r="F252" s="412"/>
      <c r="G252" s="603">
        <v>13</v>
      </c>
      <c r="H252" s="166" t="e">
        <f>IF(G252="","",G252-G252*COMPASS!#REF!)</f>
        <v>#REF!</v>
      </c>
    </row>
    <row r="253" spans="1:8" ht="14.4" customHeight="1">
      <c r="A253" s="394" t="s">
        <v>3414</v>
      </c>
      <c r="B253" s="366" t="s">
        <v>51</v>
      </c>
      <c r="C253" s="395" t="s">
        <v>3415</v>
      </c>
      <c r="D253" s="400" t="s">
        <v>4917</v>
      </c>
      <c r="E253" s="411">
        <v>1</v>
      </c>
      <c r="F253" s="412"/>
      <c r="G253" s="603">
        <v>21</v>
      </c>
      <c r="H253" s="166" t="e">
        <f>IF(G253="","",G253-G253*COMPASS!#REF!)</f>
        <v>#REF!</v>
      </c>
    </row>
    <row r="254" spans="1:8" ht="14.4" customHeight="1">
      <c r="A254" s="394" t="s">
        <v>3416</v>
      </c>
      <c r="B254" s="366" t="s">
        <v>51</v>
      </c>
      <c r="C254" s="395" t="s">
        <v>3417</v>
      </c>
      <c r="D254" s="400" t="s">
        <v>4918</v>
      </c>
      <c r="E254" s="411">
        <v>1</v>
      </c>
      <c r="F254" s="412"/>
      <c r="G254" s="603">
        <v>27</v>
      </c>
      <c r="H254" s="166" t="e">
        <f>IF(G254="","",G254-G254*COMPASS!#REF!)</f>
        <v>#REF!</v>
      </c>
    </row>
    <row r="255" spans="1:8" ht="14.4" customHeight="1">
      <c r="A255" s="394" t="s">
        <v>3418</v>
      </c>
      <c r="B255" s="366" t="s">
        <v>51</v>
      </c>
      <c r="C255" s="395" t="s">
        <v>3419</v>
      </c>
      <c r="D255" s="400" t="s">
        <v>4919</v>
      </c>
      <c r="E255" s="411">
        <v>1</v>
      </c>
      <c r="F255" s="412"/>
      <c r="G255" s="603">
        <v>41</v>
      </c>
      <c r="H255" s="166" t="e">
        <f>IF(G255="","",G255-G255*COMPASS!#REF!)</f>
        <v>#REF!</v>
      </c>
    </row>
    <row r="256" spans="1:8" ht="14.4" customHeight="1">
      <c r="A256" s="394" t="s">
        <v>3420</v>
      </c>
      <c r="B256" s="366" t="s">
        <v>51</v>
      </c>
      <c r="C256" s="395" t="s">
        <v>3421</v>
      </c>
      <c r="D256" s="400" t="s">
        <v>4920</v>
      </c>
      <c r="E256" s="411">
        <v>1</v>
      </c>
      <c r="F256" s="412"/>
      <c r="G256" s="603">
        <v>38</v>
      </c>
      <c r="H256" s="166" t="e">
        <f>IF(G256="","",G256-G256*COMPASS!#REF!)</f>
        <v>#REF!</v>
      </c>
    </row>
    <row r="257" spans="1:8" ht="14.4" customHeight="1">
      <c r="A257" s="394" t="s">
        <v>3518</v>
      </c>
      <c r="B257" s="366" t="s">
        <v>51</v>
      </c>
      <c r="C257" s="395" t="s">
        <v>3422</v>
      </c>
      <c r="D257" s="400" t="s">
        <v>4921</v>
      </c>
      <c r="E257" s="411">
        <v>1</v>
      </c>
      <c r="F257" s="412"/>
      <c r="G257" s="603">
        <v>-20</v>
      </c>
      <c r="H257" s="166" t="e">
        <f>IF(G257="","",G257-G257*COMPASS!#REF!)</f>
        <v>#REF!</v>
      </c>
    </row>
    <row r="258" spans="1:8" ht="14.4" customHeight="1">
      <c r="A258" s="394" t="s">
        <v>3519</v>
      </c>
      <c r="B258" s="366" t="s">
        <v>51</v>
      </c>
      <c r="C258" s="395" t="s">
        <v>3423</v>
      </c>
      <c r="D258" s="400" t="s">
        <v>4922</v>
      </c>
      <c r="E258" s="411">
        <v>1</v>
      </c>
      <c r="F258" s="412"/>
      <c r="G258" s="603">
        <v>-6</v>
      </c>
      <c r="H258" s="166" t="e">
        <f>IF(G258="","",G258-G258*COMPASS!#REF!)</f>
        <v>#REF!</v>
      </c>
    </row>
    <row r="259" spans="1:8" ht="14.4" customHeight="1">
      <c r="A259" s="394" t="s">
        <v>3520</v>
      </c>
      <c r="B259" s="366" t="s">
        <v>51</v>
      </c>
      <c r="C259" s="395" t="s">
        <v>3424</v>
      </c>
      <c r="D259" s="400" t="s">
        <v>4923</v>
      </c>
      <c r="E259" s="411">
        <v>1</v>
      </c>
      <c r="F259" s="412"/>
      <c r="G259" s="603">
        <v>-68</v>
      </c>
      <c r="H259" s="166" t="e">
        <f>IF(G259="","",G259-G259*COMPASS!#REF!)</f>
        <v>#REF!</v>
      </c>
    </row>
    <row r="260" spans="1:8" ht="14.4" customHeight="1">
      <c r="A260" s="394" t="s">
        <v>3521</v>
      </c>
      <c r="B260" s="366" t="s">
        <v>51</v>
      </c>
      <c r="C260" s="395" t="s">
        <v>3425</v>
      </c>
      <c r="D260" s="400" t="s">
        <v>4924</v>
      </c>
      <c r="E260" s="411">
        <v>1</v>
      </c>
      <c r="F260" s="412"/>
      <c r="G260" s="603">
        <v>-21</v>
      </c>
      <c r="H260" s="166" t="e">
        <f>IF(G260="","",G260-G260*COMPASS!#REF!)</f>
        <v>#REF!</v>
      </c>
    </row>
    <row r="261" spans="1:8" ht="14.4" customHeight="1">
      <c r="A261" s="394" t="s">
        <v>1581</v>
      </c>
      <c r="B261" s="366" t="s">
        <v>51</v>
      </c>
      <c r="C261" s="395" t="s">
        <v>1582</v>
      </c>
      <c r="D261" s="400" t="s">
        <v>4925</v>
      </c>
      <c r="E261" s="411">
        <v>1</v>
      </c>
      <c r="F261" s="412"/>
      <c r="G261" s="603">
        <v>149</v>
      </c>
      <c r="H261" s="166" t="e">
        <f>IF(G261="","",G261-G261*COMPASS!#REF!)</f>
        <v>#REF!</v>
      </c>
    </row>
    <row r="262" spans="1:8" ht="14.4" customHeight="1">
      <c r="A262" s="394" t="s">
        <v>1583</v>
      </c>
      <c r="B262" s="366" t="s">
        <v>51</v>
      </c>
      <c r="C262" s="395" t="s">
        <v>1584</v>
      </c>
      <c r="D262" s="400" t="s">
        <v>6017</v>
      </c>
      <c r="E262" s="411">
        <v>1</v>
      </c>
      <c r="F262" s="412"/>
      <c r="G262" s="603">
        <v>27</v>
      </c>
      <c r="H262" s="166" t="e">
        <f>IF(G262="","",G262-G262*COMPASS!#REF!)</f>
        <v>#REF!</v>
      </c>
    </row>
    <row r="263" spans="1:8" ht="14.4" customHeight="1">
      <c r="A263" s="394" t="s">
        <v>12954</v>
      </c>
      <c r="B263" s="366" t="s">
        <v>51</v>
      </c>
      <c r="C263" s="395" t="s">
        <v>12955</v>
      </c>
      <c r="D263" s="400" t="s">
        <v>12956</v>
      </c>
      <c r="E263" s="411">
        <v>1</v>
      </c>
      <c r="F263" s="412"/>
      <c r="G263" s="603">
        <v>2.2999999999999998</v>
      </c>
      <c r="H263" s="166" t="e">
        <f>IF(G263="","",G263-G263*COMPASS!#REF!)</f>
        <v>#REF!</v>
      </c>
    </row>
    <row r="264" spans="1:8" ht="14.4" customHeight="1">
      <c r="A264" s="394" t="s">
        <v>1585</v>
      </c>
      <c r="B264" s="366" t="s">
        <v>51</v>
      </c>
      <c r="C264" s="395" t="s">
        <v>1586</v>
      </c>
      <c r="D264" s="400" t="s">
        <v>6018</v>
      </c>
      <c r="E264" s="411">
        <v>1</v>
      </c>
      <c r="F264" s="412"/>
      <c r="G264" s="603">
        <v>81</v>
      </c>
      <c r="H264" s="166" t="e">
        <f>IF(G264="","",G264-G264*COMPASS!#REF!)</f>
        <v>#REF!</v>
      </c>
    </row>
    <row r="265" spans="1:8" ht="14.4" customHeight="1">
      <c r="A265" s="394" t="s">
        <v>3538</v>
      </c>
      <c r="B265" s="366" t="s">
        <v>51</v>
      </c>
      <c r="C265" s="727" t="s">
        <v>3448</v>
      </c>
      <c r="D265" s="400" t="s">
        <v>12957</v>
      </c>
      <c r="E265" s="411">
        <v>1</v>
      </c>
      <c r="F265" s="412"/>
      <c r="G265" s="603">
        <v>11</v>
      </c>
      <c r="H265" s="166" t="e">
        <f>IF(G265="","",G265-G265*COMPASS!#REF!)</f>
        <v>#REF!</v>
      </c>
    </row>
    <row r="266" spans="1:8" ht="14.4" customHeight="1">
      <c r="A266" s="394" t="s">
        <v>12958</v>
      </c>
      <c r="B266" s="366" t="s">
        <v>51</v>
      </c>
      <c r="C266" s="727" t="s">
        <v>12959</v>
      </c>
      <c r="D266" s="400" t="s">
        <v>12960</v>
      </c>
      <c r="E266" s="411">
        <v>1</v>
      </c>
      <c r="F266" s="412"/>
      <c r="G266" s="603">
        <v>1</v>
      </c>
      <c r="H266" s="166" t="e">
        <f>IF(G266="","",G266-G266*COMPASS!#REF!)</f>
        <v>#REF!</v>
      </c>
    </row>
    <row r="267" spans="1:8" ht="14.4" customHeight="1">
      <c r="A267" s="394" t="s">
        <v>1587</v>
      </c>
      <c r="B267" s="366" t="s">
        <v>51</v>
      </c>
      <c r="C267" s="395" t="s">
        <v>1588</v>
      </c>
      <c r="D267" s="400" t="s">
        <v>6019</v>
      </c>
      <c r="E267" s="411">
        <v>1</v>
      </c>
      <c r="F267" s="412"/>
      <c r="G267" s="603">
        <v>-499</v>
      </c>
      <c r="H267" s="166" t="e">
        <f>IF(G267="","",G267-G267*COMPASS!#REF!)</f>
        <v>#REF!</v>
      </c>
    </row>
    <row r="268" spans="1:8" ht="14.4" customHeight="1">
      <c r="A268" s="394" t="s">
        <v>1589</v>
      </c>
      <c r="B268" s="366" t="s">
        <v>51</v>
      </c>
      <c r="C268" s="395" t="s">
        <v>1590</v>
      </c>
      <c r="D268" s="400" t="s">
        <v>6020</v>
      </c>
      <c r="E268" s="411">
        <v>1</v>
      </c>
      <c r="F268" s="412"/>
      <c r="G268" s="603">
        <v>-150</v>
      </c>
      <c r="H268" s="166" t="e">
        <f>IF(G268="","",G268-G268*COMPASS!#REF!)</f>
        <v>#REF!</v>
      </c>
    </row>
    <row r="269" spans="1:8" ht="14.4" customHeight="1">
      <c r="A269" s="394" t="s">
        <v>1591</v>
      </c>
      <c r="B269" s="366" t="s">
        <v>51</v>
      </c>
      <c r="C269" s="395" t="s">
        <v>1592</v>
      </c>
      <c r="D269" s="400" t="s">
        <v>6021</v>
      </c>
      <c r="E269" s="411">
        <v>1</v>
      </c>
      <c r="F269" s="412"/>
      <c r="G269" s="603">
        <v>-149</v>
      </c>
      <c r="H269" s="166" t="e">
        <f>IF(G269="","",G269-G269*COMPASS!#REF!)</f>
        <v>#REF!</v>
      </c>
    </row>
    <row r="270" spans="1:8" ht="14.4" customHeight="1">
      <c r="A270" s="394" t="s">
        <v>1593</v>
      </c>
      <c r="B270" s="366" t="s">
        <v>51</v>
      </c>
      <c r="C270" s="395" t="s">
        <v>1594</v>
      </c>
      <c r="D270" s="400" t="s">
        <v>6022</v>
      </c>
      <c r="E270" s="411">
        <v>1</v>
      </c>
      <c r="F270" s="412"/>
      <c r="G270" s="603">
        <v>-45</v>
      </c>
      <c r="H270" s="166" t="e">
        <f>IF(G270="","",G270-G270*COMPASS!#REF!)</f>
        <v>#REF!</v>
      </c>
    </row>
    <row r="271" spans="1:8" ht="14.4" customHeight="1">
      <c r="A271" s="394" t="s">
        <v>3522</v>
      </c>
      <c r="B271" s="366" t="s">
        <v>51</v>
      </c>
      <c r="C271" s="395" t="s">
        <v>3426</v>
      </c>
      <c r="D271" s="400" t="s">
        <v>4926</v>
      </c>
      <c r="E271" s="411">
        <v>1</v>
      </c>
      <c r="F271" s="412"/>
      <c r="G271" s="603">
        <v>524</v>
      </c>
      <c r="H271" s="166" t="e">
        <f>IF(G271="","",G271-G271*COMPASS!#REF!)</f>
        <v>#REF!</v>
      </c>
    </row>
    <row r="272" spans="1:8" ht="14.4" customHeight="1">
      <c r="A272" s="394" t="s">
        <v>3523</v>
      </c>
      <c r="B272" s="366" t="s">
        <v>51</v>
      </c>
      <c r="C272" s="395" t="s">
        <v>3427</v>
      </c>
      <c r="D272" s="400" t="s">
        <v>4927</v>
      </c>
      <c r="E272" s="411">
        <v>1</v>
      </c>
      <c r="F272" s="412"/>
      <c r="G272" s="603">
        <v>167</v>
      </c>
      <c r="H272" s="166" t="e">
        <f>IF(G272="","",G272-G272*COMPASS!#REF!)</f>
        <v>#REF!</v>
      </c>
    </row>
    <row r="273" spans="1:8" ht="14.4" customHeight="1">
      <c r="A273" s="394" t="s">
        <v>3524</v>
      </c>
      <c r="B273" s="366" t="s">
        <v>51</v>
      </c>
      <c r="C273" s="395" t="s">
        <v>3428</v>
      </c>
      <c r="D273" s="400" t="s">
        <v>4928</v>
      </c>
      <c r="E273" s="411">
        <v>1</v>
      </c>
      <c r="F273" s="412"/>
      <c r="G273" s="603">
        <v>30</v>
      </c>
      <c r="H273" s="166" t="e">
        <f>IF(G273="","",G273-G273*COMPASS!#REF!)</f>
        <v>#REF!</v>
      </c>
    </row>
    <row r="274" spans="1:8" ht="14.4" customHeight="1">
      <c r="A274" s="394" t="s">
        <v>3525</v>
      </c>
      <c r="B274" s="366" t="s">
        <v>51</v>
      </c>
      <c r="C274" s="395" t="s">
        <v>3429</v>
      </c>
      <c r="D274" s="400" t="s">
        <v>4929</v>
      </c>
      <c r="E274" s="411">
        <v>1</v>
      </c>
      <c r="F274" s="412"/>
      <c r="G274" s="603">
        <v>50</v>
      </c>
      <c r="H274" s="166" t="e">
        <f>IF(G274="","",G274-G274*COMPASS!#REF!)</f>
        <v>#REF!</v>
      </c>
    </row>
    <row r="275" spans="1:8" ht="14.4" customHeight="1">
      <c r="A275" s="394" t="s">
        <v>3526</v>
      </c>
      <c r="B275" s="366" t="s">
        <v>51</v>
      </c>
      <c r="C275" s="395" t="s">
        <v>3430</v>
      </c>
      <c r="D275" s="400" t="s">
        <v>4930</v>
      </c>
      <c r="E275" s="411">
        <v>1</v>
      </c>
      <c r="F275" s="412"/>
      <c r="G275" s="603">
        <v>66</v>
      </c>
      <c r="H275" s="166" t="e">
        <f>IF(G275="","",G275-G275*COMPASS!#REF!)</f>
        <v>#REF!</v>
      </c>
    </row>
    <row r="276" spans="1:8" ht="14.4" customHeight="1">
      <c r="A276" s="394" t="s">
        <v>3527</v>
      </c>
      <c r="B276" s="366" t="s">
        <v>51</v>
      </c>
      <c r="C276" s="395" t="s">
        <v>3431</v>
      </c>
      <c r="D276" s="400" t="s">
        <v>4931</v>
      </c>
      <c r="E276" s="411">
        <v>1</v>
      </c>
      <c r="F276" s="412"/>
      <c r="G276" s="603">
        <v>101</v>
      </c>
      <c r="H276" s="166" t="e">
        <f>IF(G276="","",G276-G276*COMPASS!#REF!)</f>
        <v>#REF!</v>
      </c>
    </row>
    <row r="277" spans="1:8" ht="14.4" customHeight="1">
      <c r="A277" s="394" t="s">
        <v>12961</v>
      </c>
      <c r="B277" s="366" t="s">
        <v>51</v>
      </c>
      <c r="C277" s="728" t="s">
        <v>12962</v>
      </c>
      <c r="D277" s="400" t="s">
        <v>12963</v>
      </c>
      <c r="E277" s="411">
        <v>1</v>
      </c>
      <c r="F277" s="412"/>
      <c r="G277" s="603">
        <v>2.6</v>
      </c>
      <c r="H277" s="166" t="e">
        <f>IF(G277="","",G277-G277*COMPASS!#REF!)</f>
        <v>#REF!</v>
      </c>
    </row>
    <row r="278" spans="1:8" ht="14.4" customHeight="1">
      <c r="A278" s="394" t="s">
        <v>3432</v>
      </c>
      <c r="B278" s="366" t="s">
        <v>51</v>
      </c>
      <c r="C278" s="395" t="s">
        <v>3433</v>
      </c>
      <c r="D278" s="400" t="s">
        <v>4932</v>
      </c>
      <c r="E278" s="411">
        <v>1</v>
      </c>
      <c r="F278" s="412"/>
      <c r="G278" s="603">
        <v>91</v>
      </c>
      <c r="H278" s="166" t="e">
        <f>IF(G278="","",G278-G278*COMPASS!#REF!)</f>
        <v>#REF!</v>
      </c>
    </row>
    <row r="279" spans="1:8" ht="14.4" customHeight="1">
      <c r="A279" s="394" t="s">
        <v>3449</v>
      </c>
      <c r="B279" s="366" t="s">
        <v>51</v>
      </c>
      <c r="C279" s="395" t="s">
        <v>3450</v>
      </c>
      <c r="D279" s="400" t="s">
        <v>4990</v>
      </c>
      <c r="E279" s="411">
        <v>1</v>
      </c>
      <c r="F279" s="412"/>
      <c r="G279" s="603">
        <v>13</v>
      </c>
      <c r="H279" s="166" t="e">
        <f>IF(G279="","",G279-G279*COMPASS!#REF!)</f>
        <v>#REF!</v>
      </c>
    </row>
    <row r="280" spans="1:8" ht="14.4" customHeight="1">
      <c r="A280" s="394" t="s">
        <v>3451</v>
      </c>
      <c r="B280" s="366" t="s">
        <v>51</v>
      </c>
      <c r="C280" s="395" t="s">
        <v>3452</v>
      </c>
      <c r="D280" s="400" t="s">
        <v>4991</v>
      </c>
      <c r="E280" s="411">
        <v>1</v>
      </c>
      <c r="F280" s="412"/>
      <c r="G280" s="603">
        <v>22</v>
      </c>
      <c r="H280" s="166" t="e">
        <f>IF(G280="","",G280-G280*COMPASS!#REF!)</f>
        <v>#REF!</v>
      </c>
    </row>
    <row r="281" spans="1:8" ht="14.4" customHeight="1">
      <c r="A281" s="394" t="s">
        <v>3453</v>
      </c>
      <c r="B281" s="366" t="s">
        <v>51</v>
      </c>
      <c r="C281" s="395" t="s">
        <v>3454</v>
      </c>
      <c r="D281" s="400" t="s">
        <v>4992</v>
      </c>
      <c r="E281" s="411">
        <v>1</v>
      </c>
      <c r="F281" s="412"/>
      <c r="G281" s="603">
        <v>30</v>
      </c>
      <c r="H281" s="166" t="e">
        <f>IF(G281="","",G281-G281*COMPASS!#REF!)</f>
        <v>#REF!</v>
      </c>
    </row>
    <row r="282" spans="1:8" ht="14.4" customHeight="1">
      <c r="A282" s="394" t="s">
        <v>3455</v>
      </c>
      <c r="B282" s="366" t="s">
        <v>51</v>
      </c>
      <c r="C282" s="395" t="s">
        <v>3456</v>
      </c>
      <c r="D282" s="400" t="s">
        <v>4993</v>
      </c>
      <c r="E282" s="411">
        <v>1</v>
      </c>
      <c r="F282" s="412"/>
      <c r="G282" s="603">
        <v>46</v>
      </c>
      <c r="H282" s="166" t="e">
        <f>IF(G282="","",G282-G282*COMPASS!#REF!)</f>
        <v>#REF!</v>
      </c>
    </row>
    <row r="283" spans="1:8" ht="14.4" customHeight="1">
      <c r="A283" s="604" t="s">
        <v>12964</v>
      </c>
      <c r="B283" s="366" t="s">
        <v>51</v>
      </c>
      <c r="C283" s="728" t="s">
        <v>12965</v>
      </c>
      <c r="D283" s="400" t="s">
        <v>12966</v>
      </c>
      <c r="E283" s="608">
        <v>1</v>
      </c>
      <c r="F283" s="608"/>
      <c r="G283" s="603">
        <v>1</v>
      </c>
      <c r="H283" s="166" t="e">
        <f>IF(G283="","",G283-G283*COMPASS!#REF!)</f>
        <v>#REF!</v>
      </c>
    </row>
    <row r="284" spans="1:8" ht="14.4" customHeight="1">
      <c r="A284" s="394" t="s">
        <v>3528</v>
      </c>
      <c r="B284" s="366" t="s">
        <v>51</v>
      </c>
      <c r="C284" s="395" t="s">
        <v>3434</v>
      </c>
      <c r="D284" s="400" t="s">
        <v>4933</v>
      </c>
      <c r="E284" s="411">
        <v>1</v>
      </c>
      <c r="F284" s="412"/>
      <c r="G284" s="603">
        <v>-524</v>
      </c>
      <c r="H284" s="166" t="e">
        <f>IF(G284="","",G284-G284*COMPASS!#REF!)</f>
        <v>#REF!</v>
      </c>
    </row>
    <row r="285" spans="1:8" ht="14.4" customHeight="1">
      <c r="A285" s="394" t="s">
        <v>3529</v>
      </c>
      <c r="B285" s="366" t="s">
        <v>51</v>
      </c>
      <c r="C285" s="395" t="s">
        <v>3435</v>
      </c>
      <c r="D285" s="400" t="s">
        <v>4934</v>
      </c>
      <c r="E285" s="411">
        <v>1</v>
      </c>
      <c r="F285" s="412"/>
      <c r="G285" s="603">
        <v>-158</v>
      </c>
      <c r="H285" s="166" t="e">
        <f>IF(G285="","",G285-G285*COMPASS!#REF!)</f>
        <v>#REF!</v>
      </c>
    </row>
    <row r="286" spans="1:8" ht="14.4" customHeight="1">
      <c r="A286" s="394" t="s">
        <v>3530</v>
      </c>
      <c r="B286" s="366" t="s">
        <v>51</v>
      </c>
      <c r="C286" s="395" t="s">
        <v>3436</v>
      </c>
      <c r="D286" s="400" t="s">
        <v>4935</v>
      </c>
      <c r="E286" s="411">
        <v>1</v>
      </c>
      <c r="F286" s="412"/>
      <c r="G286" s="603">
        <v>-167</v>
      </c>
      <c r="H286" s="166" t="e">
        <f>IF(G286="","",G286-G286*COMPASS!#REF!)</f>
        <v>#REF!</v>
      </c>
    </row>
    <row r="287" spans="1:8" ht="14.4" customHeight="1">
      <c r="A287" s="394" t="s">
        <v>3531</v>
      </c>
      <c r="B287" s="366" t="s">
        <v>51</v>
      </c>
      <c r="C287" s="395" t="s">
        <v>3437</v>
      </c>
      <c r="D287" s="400" t="s">
        <v>4936</v>
      </c>
      <c r="E287" s="411">
        <v>1</v>
      </c>
      <c r="F287" s="412"/>
      <c r="G287" s="603">
        <v>-50</v>
      </c>
      <c r="H287" s="166" t="e">
        <f>IF(G287="","",G287-G287*COMPASS!#REF!)</f>
        <v>#REF!</v>
      </c>
    </row>
    <row r="288" spans="1:8" ht="14.4" customHeight="1">
      <c r="A288" s="394" t="s">
        <v>1595</v>
      </c>
      <c r="B288" s="366" t="s">
        <v>51</v>
      </c>
      <c r="C288" s="395" t="s">
        <v>1596</v>
      </c>
      <c r="D288" s="400" t="s">
        <v>6023</v>
      </c>
      <c r="E288" s="411">
        <v>1</v>
      </c>
      <c r="F288" s="412"/>
      <c r="G288" s="603">
        <v>-60</v>
      </c>
      <c r="H288" s="166" t="e">
        <f>IF(G288="","",G288-G288*COMPASS!#REF!)</f>
        <v>#REF!</v>
      </c>
    </row>
    <row r="289" spans="1:8" ht="14.4" customHeight="1">
      <c r="A289" s="394" t="s">
        <v>1684</v>
      </c>
      <c r="B289" s="366" t="s">
        <v>51</v>
      </c>
      <c r="C289" s="395" t="s">
        <v>1647</v>
      </c>
      <c r="D289" s="400" t="s">
        <v>4937</v>
      </c>
      <c r="E289" s="411">
        <v>1</v>
      </c>
      <c r="F289" s="412"/>
      <c r="G289" s="603">
        <v>2099</v>
      </c>
      <c r="H289" s="166" t="e">
        <f>IF(G289="","",G289-G289*COMPASS!#REF!)</f>
        <v>#REF!</v>
      </c>
    </row>
    <row r="290" spans="1:8" ht="14.4" customHeight="1">
      <c r="A290" s="394" t="s">
        <v>1685</v>
      </c>
      <c r="B290" s="366" t="s">
        <v>51</v>
      </c>
      <c r="C290" s="395" t="s">
        <v>1648</v>
      </c>
      <c r="D290" s="400" t="s">
        <v>4938</v>
      </c>
      <c r="E290" s="411">
        <v>1</v>
      </c>
      <c r="F290" s="412"/>
      <c r="G290" s="603">
        <v>209</v>
      </c>
      <c r="H290" s="166" t="e">
        <f>IF(G290="","",G290-G290*COMPASS!#REF!)</f>
        <v>#REF!</v>
      </c>
    </row>
    <row r="291" spans="1:8" ht="14.4" customHeight="1">
      <c r="A291" s="394" t="s">
        <v>1686</v>
      </c>
      <c r="B291" s="366" t="s">
        <v>51</v>
      </c>
      <c r="C291" s="395" t="s">
        <v>1649</v>
      </c>
      <c r="D291" s="400" t="s">
        <v>6024</v>
      </c>
      <c r="E291" s="411">
        <v>1</v>
      </c>
      <c r="F291" s="412"/>
      <c r="G291" s="603">
        <v>378</v>
      </c>
      <c r="H291" s="166" t="e">
        <f>IF(G291="","",G291-G291*COMPASS!#REF!)</f>
        <v>#REF!</v>
      </c>
    </row>
    <row r="292" spans="1:8" ht="14.4" customHeight="1">
      <c r="A292" s="394" t="s">
        <v>1687</v>
      </c>
      <c r="B292" s="366" t="s">
        <v>51</v>
      </c>
      <c r="C292" s="395" t="s">
        <v>1650</v>
      </c>
      <c r="D292" s="400" t="s">
        <v>6025</v>
      </c>
      <c r="E292" s="411">
        <v>1</v>
      </c>
      <c r="F292" s="412"/>
      <c r="G292" s="603">
        <v>630</v>
      </c>
      <c r="H292" s="166" t="e">
        <f>IF(G292="","",G292-G292*COMPASS!#REF!)</f>
        <v>#REF!</v>
      </c>
    </row>
    <row r="293" spans="1:8" ht="14.4" customHeight="1">
      <c r="A293" s="394" t="s">
        <v>1688</v>
      </c>
      <c r="B293" s="366" t="s">
        <v>51</v>
      </c>
      <c r="C293" s="395" t="s">
        <v>1651</v>
      </c>
      <c r="D293" s="400" t="s">
        <v>6026</v>
      </c>
      <c r="E293" s="411">
        <v>1</v>
      </c>
      <c r="F293" s="412"/>
      <c r="G293" s="603">
        <v>819</v>
      </c>
      <c r="H293" s="166" t="e">
        <f>IF(G293="","",G293-G293*COMPASS!#REF!)</f>
        <v>#REF!</v>
      </c>
    </row>
    <row r="294" spans="1:8" ht="14.4" customHeight="1">
      <c r="A294" s="394" t="s">
        <v>1689</v>
      </c>
      <c r="B294" s="366" t="s">
        <v>51</v>
      </c>
      <c r="C294" s="395" t="s">
        <v>1652</v>
      </c>
      <c r="D294" s="400" t="s">
        <v>6027</v>
      </c>
      <c r="E294" s="411">
        <v>1</v>
      </c>
      <c r="F294" s="412"/>
      <c r="G294" s="603">
        <v>1260</v>
      </c>
      <c r="H294" s="166" t="e">
        <f>IF(G294="","",G294-G294*COMPASS!#REF!)</f>
        <v>#REF!</v>
      </c>
    </row>
    <row r="295" spans="1:8" ht="14.4" customHeight="1">
      <c r="A295" s="394" t="s">
        <v>12967</v>
      </c>
      <c r="B295" s="366" t="s">
        <v>51</v>
      </c>
      <c r="C295" s="728" t="s">
        <v>12968</v>
      </c>
      <c r="D295" s="400" t="s">
        <v>12969</v>
      </c>
      <c r="E295" s="411">
        <v>1</v>
      </c>
      <c r="F295" s="412"/>
      <c r="G295" s="603">
        <v>32</v>
      </c>
      <c r="H295" s="166" t="e">
        <f>IF(G295="","",G295-G295*COMPASS!#REF!)</f>
        <v>#REF!</v>
      </c>
    </row>
    <row r="296" spans="1:8" ht="14.4" customHeight="1">
      <c r="A296" s="394" t="s">
        <v>1690</v>
      </c>
      <c r="B296" s="366" t="s">
        <v>51</v>
      </c>
      <c r="C296" s="395" t="s">
        <v>1653</v>
      </c>
      <c r="D296" s="400" t="s">
        <v>6028</v>
      </c>
      <c r="E296" s="411">
        <v>1</v>
      </c>
      <c r="F296" s="412"/>
      <c r="G296" s="603">
        <v>1134</v>
      </c>
      <c r="H296" s="166" t="e">
        <f>IF(G296="","",G296-G296*COMPASS!#REF!)</f>
        <v>#REF!</v>
      </c>
    </row>
    <row r="297" spans="1:8" ht="14.4" customHeight="1">
      <c r="A297" s="394" t="s">
        <v>1691</v>
      </c>
      <c r="B297" s="366" t="s">
        <v>51</v>
      </c>
      <c r="C297" s="395" t="s">
        <v>1654</v>
      </c>
      <c r="D297" s="400" t="s">
        <v>6029</v>
      </c>
      <c r="E297" s="411">
        <v>1</v>
      </c>
      <c r="F297" s="412"/>
      <c r="G297" s="603">
        <v>38</v>
      </c>
      <c r="H297" s="166" t="e">
        <f>IF(G297="","",G297-G297*COMPASS!#REF!)</f>
        <v>#REF!</v>
      </c>
    </row>
    <row r="298" spans="1:8" ht="14.4" customHeight="1">
      <c r="A298" s="394" t="s">
        <v>1692</v>
      </c>
      <c r="B298" s="366" t="s">
        <v>51</v>
      </c>
      <c r="C298" s="395" t="s">
        <v>1655</v>
      </c>
      <c r="D298" s="400" t="s">
        <v>6030</v>
      </c>
      <c r="E298" s="411">
        <v>1</v>
      </c>
      <c r="F298" s="412"/>
      <c r="G298" s="603">
        <v>63</v>
      </c>
      <c r="H298" s="166" t="e">
        <f>IF(G298="","",G298-G298*COMPASS!#REF!)</f>
        <v>#REF!</v>
      </c>
    </row>
    <row r="299" spans="1:8" ht="14.4" customHeight="1">
      <c r="A299" s="394" t="s">
        <v>1693</v>
      </c>
      <c r="B299" s="366" t="s">
        <v>51</v>
      </c>
      <c r="C299" s="395" t="s">
        <v>1656</v>
      </c>
      <c r="D299" s="400" t="s">
        <v>6031</v>
      </c>
      <c r="E299" s="411">
        <v>1</v>
      </c>
      <c r="F299" s="412"/>
      <c r="G299" s="603">
        <v>82</v>
      </c>
      <c r="H299" s="166" t="e">
        <f>IF(G299="","",G299-G299*COMPASS!#REF!)</f>
        <v>#REF!</v>
      </c>
    </row>
    <row r="300" spans="1:8" ht="14.4" customHeight="1">
      <c r="A300" s="394" t="s">
        <v>1694</v>
      </c>
      <c r="B300" s="366" t="s">
        <v>51</v>
      </c>
      <c r="C300" s="395" t="s">
        <v>1657</v>
      </c>
      <c r="D300" s="400" t="s">
        <v>6032</v>
      </c>
      <c r="E300" s="411">
        <v>1</v>
      </c>
      <c r="F300" s="412"/>
      <c r="G300" s="603">
        <v>126</v>
      </c>
      <c r="H300" s="166" t="e">
        <f>IF(G300="","",G300-G300*COMPASS!#REF!)</f>
        <v>#REF!</v>
      </c>
    </row>
    <row r="301" spans="1:8" ht="14.4" customHeight="1">
      <c r="A301" s="394" t="s">
        <v>12970</v>
      </c>
      <c r="B301" s="366" t="s">
        <v>51</v>
      </c>
      <c r="C301" s="728" t="s">
        <v>12971</v>
      </c>
      <c r="D301" s="400" t="s">
        <v>12972</v>
      </c>
      <c r="E301" s="411">
        <v>1</v>
      </c>
      <c r="F301" s="412"/>
      <c r="G301" s="603">
        <v>3.2</v>
      </c>
      <c r="H301" s="166" t="e">
        <f>IF(G301="","",G301-G301*COMPASS!#REF!)</f>
        <v>#REF!</v>
      </c>
    </row>
    <row r="302" spans="1:8" ht="14.4" customHeight="1">
      <c r="A302" s="394" t="s">
        <v>1695</v>
      </c>
      <c r="B302" s="366" t="s">
        <v>51</v>
      </c>
      <c r="C302" s="395" t="s">
        <v>1658</v>
      </c>
      <c r="D302" s="400" t="s">
        <v>6033</v>
      </c>
      <c r="E302" s="411">
        <v>1</v>
      </c>
      <c r="F302" s="412"/>
      <c r="G302" s="603">
        <v>113</v>
      </c>
      <c r="H302" s="166" t="e">
        <f>IF(G302="","",G302-G302*COMPASS!#REF!)</f>
        <v>#REF!</v>
      </c>
    </row>
    <row r="303" spans="1:8" ht="14.4" customHeight="1">
      <c r="A303" s="394" t="s">
        <v>3457</v>
      </c>
      <c r="B303" s="366" t="s">
        <v>51</v>
      </c>
      <c r="C303" s="395" t="s">
        <v>3458</v>
      </c>
      <c r="D303" s="400" t="s">
        <v>4994</v>
      </c>
      <c r="E303" s="411">
        <v>1</v>
      </c>
      <c r="F303" s="412"/>
      <c r="G303" s="603">
        <v>147</v>
      </c>
      <c r="H303" s="166" t="e">
        <f>IF(G303="","",G303-G303*COMPASS!#REF!)</f>
        <v>#REF!</v>
      </c>
    </row>
    <row r="304" spans="1:8" ht="14.4" customHeight="1">
      <c r="A304" s="394" t="s">
        <v>3459</v>
      </c>
      <c r="B304" s="366" t="s">
        <v>51</v>
      </c>
      <c r="C304" s="395" t="s">
        <v>3460</v>
      </c>
      <c r="D304" s="400" t="s">
        <v>4995</v>
      </c>
      <c r="E304" s="411">
        <v>1</v>
      </c>
      <c r="F304" s="412"/>
      <c r="G304" s="603">
        <v>273</v>
      </c>
      <c r="H304" s="166" t="e">
        <f>IF(G304="","",G304-G304*COMPASS!#REF!)</f>
        <v>#REF!</v>
      </c>
    </row>
    <row r="305" spans="1:8" ht="14.4" customHeight="1">
      <c r="A305" s="394" t="s">
        <v>3461</v>
      </c>
      <c r="B305" s="366" t="s">
        <v>51</v>
      </c>
      <c r="C305" s="395" t="s">
        <v>3462</v>
      </c>
      <c r="D305" s="400" t="s">
        <v>4996</v>
      </c>
      <c r="E305" s="411">
        <v>1</v>
      </c>
      <c r="F305" s="412"/>
      <c r="G305" s="603">
        <v>378</v>
      </c>
      <c r="H305" s="166" t="e">
        <f>IF(G305="","",G305-G305*COMPASS!#REF!)</f>
        <v>#REF!</v>
      </c>
    </row>
    <row r="306" spans="1:8" ht="14.4" customHeight="1">
      <c r="A306" s="394" t="s">
        <v>3463</v>
      </c>
      <c r="B306" s="366" t="s">
        <v>51</v>
      </c>
      <c r="C306" s="395" t="s">
        <v>3464</v>
      </c>
      <c r="D306" s="400" t="s">
        <v>4997</v>
      </c>
      <c r="E306" s="411">
        <v>1</v>
      </c>
      <c r="F306" s="412"/>
      <c r="G306" s="603">
        <v>578</v>
      </c>
      <c r="H306" s="166" t="e">
        <f>IF(G306="","",G306-G306*COMPASS!#REF!)</f>
        <v>#REF!</v>
      </c>
    </row>
    <row r="307" spans="1:8" ht="14.4" customHeight="1">
      <c r="A307" s="394" t="s">
        <v>12973</v>
      </c>
      <c r="B307" s="366" t="s">
        <v>51</v>
      </c>
      <c r="C307" s="728" t="s">
        <v>12974</v>
      </c>
      <c r="D307" s="400" t="s">
        <v>12975</v>
      </c>
      <c r="E307" s="411">
        <v>1</v>
      </c>
      <c r="F307" s="412"/>
      <c r="G307" s="603">
        <v>12.3</v>
      </c>
      <c r="H307" s="166" t="e">
        <f>IF(G307="","",G307-G307*COMPASS!#REF!)</f>
        <v>#REF!</v>
      </c>
    </row>
    <row r="308" spans="1:8" ht="14.4" customHeight="1">
      <c r="A308" s="394" t="s">
        <v>3465</v>
      </c>
      <c r="B308" s="366" t="s">
        <v>51</v>
      </c>
      <c r="C308" s="395" t="s">
        <v>3466</v>
      </c>
      <c r="D308" s="400" t="s">
        <v>4998</v>
      </c>
      <c r="E308" s="411">
        <v>1</v>
      </c>
      <c r="F308" s="412"/>
      <c r="G308" s="603">
        <v>15</v>
      </c>
      <c r="H308" s="166" t="e">
        <f>IF(G308="","",G308-G308*COMPASS!#REF!)</f>
        <v>#REF!</v>
      </c>
    </row>
    <row r="309" spans="1:8" ht="14.4" customHeight="1">
      <c r="A309" s="394" t="s">
        <v>3467</v>
      </c>
      <c r="B309" s="366" t="s">
        <v>51</v>
      </c>
      <c r="C309" s="395" t="s">
        <v>3468</v>
      </c>
      <c r="D309" s="400" t="s">
        <v>4999</v>
      </c>
      <c r="E309" s="411">
        <v>1</v>
      </c>
      <c r="F309" s="412"/>
      <c r="G309" s="603">
        <v>27</v>
      </c>
      <c r="H309" s="166" t="e">
        <f>IF(G309="","",G309-G309*COMPASS!#REF!)</f>
        <v>#REF!</v>
      </c>
    </row>
    <row r="310" spans="1:8" ht="14.4" customHeight="1">
      <c r="A310" s="394" t="s">
        <v>3469</v>
      </c>
      <c r="B310" s="366" t="s">
        <v>51</v>
      </c>
      <c r="C310" s="395" t="s">
        <v>3470</v>
      </c>
      <c r="D310" s="400" t="s">
        <v>5000</v>
      </c>
      <c r="E310" s="411">
        <v>1</v>
      </c>
      <c r="F310" s="412"/>
      <c r="G310" s="603">
        <v>38</v>
      </c>
      <c r="H310" s="166" t="e">
        <f>IF(G310="","",G310-G310*COMPASS!#REF!)</f>
        <v>#REF!</v>
      </c>
    </row>
    <row r="311" spans="1:8" ht="14.4" customHeight="1">
      <c r="A311" s="394" t="s">
        <v>3471</v>
      </c>
      <c r="B311" s="366" t="s">
        <v>51</v>
      </c>
      <c r="C311" s="395" t="s">
        <v>3472</v>
      </c>
      <c r="D311" s="400" t="s">
        <v>5001</v>
      </c>
      <c r="E311" s="411">
        <v>1</v>
      </c>
      <c r="F311" s="412"/>
      <c r="G311" s="603">
        <v>58</v>
      </c>
      <c r="H311" s="166" t="e">
        <f>IF(G311="","",G311-G311*COMPASS!#REF!)</f>
        <v>#REF!</v>
      </c>
    </row>
    <row r="312" spans="1:8" ht="14.4" customHeight="1">
      <c r="A312" s="394" t="s">
        <v>12976</v>
      </c>
      <c r="B312" s="366" t="s">
        <v>51</v>
      </c>
      <c r="C312" s="728" t="s">
        <v>12977</v>
      </c>
      <c r="D312" s="400" t="s">
        <v>12978</v>
      </c>
      <c r="E312" s="411">
        <v>1</v>
      </c>
      <c r="F312" s="412"/>
      <c r="G312" s="603">
        <v>1.3</v>
      </c>
      <c r="H312" s="166" t="e">
        <f>IF(G312="","",G312-G312*COMPASS!#REF!)</f>
        <v>#REF!</v>
      </c>
    </row>
    <row r="313" spans="1:8" ht="14.4" customHeight="1">
      <c r="A313" s="394" t="s">
        <v>1696</v>
      </c>
      <c r="B313" s="366" t="s">
        <v>51</v>
      </c>
      <c r="C313" s="395" t="s">
        <v>1659</v>
      </c>
      <c r="D313" s="400" t="s">
        <v>6034</v>
      </c>
      <c r="E313" s="411">
        <v>1</v>
      </c>
      <c r="F313" s="412"/>
      <c r="G313" s="603">
        <v>-2099</v>
      </c>
      <c r="H313" s="166" t="e">
        <f>IF(G313="","",G313-G313*COMPASS!#REF!)</f>
        <v>#REF!</v>
      </c>
    </row>
    <row r="314" spans="1:8" ht="14.4" customHeight="1">
      <c r="A314" s="394" t="s">
        <v>1697</v>
      </c>
      <c r="B314" s="366" t="s">
        <v>51</v>
      </c>
      <c r="C314" s="395" t="s">
        <v>1660</v>
      </c>
      <c r="D314" s="400" t="s">
        <v>6035</v>
      </c>
      <c r="E314" s="411">
        <v>1</v>
      </c>
      <c r="F314" s="412"/>
      <c r="G314" s="603">
        <v>-630</v>
      </c>
      <c r="H314" s="166" t="e">
        <f>IF(G314="","",G314-G314*COMPASS!#REF!)</f>
        <v>#REF!</v>
      </c>
    </row>
    <row r="315" spans="1:8" ht="14.4" customHeight="1">
      <c r="A315" s="394" t="s">
        <v>1698</v>
      </c>
      <c r="B315" s="366" t="s">
        <v>51</v>
      </c>
      <c r="C315" s="395" t="s">
        <v>1661</v>
      </c>
      <c r="D315" s="400" t="s">
        <v>6036</v>
      </c>
      <c r="E315" s="411">
        <v>1</v>
      </c>
      <c r="F315" s="412"/>
      <c r="G315" s="603">
        <v>-209</v>
      </c>
      <c r="H315" s="166" t="e">
        <f>IF(G315="","",G315-G315*COMPASS!#REF!)</f>
        <v>#REF!</v>
      </c>
    </row>
    <row r="316" spans="1:8" ht="14.4" customHeight="1">
      <c r="A316" s="394" t="s">
        <v>1699</v>
      </c>
      <c r="B316" s="366" t="s">
        <v>51</v>
      </c>
      <c r="C316" s="395" t="s">
        <v>1662</v>
      </c>
      <c r="D316" s="400" t="s">
        <v>6037</v>
      </c>
      <c r="E316" s="411">
        <v>1</v>
      </c>
      <c r="F316" s="412"/>
      <c r="G316" s="603">
        <v>-63</v>
      </c>
      <c r="H316" s="166" t="e">
        <f>IF(G316="","",G316-G316*COMPASS!#REF!)</f>
        <v>#REF!</v>
      </c>
    </row>
    <row r="317" spans="1:8" ht="14.4" customHeight="1">
      <c r="A317" s="394" t="s">
        <v>1597</v>
      </c>
      <c r="B317" s="366" t="s">
        <v>51</v>
      </c>
      <c r="C317" s="395" t="s">
        <v>1598</v>
      </c>
      <c r="D317" s="400" t="s">
        <v>4939</v>
      </c>
      <c r="E317" s="411">
        <v>1</v>
      </c>
      <c r="F317" s="412"/>
      <c r="G317" s="603">
        <v>2649</v>
      </c>
      <c r="H317" s="166" t="e">
        <f>IF(G317="","",G317-G317*COMPASS!#REF!)</f>
        <v>#REF!</v>
      </c>
    </row>
    <row r="318" spans="1:8" ht="14.4" customHeight="1">
      <c r="A318" s="394" t="s">
        <v>1599</v>
      </c>
      <c r="B318" s="366" t="s">
        <v>51</v>
      </c>
      <c r="C318" s="395" t="s">
        <v>1600</v>
      </c>
      <c r="D318" s="400" t="s">
        <v>4940</v>
      </c>
      <c r="E318" s="411">
        <v>1</v>
      </c>
      <c r="F318" s="412"/>
      <c r="G318" s="603">
        <v>282</v>
      </c>
      <c r="H318" s="166" t="e">
        <f>IF(G318="","",G318-G318*COMPASS!#REF!)</f>
        <v>#REF!</v>
      </c>
    </row>
    <row r="319" spans="1:8" ht="14.4" customHeight="1">
      <c r="A319" s="394" t="s">
        <v>1700</v>
      </c>
      <c r="B319" s="366" t="s">
        <v>51</v>
      </c>
      <c r="C319" s="395" t="s">
        <v>1663</v>
      </c>
      <c r="D319" s="400" t="s">
        <v>4941</v>
      </c>
      <c r="E319" s="411">
        <v>1</v>
      </c>
      <c r="F319" s="412"/>
      <c r="G319" s="603">
        <v>72</v>
      </c>
      <c r="H319" s="166" t="e">
        <f>IF(G319="","",G319-G319*COMPASS!#REF!)</f>
        <v>#REF!</v>
      </c>
    </row>
    <row r="320" spans="1:8" ht="14.4" customHeight="1">
      <c r="A320" s="394" t="s">
        <v>1601</v>
      </c>
      <c r="B320" s="366" t="s">
        <v>51</v>
      </c>
      <c r="C320" s="395" t="s">
        <v>1602</v>
      </c>
      <c r="D320" s="400" t="s">
        <v>6038</v>
      </c>
      <c r="E320" s="411">
        <v>1</v>
      </c>
      <c r="F320" s="412"/>
      <c r="G320" s="603">
        <v>478</v>
      </c>
      <c r="H320" s="166" t="e">
        <f>IF(G320="","",G320-G320*COMPASS!#REF!)</f>
        <v>#REF!</v>
      </c>
    </row>
    <row r="321" spans="1:8" ht="14.4" customHeight="1">
      <c r="A321" s="394" t="s">
        <v>1603</v>
      </c>
      <c r="B321" s="366" t="s">
        <v>51</v>
      </c>
      <c r="C321" s="395" t="s">
        <v>1604</v>
      </c>
      <c r="D321" s="400" t="s">
        <v>6039</v>
      </c>
      <c r="E321" s="411">
        <v>1</v>
      </c>
      <c r="F321" s="412"/>
      <c r="G321" s="603">
        <v>798</v>
      </c>
      <c r="H321" s="166" t="e">
        <f>IF(G321="","",G321-G321*COMPASS!#REF!)</f>
        <v>#REF!</v>
      </c>
    </row>
    <row r="322" spans="1:8" ht="14.4" customHeight="1">
      <c r="A322" s="394" t="s">
        <v>1605</v>
      </c>
      <c r="B322" s="366" t="s">
        <v>51</v>
      </c>
      <c r="C322" s="395" t="s">
        <v>1606</v>
      </c>
      <c r="D322" s="400" t="s">
        <v>6040</v>
      </c>
      <c r="E322" s="411">
        <v>1</v>
      </c>
      <c r="F322" s="412"/>
      <c r="G322" s="603">
        <v>1034</v>
      </c>
      <c r="H322" s="166" t="e">
        <f>IF(G322="","",G322-G322*COMPASS!#REF!)</f>
        <v>#REF!</v>
      </c>
    </row>
    <row r="323" spans="1:8" ht="14.4" customHeight="1">
      <c r="A323" s="394" t="s">
        <v>1607</v>
      </c>
      <c r="B323" s="366" t="s">
        <v>51</v>
      </c>
      <c r="C323" s="395" t="s">
        <v>1608</v>
      </c>
      <c r="D323" s="400" t="s">
        <v>6041</v>
      </c>
      <c r="E323" s="411">
        <v>1</v>
      </c>
      <c r="F323" s="412"/>
      <c r="G323" s="603">
        <v>1591</v>
      </c>
      <c r="H323" s="166" t="e">
        <f>IF(G323="","",G323-G323*COMPASS!#REF!)</f>
        <v>#REF!</v>
      </c>
    </row>
    <row r="324" spans="1:8" ht="14.4" customHeight="1">
      <c r="A324" s="394" t="s">
        <v>12979</v>
      </c>
      <c r="B324" s="366" t="s">
        <v>51</v>
      </c>
      <c r="C324" s="728" t="s">
        <v>12980</v>
      </c>
      <c r="D324" s="400" t="s">
        <v>12981</v>
      </c>
      <c r="E324" s="411">
        <v>1</v>
      </c>
      <c r="F324" s="412"/>
      <c r="G324" s="603">
        <v>40</v>
      </c>
      <c r="H324" s="166" t="e">
        <f>IF(G324="","",G324-G324*COMPASS!#REF!)</f>
        <v>#REF!</v>
      </c>
    </row>
    <row r="325" spans="1:8" ht="14.4" customHeight="1">
      <c r="A325" s="394" t="s">
        <v>1609</v>
      </c>
      <c r="B325" s="366" t="s">
        <v>51</v>
      </c>
      <c r="C325" s="395" t="s">
        <v>1610</v>
      </c>
      <c r="D325" s="400" t="s">
        <v>6042</v>
      </c>
      <c r="E325" s="411">
        <v>1</v>
      </c>
      <c r="F325" s="412"/>
      <c r="G325" s="603">
        <v>1431</v>
      </c>
      <c r="H325" s="166" t="e">
        <f>IF(G325="","",G325-G325*COMPASS!#REF!)</f>
        <v>#REF!</v>
      </c>
    </row>
    <row r="326" spans="1:8" ht="14.4" customHeight="1">
      <c r="A326" s="394" t="s">
        <v>1611</v>
      </c>
      <c r="B326" s="366" t="s">
        <v>51</v>
      </c>
      <c r="C326" s="395" t="s">
        <v>1612</v>
      </c>
      <c r="D326" s="400" t="s">
        <v>6043</v>
      </c>
      <c r="E326" s="411">
        <v>1</v>
      </c>
      <c r="F326" s="412"/>
      <c r="G326" s="603">
        <v>53</v>
      </c>
      <c r="H326" s="166" t="e">
        <f>IF(G326="","",G326-G326*COMPASS!#REF!)</f>
        <v>#REF!</v>
      </c>
    </row>
    <row r="327" spans="1:8" ht="14.4" customHeight="1">
      <c r="A327" s="394" t="s">
        <v>1613</v>
      </c>
      <c r="B327" s="366" t="s">
        <v>51</v>
      </c>
      <c r="C327" s="395" t="s">
        <v>1614</v>
      </c>
      <c r="D327" s="400" t="s">
        <v>6044</v>
      </c>
      <c r="E327" s="411">
        <v>1</v>
      </c>
      <c r="F327" s="412"/>
      <c r="G327" s="603">
        <v>89</v>
      </c>
      <c r="H327" s="166" t="e">
        <f>IF(G327="","",G327-G327*COMPASS!#REF!)</f>
        <v>#REF!</v>
      </c>
    </row>
    <row r="328" spans="1:8" ht="14.4" customHeight="1">
      <c r="A328" s="394" t="s">
        <v>1615</v>
      </c>
      <c r="B328" s="366" t="s">
        <v>51</v>
      </c>
      <c r="C328" s="395" t="s">
        <v>1616</v>
      </c>
      <c r="D328" s="400" t="s">
        <v>6045</v>
      </c>
      <c r="E328" s="411">
        <v>1</v>
      </c>
      <c r="F328" s="412"/>
      <c r="G328" s="603">
        <v>110</v>
      </c>
      <c r="H328" s="166" t="e">
        <f>IF(G328="","",G328-G328*COMPASS!#REF!)</f>
        <v>#REF!</v>
      </c>
    </row>
    <row r="329" spans="1:8" ht="14.4" customHeight="1">
      <c r="A329" s="394" t="s">
        <v>1617</v>
      </c>
      <c r="B329" s="366" t="s">
        <v>51</v>
      </c>
      <c r="C329" s="395" t="s">
        <v>1618</v>
      </c>
      <c r="D329" s="400" t="s">
        <v>6046</v>
      </c>
      <c r="E329" s="411">
        <v>1</v>
      </c>
      <c r="F329" s="412"/>
      <c r="G329" s="603">
        <v>173</v>
      </c>
      <c r="H329" s="166" t="e">
        <f>IF(G329="","",G329-G329*COMPASS!#REF!)</f>
        <v>#REF!</v>
      </c>
    </row>
    <row r="330" spans="1:8" ht="14.4" customHeight="1">
      <c r="A330" s="394" t="s">
        <v>12982</v>
      </c>
      <c r="B330" s="366" t="s">
        <v>51</v>
      </c>
      <c r="C330" s="728" t="s">
        <v>12983</v>
      </c>
      <c r="D330" s="400" t="s">
        <v>12984</v>
      </c>
      <c r="E330" s="411">
        <v>1</v>
      </c>
      <c r="F330" s="412"/>
      <c r="G330" s="603">
        <v>4.5</v>
      </c>
      <c r="H330" s="166" t="e">
        <f>IF(G330="","",G330-G330*COMPASS!#REF!)</f>
        <v>#REF!</v>
      </c>
    </row>
    <row r="331" spans="1:8" ht="14.4" customHeight="1">
      <c r="A331" s="394" t="s">
        <v>1619</v>
      </c>
      <c r="B331" s="366" t="s">
        <v>51</v>
      </c>
      <c r="C331" s="395" t="s">
        <v>1620</v>
      </c>
      <c r="D331" s="400" t="s">
        <v>6047</v>
      </c>
      <c r="E331" s="411">
        <v>1</v>
      </c>
      <c r="F331" s="412"/>
      <c r="G331" s="603">
        <v>153</v>
      </c>
      <c r="H331" s="166" t="e">
        <f>IF(G331="","",G331-G331*COMPASS!#REF!)</f>
        <v>#REF!</v>
      </c>
    </row>
    <row r="332" spans="1:8" ht="14.4" customHeight="1">
      <c r="A332" s="394" t="s">
        <v>5248</v>
      </c>
      <c r="B332" s="366" t="s">
        <v>51</v>
      </c>
      <c r="C332" s="395" t="s">
        <v>1664</v>
      </c>
      <c r="D332" s="400" t="s">
        <v>6048</v>
      </c>
      <c r="E332" s="411">
        <v>1</v>
      </c>
      <c r="F332" s="412"/>
      <c r="G332" s="603">
        <v>39</v>
      </c>
      <c r="H332" s="166" t="e">
        <f>IF(G332="","",G332-G332*COMPASS!#REF!)</f>
        <v>#REF!</v>
      </c>
    </row>
    <row r="333" spans="1:8" ht="14.4" customHeight="1">
      <c r="A333" s="394" t="s">
        <v>3473</v>
      </c>
      <c r="B333" s="366" t="s">
        <v>51</v>
      </c>
      <c r="C333" s="395" t="s">
        <v>3474</v>
      </c>
      <c r="D333" s="400" t="s">
        <v>5002</v>
      </c>
      <c r="E333" s="411">
        <v>1</v>
      </c>
      <c r="F333" s="412"/>
      <c r="G333" s="603">
        <v>186</v>
      </c>
      <c r="H333" s="166" t="e">
        <f>IF(G333="","",G333-G333*COMPASS!#REF!)</f>
        <v>#REF!</v>
      </c>
    </row>
    <row r="334" spans="1:8" ht="14.4" customHeight="1">
      <c r="A334" s="394" t="s">
        <v>3475</v>
      </c>
      <c r="B334" s="366" t="s">
        <v>51</v>
      </c>
      <c r="C334" s="395" t="s">
        <v>3476</v>
      </c>
      <c r="D334" s="400" t="s">
        <v>5003</v>
      </c>
      <c r="E334" s="411">
        <v>1</v>
      </c>
      <c r="F334" s="412"/>
      <c r="G334" s="603">
        <v>344</v>
      </c>
      <c r="H334" s="166" t="e">
        <f>IF(G334="","",G334-G334*COMPASS!#REF!)</f>
        <v>#REF!</v>
      </c>
    </row>
    <row r="335" spans="1:8" ht="14.4" customHeight="1">
      <c r="A335" s="394" t="s">
        <v>3477</v>
      </c>
      <c r="B335" s="366" t="s">
        <v>51</v>
      </c>
      <c r="C335" s="395" t="s">
        <v>3478</v>
      </c>
      <c r="D335" s="400" t="s">
        <v>5004</v>
      </c>
      <c r="E335" s="411">
        <v>1</v>
      </c>
      <c r="F335" s="412"/>
      <c r="G335" s="603">
        <v>478</v>
      </c>
      <c r="H335" s="166" t="e">
        <f>IF(G335="","",G335-G335*COMPASS!#REF!)</f>
        <v>#REF!</v>
      </c>
    </row>
    <row r="336" spans="1:8" ht="14.4" customHeight="1">
      <c r="A336" s="394" t="s">
        <v>3479</v>
      </c>
      <c r="B336" s="366" t="s">
        <v>51</v>
      </c>
      <c r="C336" s="395" t="s">
        <v>3480</v>
      </c>
      <c r="D336" s="400" t="s">
        <v>5005</v>
      </c>
      <c r="E336" s="411">
        <v>1</v>
      </c>
      <c r="F336" s="412"/>
      <c r="G336" s="603">
        <v>729</v>
      </c>
      <c r="H336" s="166" t="e">
        <f>IF(G336="","",G336-G336*COMPASS!#REF!)</f>
        <v>#REF!</v>
      </c>
    </row>
    <row r="337" spans="1:8" ht="14.4" customHeight="1">
      <c r="A337" s="394" t="s">
        <v>12985</v>
      </c>
      <c r="B337" s="366" t="s">
        <v>51</v>
      </c>
      <c r="C337" s="728" t="s">
        <v>12986</v>
      </c>
      <c r="D337" s="400" t="s">
        <v>12987</v>
      </c>
      <c r="E337" s="411">
        <v>1</v>
      </c>
      <c r="F337" s="412"/>
      <c r="G337" s="603">
        <v>16</v>
      </c>
      <c r="H337" s="166" t="e">
        <f>IF(G337="","",G337-G337*COMPASS!#REF!)</f>
        <v>#REF!</v>
      </c>
    </row>
    <row r="338" spans="1:8" ht="14.4" customHeight="1">
      <c r="A338" s="394" t="s">
        <v>3481</v>
      </c>
      <c r="B338" s="366" t="s">
        <v>51</v>
      </c>
      <c r="C338" s="395" t="s">
        <v>3482</v>
      </c>
      <c r="D338" s="400" t="s">
        <v>5006</v>
      </c>
      <c r="E338" s="411">
        <v>1</v>
      </c>
      <c r="F338" s="412"/>
      <c r="G338" s="603">
        <v>20</v>
      </c>
      <c r="H338" s="166" t="e">
        <f>IF(G338="","",G338-G338*COMPASS!#REF!)</f>
        <v>#REF!</v>
      </c>
    </row>
    <row r="339" spans="1:8" ht="14.4" customHeight="1">
      <c r="A339" s="394" t="s">
        <v>3483</v>
      </c>
      <c r="B339" s="366" t="s">
        <v>51</v>
      </c>
      <c r="C339" s="395" t="s">
        <v>3484</v>
      </c>
      <c r="D339" s="400" t="s">
        <v>5007</v>
      </c>
      <c r="E339" s="411">
        <v>1</v>
      </c>
      <c r="F339" s="412"/>
      <c r="G339" s="603">
        <v>37</v>
      </c>
      <c r="H339" s="166" t="e">
        <f>IF(G339="","",G339-G339*COMPASS!#REF!)</f>
        <v>#REF!</v>
      </c>
    </row>
    <row r="340" spans="1:8" ht="14.4" customHeight="1">
      <c r="A340" s="394" t="s">
        <v>3485</v>
      </c>
      <c r="B340" s="366" t="s">
        <v>51</v>
      </c>
      <c r="C340" s="395" t="s">
        <v>3486</v>
      </c>
      <c r="D340" s="400" t="s">
        <v>5008</v>
      </c>
      <c r="E340" s="411">
        <v>1</v>
      </c>
      <c r="F340" s="412"/>
      <c r="G340" s="603">
        <v>51</v>
      </c>
      <c r="H340" s="166" t="e">
        <f>IF(G340="","",G340-G340*COMPASS!#REF!)</f>
        <v>#REF!</v>
      </c>
    </row>
    <row r="341" spans="1:8" ht="14.4" customHeight="1">
      <c r="A341" s="394" t="s">
        <v>3487</v>
      </c>
      <c r="B341" s="366" t="s">
        <v>51</v>
      </c>
      <c r="C341" s="395" t="s">
        <v>3488</v>
      </c>
      <c r="D341" s="400" t="s">
        <v>5009</v>
      </c>
      <c r="E341" s="411">
        <v>1</v>
      </c>
      <c r="F341" s="412"/>
      <c r="G341" s="603">
        <v>78</v>
      </c>
      <c r="H341" s="166" t="e">
        <f>IF(G341="","",G341-G341*COMPASS!#REF!)</f>
        <v>#REF!</v>
      </c>
    </row>
    <row r="342" spans="1:8" ht="14.4" customHeight="1">
      <c r="A342" s="394" t="s">
        <v>12988</v>
      </c>
      <c r="B342" s="366" t="s">
        <v>51</v>
      </c>
      <c r="C342" s="728" t="s">
        <v>12989</v>
      </c>
      <c r="D342" s="400" t="s">
        <v>12990</v>
      </c>
      <c r="E342" s="411">
        <v>1</v>
      </c>
      <c r="F342" s="412"/>
      <c r="G342" s="603">
        <v>1.7</v>
      </c>
      <c r="H342" s="166" t="e">
        <f>IF(G342="","",G342-G342*COMPASS!#REF!)</f>
        <v>#REF!</v>
      </c>
    </row>
    <row r="343" spans="1:8" ht="14.4" customHeight="1">
      <c r="A343" s="394" t="s">
        <v>1621</v>
      </c>
      <c r="B343" s="366" t="s">
        <v>51</v>
      </c>
      <c r="C343" s="395" t="s">
        <v>1622</v>
      </c>
      <c r="D343" s="400" t="s">
        <v>6049</v>
      </c>
      <c r="E343" s="411">
        <v>1</v>
      </c>
      <c r="F343" s="412"/>
      <c r="G343" s="603">
        <v>-798</v>
      </c>
      <c r="H343" s="166" t="e">
        <f>IF(G343="","",G343-G343*COMPASS!#REF!)</f>
        <v>#REF!</v>
      </c>
    </row>
    <row r="344" spans="1:8" ht="14.4" customHeight="1">
      <c r="A344" s="394" t="s">
        <v>1623</v>
      </c>
      <c r="B344" s="366" t="s">
        <v>51</v>
      </c>
      <c r="C344" s="395" t="s">
        <v>1624</v>
      </c>
      <c r="D344" s="400" t="s">
        <v>6050</v>
      </c>
      <c r="E344" s="411">
        <v>1</v>
      </c>
      <c r="F344" s="412"/>
      <c r="G344" s="603">
        <v>-89</v>
      </c>
      <c r="H344" s="166" t="e">
        <f>IF(G344="","",G344-G344*COMPASS!#REF!)</f>
        <v>#REF!</v>
      </c>
    </row>
    <row r="345" spans="1:8" ht="14.4" customHeight="1">
      <c r="A345" s="394" t="s">
        <v>1701</v>
      </c>
      <c r="B345" s="366" t="s">
        <v>51</v>
      </c>
      <c r="C345" s="395" t="s">
        <v>1665</v>
      </c>
      <c r="D345" s="400" t="s">
        <v>6051</v>
      </c>
      <c r="E345" s="411">
        <v>1</v>
      </c>
      <c r="F345" s="412"/>
      <c r="G345" s="603">
        <v>-26</v>
      </c>
      <c r="H345" s="166" t="e">
        <f>IF(G345="","",G345-G345*COMPASS!#REF!)</f>
        <v>#REF!</v>
      </c>
    </row>
    <row r="346" spans="1:8" ht="14.4" customHeight="1">
      <c r="A346" s="394" t="s">
        <v>1625</v>
      </c>
      <c r="B346" s="366" t="s">
        <v>51</v>
      </c>
      <c r="C346" s="395" t="s">
        <v>1626</v>
      </c>
      <c r="D346" s="400" t="s">
        <v>4942</v>
      </c>
      <c r="E346" s="411">
        <v>1</v>
      </c>
      <c r="F346" s="412"/>
      <c r="G346" s="603">
        <v>11219</v>
      </c>
      <c r="H346" s="166" t="e">
        <f>IF(G346="","",G346-G346*COMPASS!#REF!)</f>
        <v>#REF!</v>
      </c>
    </row>
    <row r="347" spans="1:8" ht="14.4" customHeight="1">
      <c r="A347" s="394" t="s">
        <v>3123</v>
      </c>
      <c r="B347" s="366" t="s">
        <v>51</v>
      </c>
      <c r="C347" s="395" t="s">
        <v>3124</v>
      </c>
      <c r="D347" s="400" t="s">
        <v>4943</v>
      </c>
      <c r="E347" s="411">
        <v>1</v>
      </c>
      <c r="F347" s="412"/>
      <c r="G347" s="603">
        <v>-11219</v>
      </c>
      <c r="H347" s="166" t="e">
        <f>IF(G347="","",G347-G347*COMPASS!#REF!)</f>
        <v>#REF!</v>
      </c>
    </row>
    <row r="348" spans="1:8" ht="14.4" customHeight="1">
      <c r="A348" s="394" t="s">
        <v>3125</v>
      </c>
      <c r="B348" s="366" t="s">
        <v>51</v>
      </c>
      <c r="C348" s="395" t="s">
        <v>3126</v>
      </c>
      <c r="D348" s="400" t="s">
        <v>4944</v>
      </c>
      <c r="E348" s="411">
        <v>1</v>
      </c>
      <c r="F348" s="412"/>
      <c r="G348" s="603">
        <v>-3366</v>
      </c>
      <c r="H348" s="166" t="e">
        <f>IF(G348="","",G348-G348*COMPASS!#REF!)</f>
        <v>#REF!</v>
      </c>
    </row>
    <row r="349" spans="1:8" ht="14.4" customHeight="1">
      <c r="A349" s="394" t="s">
        <v>3127</v>
      </c>
      <c r="B349" s="366" t="s">
        <v>51</v>
      </c>
      <c r="C349" s="395" t="s">
        <v>3128</v>
      </c>
      <c r="D349" s="400" t="s">
        <v>4945</v>
      </c>
      <c r="E349" s="411">
        <v>1</v>
      </c>
      <c r="F349" s="412"/>
      <c r="G349" s="603">
        <v>129</v>
      </c>
      <c r="H349" s="166" t="e">
        <f>IF(G349="","",G349-G349*COMPASS!#REF!)</f>
        <v>#REF!</v>
      </c>
    </row>
    <row r="350" spans="1:8" ht="14.4" customHeight="1">
      <c r="A350" s="394" t="s">
        <v>3129</v>
      </c>
      <c r="B350" s="366" t="s">
        <v>51</v>
      </c>
      <c r="C350" s="395" t="s">
        <v>3130</v>
      </c>
      <c r="D350" s="400" t="s">
        <v>4946</v>
      </c>
      <c r="E350" s="411">
        <v>1</v>
      </c>
      <c r="F350" s="412"/>
      <c r="G350" s="603">
        <v>39</v>
      </c>
      <c r="H350" s="166" t="e">
        <f>IF(G350="","",G350-G350*COMPASS!#REF!)</f>
        <v>#REF!</v>
      </c>
    </row>
    <row r="351" spans="1:8" ht="14.4" customHeight="1">
      <c r="A351" s="394" t="s">
        <v>3131</v>
      </c>
      <c r="B351" s="366" t="s">
        <v>51</v>
      </c>
      <c r="C351" s="395" t="s">
        <v>3132</v>
      </c>
      <c r="D351" s="400" t="s">
        <v>4947</v>
      </c>
      <c r="E351" s="411">
        <v>1</v>
      </c>
      <c r="F351" s="412"/>
      <c r="G351" s="603">
        <v>-129</v>
      </c>
      <c r="H351" s="166" t="e">
        <f>IF(G351="","",G351-G351*COMPASS!#REF!)</f>
        <v>#REF!</v>
      </c>
    </row>
    <row r="352" spans="1:8" ht="14.4" customHeight="1">
      <c r="A352" s="394" t="s">
        <v>3133</v>
      </c>
      <c r="B352" s="366" t="s">
        <v>51</v>
      </c>
      <c r="C352" s="395" t="s">
        <v>3134</v>
      </c>
      <c r="D352" s="400" t="s">
        <v>4948</v>
      </c>
      <c r="E352" s="411">
        <v>1</v>
      </c>
      <c r="F352" s="412"/>
      <c r="G352" s="603">
        <v>-39</v>
      </c>
      <c r="H352" s="166" t="e">
        <f>IF(G352="","",G352-G352*COMPASS!#REF!)</f>
        <v>#REF!</v>
      </c>
    </row>
    <row r="353" spans="1:8" ht="14.4" customHeight="1">
      <c r="A353" s="394" t="s">
        <v>3135</v>
      </c>
      <c r="B353" s="366" t="s">
        <v>51</v>
      </c>
      <c r="C353" s="395" t="s">
        <v>3136</v>
      </c>
      <c r="D353" s="400" t="s">
        <v>4949</v>
      </c>
      <c r="E353" s="411">
        <v>1</v>
      </c>
      <c r="F353" s="412"/>
      <c r="G353" s="603">
        <v>-39</v>
      </c>
      <c r="H353" s="166" t="e">
        <f>IF(G353="","",G353-G353*COMPASS!#REF!)</f>
        <v>#REF!</v>
      </c>
    </row>
    <row r="354" spans="1:8" ht="14.4" customHeight="1">
      <c r="A354" s="394" t="s">
        <v>3137</v>
      </c>
      <c r="B354" s="366" t="s">
        <v>51</v>
      </c>
      <c r="C354" s="395" t="s">
        <v>3138</v>
      </c>
      <c r="D354" s="400" t="s">
        <v>4950</v>
      </c>
      <c r="E354" s="411">
        <v>1</v>
      </c>
      <c r="F354" s="412"/>
      <c r="G354" s="603">
        <v>-12</v>
      </c>
      <c r="H354" s="166" t="e">
        <f>IF(G354="","",G354-G354*COMPASS!#REF!)</f>
        <v>#REF!</v>
      </c>
    </row>
    <row r="355" spans="1:8" ht="14.4" customHeight="1">
      <c r="A355" s="394" t="s">
        <v>1627</v>
      </c>
      <c r="B355" s="366" t="s">
        <v>51</v>
      </c>
      <c r="C355" s="395" t="s">
        <v>1628</v>
      </c>
      <c r="D355" s="400" t="s">
        <v>4951</v>
      </c>
      <c r="E355" s="411">
        <v>1</v>
      </c>
      <c r="F355" s="412"/>
      <c r="G355" s="603">
        <v>249</v>
      </c>
      <c r="H355" s="166" t="e">
        <f>IF(G355="","",G355-G355*COMPASS!#REF!)</f>
        <v>#REF!</v>
      </c>
    </row>
    <row r="356" spans="1:8" ht="14.4" customHeight="1">
      <c r="A356" s="394" t="s">
        <v>1629</v>
      </c>
      <c r="B356" s="366" t="s">
        <v>51</v>
      </c>
      <c r="C356" s="395" t="s">
        <v>1630</v>
      </c>
      <c r="D356" s="400" t="s">
        <v>4952</v>
      </c>
      <c r="E356" s="411">
        <v>1</v>
      </c>
      <c r="F356" s="412"/>
      <c r="G356" s="603">
        <v>199</v>
      </c>
      <c r="H356" s="166" t="e">
        <f>IF(G356="","",G356-G356*COMPASS!#REF!)</f>
        <v>#REF!</v>
      </c>
    </row>
    <row r="357" spans="1:8" ht="14.4" customHeight="1">
      <c r="A357" s="394" t="s">
        <v>1631</v>
      </c>
      <c r="B357" s="366" t="s">
        <v>51</v>
      </c>
      <c r="C357" s="395" t="s">
        <v>1632</v>
      </c>
      <c r="D357" s="400" t="s">
        <v>6052</v>
      </c>
      <c r="E357" s="411">
        <v>1</v>
      </c>
      <c r="F357" s="412"/>
      <c r="G357" s="603">
        <v>-75</v>
      </c>
      <c r="H357" s="166" t="e">
        <f>IF(G357="","",G357-G357*COMPASS!#REF!)</f>
        <v>#REF!</v>
      </c>
    </row>
    <row r="358" spans="1:8" ht="14.4" customHeight="1">
      <c r="A358" s="394" t="s">
        <v>3139</v>
      </c>
      <c r="B358" s="366" t="s">
        <v>51</v>
      </c>
      <c r="C358" s="395" t="s">
        <v>3140</v>
      </c>
      <c r="D358" s="400" t="s">
        <v>4953</v>
      </c>
      <c r="E358" s="411">
        <v>1</v>
      </c>
      <c r="F358" s="412"/>
      <c r="G358" s="603">
        <v>-249</v>
      </c>
      <c r="H358" s="166" t="e">
        <f>IF(G358="","",G358-G358*COMPASS!#REF!)</f>
        <v>#REF!</v>
      </c>
    </row>
    <row r="359" spans="1:8" ht="14.4" customHeight="1">
      <c r="A359" s="394" t="s">
        <v>1633</v>
      </c>
      <c r="B359" s="366" t="s">
        <v>51</v>
      </c>
      <c r="C359" s="395" t="s">
        <v>1634</v>
      </c>
      <c r="D359" s="400" t="s">
        <v>6053</v>
      </c>
      <c r="E359" s="411">
        <v>1</v>
      </c>
      <c r="F359" s="412"/>
      <c r="G359" s="603">
        <v>-60</v>
      </c>
      <c r="H359" s="166" t="e">
        <f>IF(G359="","",G359-G359*COMPASS!#REF!)</f>
        <v>#REF!</v>
      </c>
    </row>
    <row r="360" spans="1:8" ht="14.4" customHeight="1">
      <c r="A360" s="394" t="s">
        <v>3141</v>
      </c>
      <c r="B360" s="366" t="s">
        <v>51</v>
      </c>
      <c r="C360" s="395" t="s">
        <v>3142</v>
      </c>
      <c r="D360" s="400" t="s">
        <v>4954</v>
      </c>
      <c r="E360" s="411">
        <v>1</v>
      </c>
      <c r="F360" s="412"/>
      <c r="G360" s="603">
        <v>-199</v>
      </c>
      <c r="H360" s="166" t="e">
        <f>IF(G360="","",G360-G360*COMPASS!#REF!)</f>
        <v>#REF!</v>
      </c>
    </row>
    <row r="361" spans="1:8" ht="14.4" customHeight="1">
      <c r="A361" s="394" t="s">
        <v>1635</v>
      </c>
      <c r="B361" s="366" t="s">
        <v>51</v>
      </c>
      <c r="C361" s="395" t="s">
        <v>1636</v>
      </c>
      <c r="D361" s="400" t="s">
        <v>4955</v>
      </c>
      <c r="E361" s="411">
        <v>1</v>
      </c>
      <c r="F361" s="412"/>
      <c r="G361" s="603">
        <v>195</v>
      </c>
      <c r="H361" s="166" t="e">
        <f>IF(G361="","",G361-G361*COMPASS!#REF!)</f>
        <v>#REF!</v>
      </c>
    </row>
    <row r="362" spans="1:8" ht="14.4" customHeight="1">
      <c r="A362" s="394" t="s">
        <v>1637</v>
      </c>
      <c r="B362" s="366" t="s">
        <v>51</v>
      </c>
      <c r="C362" s="395" t="s">
        <v>1638</v>
      </c>
      <c r="D362" s="400" t="s">
        <v>4956</v>
      </c>
      <c r="E362" s="411">
        <v>1</v>
      </c>
      <c r="F362" s="412"/>
      <c r="G362" s="603">
        <v>845</v>
      </c>
      <c r="H362" s="166" t="e">
        <f>IF(G362="","",G362-G362*COMPASS!#REF!)</f>
        <v>#REF!</v>
      </c>
    </row>
    <row r="363" spans="1:8" ht="14.4" customHeight="1">
      <c r="A363" s="394" t="s">
        <v>1639</v>
      </c>
      <c r="B363" s="366" t="s">
        <v>51</v>
      </c>
      <c r="C363" s="395" t="s">
        <v>1640</v>
      </c>
      <c r="D363" s="400" t="s">
        <v>4957</v>
      </c>
      <c r="E363" s="411">
        <v>1</v>
      </c>
      <c r="F363" s="412"/>
      <c r="G363" s="603">
        <v>445</v>
      </c>
      <c r="H363" s="166" t="e">
        <f>IF(G363="","",G363-G363*COMPASS!#REF!)</f>
        <v>#REF!</v>
      </c>
    </row>
    <row r="364" spans="1:8" ht="14.4" customHeight="1">
      <c r="A364" s="394" t="s">
        <v>1641</v>
      </c>
      <c r="B364" s="366" t="s">
        <v>51</v>
      </c>
      <c r="C364" s="395" t="s">
        <v>1642</v>
      </c>
      <c r="D364" s="400" t="s">
        <v>6054</v>
      </c>
      <c r="E364" s="411">
        <v>1</v>
      </c>
      <c r="F364" s="412"/>
      <c r="G364" s="603">
        <v>-60</v>
      </c>
      <c r="H364" s="166" t="e">
        <f>IF(G364="","",G364-G364*COMPASS!#REF!)</f>
        <v>#REF!</v>
      </c>
    </row>
    <row r="365" spans="1:8" ht="14.4" customHeight="1">
      <c r="A365" s="394" t="s">
        <v>1643</v>
      </c>
      <c r="B365" s="366" t="s">
        <v>51</v>
      </c>
      <c r="C365" s="395" t="s">
        <v>1644</v>
      </c>
      <c r="D365" s="400" t="s">
        <v>6055</v>
      </c>
      <c r="E365" s="411">
        <v>1</v>
      </c>
      <c r="F365" s="412"/>
      <c r="G365" s="603">
        <v>-255</v>
      </c>
      <c r="H365" s="166" t="e">
        <f>IF(G365="","",G365-G365*COMPASS!#REF!)</f>
        <v>#REF!</v>
      </c>
    </row>
    <row r="366" spans="1:8" ht="14.4" customHeight="1">
      <c r="A366" s="394" t="s">
        <v>1645</v>
      </c>
      <c r="B366" s="366" t="s">
        <v>51</v>
      </c>
      <c r="C366" s="395" t="s">
        <v>1646</v>
      </c>
      <c r="D366" s="400" t="s">
        <v>6056</v>
      </c>
      <c r="E366" s="411">
        <v>1</v>
      </c>
      <c r="F366" s="412"/>
      <c r="G366" s="603">
        <v>-135</v>
      </c>
      <c r="H366" s="166" t="e">
        <f>IF(G366="","",G366-G366*COMPASS!#REF!)</f>
        <v>#REF!</v>
      </c>
    </row>
    <row r="367" spans="1:8" ht="14.4" customHeight="1">
      <c r="A367" s="394" t="s">
        <v>3143</v>
      </c>
      <c r="B367" s="366" t="s">
        <v>51</v>
      </c>
      <c r="C367" s="395" t="s">
        <v>3144</v>
      </c>
      <c r="D367" s="400" t="s">
        <v>4958</v>
      </c>
      <c r="E367" s="411">
        <v>1</v>
      </c>
      <c r="F367" s="412"/>
      <c r="G367" s="603">
        <v>-195</v>
      </c>
      <c r="H367" s="166" t="e">
        <f>IF(G367="","",G367-G367*COMPASS!#REF!)</f>
        <v>#REF!</v>
      </c>
    </row>
    <row r="368" spans="1:8" ht="14.4" customHeight="1">
      <c r="A368" s="394" t="s">
        <v>3145</v>
      </c>
      <c r="B368" s="366" t="s">
        <v>51</v>
      </c>
      <c r="C368" s="395" t="s">
        <v>3146</v>
      </c>
      <c r="D368" s="400" t="s">
        <v>4959</v>
      </c>
      <c r="E368" s="411">
        <v>1</v>
      </c>
      <c r="F368" s="412"/>
      <c r="G368" s="603">
        <v>-845</v>
      </c>
      <c r="H368" s="166" t="e">
        <f>IF(G368="","",G368-G368*COMPASS!#REF!)</f>
        <v>#REF!</v>
      </c>
    </row>
    <row r="369" spans="1:8" ht="14.4" customHeight="1">
      <c r="A369" s="394" t="s">
        <v>3147</v>
      </c>
      <c r="B369" s="366" t="s">
        <v>51</v>
      </c>
      <c r="C369" s="395" t="s">
        <v>3148</v>
      </c>
      <c r="D369" s="400" t="s">
        <v>4960</v>
      </c>
      <c r="E369" s="411">
        <v>1</v>
      </c>
      <c r="F369" s="412"/>
      <c r="G369" s="603">
        <v>-445</v>
      </c>
      <c r="H369" s="166" t="e">
        <f>IF(G369="","",G369-G369*COMPASS!#REF!)</f>
        <v>#REF!</v>
      </c>
    </row>
    <row r="370" spans="1:8" ht="14.4" customHeight="1">
      <c r="A370" s="394" t="s">
        <v>12991</v>
      </c>
      <c r="B370" s="366" t="s">
        <v>51</v>
      </c>
      <c r="C370" s="728" t="s">
        <v>12992</v>
      </c>
      <c r="D370" s="731" t="s">
        <v>14598</v>
      </c>
      <c r="E370" s="411">
        <v>1</v>
      </c>
      <c r="F370" s="412"/>
      <c r="G370" s="603">
        <v>160</v>
      </c>
      <c r="H370" s="166" t="e">
        <f>IF(G370="","",G370-G370*COMPASS!#REF!)</f>
        <v>#REF!</v>
      </c>
    </row>
    <row r="371" spans="1:8" ht="14.4" customHeight="1">
      <c r="A371" s="394" t="s">
        <v>14599</v>
      </c>
      <c r="B371" s="366" t="s">
        <v>51</v>
      </c>
      <c r="C371" s="728" t="s">
        <v>14600</v>
      </c>
      <c r="D371" s="731" t="s">
        <v>14601</v>
      </c>
      <c r="E371" s="411">
        <v>1</v>
      </c>
      <c r="F371" s="412"/>
      <c r="G371" s="603">
        <v>2</v>
      </c>
      <c r="H371" s="166" t="e">
        <f>IF(G371="","",G371-G371*COMPASS!#REF!)</f>
        <v>#REF!</v>
      </c>
    </row>
    <row r="372" spans="1:8" ht="14.4" customHeight="1">
      <c r="A372" s="394" t="s">
        <v>14602</v>
      </c>
      <c r="B372" s="366" t="s">
        <v>51</v>
      </c>
      <c r="C372" s="728" t="s">
        <v>14603</v>
      </c>
      <c r="D372" s="731" t="s">
        <v>14604</v>
      </c>
      <c r="E372" s="411">
        <v>1</v>
      </c>
      <c r="F372" s="412"/>
      <c r="G372" s="603">
        <v>29</v>
      </c>
      <c r="H372" s="166" t="e">
        <f>IF(G372="","",G372-G372*COMPASS!#REF!)</f>
        <v>#REF!</v>
      </c>
    </row>
    <row r="373" spans="1:8" ht="14.4" customHeight="1">
      <c r="A373" s="394" t="s">
        <v>14605</v>
      </c>
      <c r="B373" s="366" t="s">
        <v>51</v>
      </c>
      <c r="C373" s="728" t="s">
        <v>14606</v>
      </c>
      <c r="D373" s="731" t="s">
        <v>14607</v>
      </c>
      <c r="E373" s="411">
        <v>1</v>
      </c>
      <c r="F373" s="412"/>
      <c r="G373" s="603">
        <v>48</v>
      </c>
      <c r="H373" s="166" t="e">
        <f>IF(G373="","",G373-G373*COMPASS!#REF!)</f>
        <v>#REF!</v>
      </c>
    </row>
    <row r="374" spans="1:8" ht="14.4" customHeight="1">
      <c r="A374" s="394" t="s">
        <v>14608</v>
      </c>
      <c r="B374" s="366" t="s">
        <v>51</v>
      </c>
      <c r="C374" s="728" t="s">
        <v>14609</v>
      </c>
      <c r="D374" s="731" t="s">
        <v>14610</v>
      </c>
      <c r="E374" s="411">
        <v>1</v>
      </c>
      <c r="F374" s="412"/>
      <c r="G374" s="603">
        <v>63</v>
      </c>
      <c r="H374" s="166" t="e">
        <f>IF(G374="","",G374-G374*COMPASS!#REF!)</f>
        <v>#REF!</v>
      </c>
    </row>
    <row r="375" spans="1:8" ht="14.4" customHeight="1">
      <c r="A375" s="394" t="s">
        <v>14611</v>
      </c>
      <c r="B375" s="366" t="s">
        <v>51</v>
      </c>
      <c r="C375" s="728" t="s">
        <v>14612</v>
      </c>
      <c r="D375" s="731" t="s">
        <v>14613</v>
      </c>
      <c r="E375" s="411">
        <v>1</v>
      </c>
      <c r="F375" s="412"/>
      <c r="G375" s="603">
        <v>96</v>
      </c>
      <c r="H375" s="166" t="e">
        <f>IF(G375="","",G375-G375*COMPASS!#REF!)</f>
        <v>#REF!</v>
      </c>
    </row>
    <row r="376" spans="1:8" ht="14.4" customHeight="1">
      <c r="A376" s="394" t="s">
        <v>14614</v>
      </c>
      <c r="B376" s="366" t="s">
        <v>51</v>
      </c>
      <c r="C376" s="728" t="s">
        <v>14615</v>
      </c>
      <c r="D376" s="731" t="s">
        <v>14616</v>
      </c>
      <c r="E376" s="411">
        <v>1</v>
      </c>
      <c r="F376" s="412"/>
      <c r="G376" s="603">
        <v>1</v>
      </c>
      <c r="H376" s="166" t="e">
        <f>IF(G376="","",G376-G376*COMPASS!#REF!)</f>
        <v>#REF!</v>
      </c>
    </row>
    <row r="377" spans="1:8" ht="14.4" customHeight="1">
      <c r="A377" s="394" t="s">
        <v>14617</v>
      </c>
      <c r="B377" s="366" t="s">
        <v>51</v>
      </c>
      <c r="C377" s="728" t="s">
        <v>14618</v>
      </c>
      <c r="D377" s="731" t="s">
        <v>14619</v>
      </c>
      <c r="E377" s="411">
        <v>1</v>
      </c>
      <c r="F377" s="412"/>
      <c r="G377" s="603">
        <v>12</v>
      </c>
      <c r="H377" s="166" t="e">
        <f>IF(G377="","",G377-G377*COMPASS!#REF!)</f>
        <v>#REF!</v>
      </c>
    </row>
    <row r="378" spans="1:8" ht="14.4" customHeight="1">
      <c r="A378" s="394" t="s">
        <v>14620</v>
      </c>
      <c r="B378" s="366" t="s">
        <v>51</v>
      </c>
      <c r="C378" s="728" t="s">
        <v>14621</v>
      </c>
      <c r="D378" s="731" t="s">
        <v>14622</v>
      </c>
      <c r="E378" s="411">
        <v>1</v>
      </c>
      <c r="F378" s="412"/>
      <c r="G378" s="603">
        <v>23</v>
      </c>
      <c r="H378" s="166" t="e">
        <f>IF(G378="","",G378-G378*COMPASS!#REF!)</f>
        <v>#REF!</v>
      </c>
    </row>
    <row r="379" spans="1:8" ht="14.4" customHeight="1">
      <c r="A379" s="394" t="s">
        <v>14623</v>
      </c>
      <c r="B379" s="366" t="s">
        <v>51</v>
      </c>
      <c r="C379" s="728" t="s">
        <v>14624</v>
      </c>
      <c r="D379" s="731" t="s">
        <v>14625</v>
      </c>
      <c r="E379" s="411">
        <v>1</v>
      </c>
      <c r="F379" s="412"/>
      <c r="G379" s="603">
        <v>34</v>
      </c>
      <c r="H379" s="166" t="e">
        <f>IF(G379="","",G379-G379*COMPASS!#REF!)</f>
        <v>#REF!</v>
      </c>
    </row>
    <row r="380" spans="1:8" ht="14.4" customHeight="1">
      <c r="A380" s="394" t="s">
        <v>14626</v>
      </c>
      <c r="B380" s="366" t="s">
        <v>51</v>
      </c>
      <c r="C380" s="728" t="s">
        <v>14627</v>
      </c>
      <c r="D380" s="731" t="s">
        <v>14628</v>
      </c>
      <c r="E380" s="411">
        <v>1</v>
      </c>
      <c r="F380" s="412"/>
      <c r="G380" s="603">
        <v>56</v>
      </c>
      <c r="H380" s="166" t="e">
        <f>IF(G380="","",G380-G380*COMPASS!#REF!)</f>
        <v>#REF!</v>
      </c>
    </row>
    <row r="381" spans="1:8" ht="14.4" customHeight="1">
      <c r="A381" s="394" t="s">
        <v>14629</v>
      </c>
      <c r="B381" s="366" t="s">
        <v>51</v>
      </c>
      <c r="C381" s="728" t="s">
        <v>14630</v>
      </c>
      <c r="D381" s="731" t="s">
        <v>14631</v>
      </c>
      <c r="E381" s="411">
        <v>1</v>
      </c>
      <c r="F381" s="412"/>
      <c r="G381" s="603">
        <v>-48</v>
      </c>
      <c r="H381" s="166" t="e">
        <f>IF(G381="","",G381-G381*COMPASS!#REF!)</f>
        <v>#REF!</v>
      </c>
    </row>
    <row r="382" spans="1:8" ht="14.4" customHeight="1">
      <c r="A382" s="394" t="s">
        <v>12993</v>
      </c>
      <c r="B382" s="366" t="s">
        <v>51</v>
      </c>
      <c r="C382" s="728" t="s">
        <v>12994</v>
      </c>
      <c r="D382" s="731" t="s">
        <v>14632</v>
      </c>
      <c r="E382" s="411">
        <v>1</v>
      </c>
      <c r="F382" s="412"/>
      <c r="G382" s="603">
        <v>-160</v>
      </c>
      <c r="H382" s="166" t="e">
        <f>IF(G382="","",G382-G382*COMPASS!#REF!)</f>
        <v>#REF!</v>
      </c>
    </row>
    <row r="383" spans="1:8" ht="14.4" customHeight="1">
      <c r="A383" s="394" t="s">
        <v>12995</v>
      </c>
      <c r="B383" s="366" t="s">
        <v>51</v>
      </c>
      <c r="C383" s="728" t="s">
        <v>12996</v>
      </c>
      <c r="D383" s="731" t="s">
        <v>14633</v>
      </c>
      <c r="E383" s="411">
        <v>1</v>
      </c>
      <c r="F383" s="412"/>
      <c r="G383" s="603">
        <v>6695</v>
      </c>
      <c r="H383" s="166" t="e">
        <f>IF(G383="","",G383-G383*COMPASS!#REF!)</f>
        <v>#REF!</v>
      </c>
    </row>
    <row r="384" spans="1:8" ht="14.4" customHeight="1">
      <c r="A384" s="394" t="s">
        <v>12997</v>
      </c>
      <c r="B384" s="366" t="s">
        <v>51</v>
      </c>
      <c r="C384" s="728" t="s">
        <v>12998</v>
      </c>
      <c r="D384" s="731" t="s">
        <v>14634</v>
      </c>
      <c r="E384" s="411">
        <v>1</v>
      </c>
      <c r="F384" s="412"/>
      <c r="G384" s="603">
        <v>-6695</v>
      </c>
      <c r="H384" s="166" t="e">
        <f>IF(G384="","",G384-G384*COMPASS!#REF!)</f>
        <v>#REF!</v>
      </c>
    </row>
    <row r="385" spans="1:8" ht="14.4" customHeight="1">
      <c r="A385" s="394" t="s">
        <v>3149</v>
      </c>
      <c r="B385" s="366" t="s">
        <v>51</v>
      </c>
      <c r="C385" s="395" t="s">
        <v>3150</v>
      </c>
      <c r="D385" s="400" t="s">
        <v>4961</v>
      </c>
      <c r="E385" s="411">
        <v>1</v>
      </c>
      <c r="F385" s="412"/>
      <c r="G385" s="603">
        <v>2999</v>
      </c>
      <c r="H385" s="166" t="e">
        <f>IF(G385="","",G385-G385*COMPASS!#REF!)</f>
        <v>#REF!</v>
      </c>
    </row>
    <row r="386" spans="1:8" ht="14.4" customHeight="1">
      <c r="A386" s="394" t="s">
        <v>3151</v>
      </c>
      <c r="B386" s="366" t="s">
        <v>51</v>
      </c>
      <c r="C386" s="395" t="s">
        <v>3152</v>
      </c>
      <c r="D386" s="400" t="s">
        <v>4962</v>
      </c>
      <c r="E386" s="411">
        <v>1</v>
      </c>
      <c r="F386" s="412"/>
      <c r="G386" s="603">
        <v>199</v>
      </c>
      <c r="H386" s="166" t="e">
        <f>IF(G386="","",G386-G386*COMPASS!#REF!)</f>
        <v>#REF!</v>
      </c>
    </row>
    <row r="387" spans="1:8" ht="14.4" customHeight="1">
      <c r="A387" s="394" t="s">
        <v>3438</v>
      </c>
      <c r="B387" s="366" t="s">
        <v>51</v>
      </c>
      <c r="C387" s="395" t="s">
        <v>3439</v>
      </c>
      <c r="D387" s="400" t="s">
        <v>4963</v>
      </c>
      <c r="E387" s="411">
        <v>1</v>
      </c>
      <c r="F387" s="412"/>
      <c r="G387" s="603">
        <v>1000</v>
      </c>
      <c r="H387" s="166" t="e">
        <f>IF(G387="","",G387-G387*COMPASS!#REF!)</f>
        <v>#REF!</v>
      </c>
    </row>
    <row r="388" spans="1:8" ht="14.4" customHeight="1">
      <c r="A388" s="394" t="s">
        <v>3440</v>
      </c>
      <c r="B388" s="366" t="s">
        <v>51</v>
      </c>
      <c r="C388" s="395" t="s">
        <v>3441</v>
      </c>
      <c r="D388" s="400" t="s">
        <v>4964</v>
      </c>
      <c r="E388" s="411">
        <v>1</v>
      </c>
      <c r="F388" s="412"/>
      <c r="G388" s="603">
        <v>259</v>
      </c>
      <c r="H388" s="166" t="e">
        <f>IF(G388="","",G388-G388*COMPASS!#REF!)</f>
        <v>#REF!</v>
      </c>
    </row>
    <row r="389" spans="1:8" ht="14.4" customHeight="1">
      <c r="A389" s="729" t="s">
        <v>9855</v>
      </c>
      <c r="B389" s="366" t="s">
        <v>25</v>
      </c>
      <c r="C389" s="395" t="s">
        <v>12999</v>
      </c>
      <c r="D389" s="400" t="s">
        <v>9808</v>
      </c>
      <c r="E389" s="411">
        <v>1</v>
      </c>
      <c r="F389" s="670"/>
      <c r="G389" s="730">
        <v>2150</v>
      </c>
      <c r="H389" s="166" t="e">
        <f>IF(G389="","",G389-G389*COMPASS!#REF!)</f>
        <v>#REF!</v>
      </c>
    </row>
    <row r="390" spans="1:8" ht="14.4" customHeight="1">
      <c r="A390" s="729" t="s">
        <v>9856</v>
      </c>
      <c r="B390" s="366" t="s">
        <v>25</v>
      </c>
      <c r="C390" s="395" t="s">
        <v>13000</v>
      </c>
      <c r="D390" s="400" t="s">
        <v>9809</v>
      </c>
      <c r="E390" s="411">
        <v>1</v>
      </c>
      <c r="F390" s="670"/>
      <c r="G390" s="730">
        <v>2325</v>
      </c>
      <c r="H390" s="166" t="e">
        <f>IF(G390="","",G390-G390*COMPASS!#REF!)</f>
        <v>#REF!</v>
      </c>
    </row>
    <row r="391" spans="1:8" ht="14.4" customHeight="1">
      <c r="A391" s="729" t="s">
        <v>9857</v>
      </c>
      <c r="B391" s="366" t="s">
        <v>25</v>
      </c>
      <c r="C391" s="395" t="s">
        <v>13001</v>
      </c>
      <c r="D391" s="400" t="s">
        <v>9810</v>
      </c>
      <c r="E391" s="411">
        <v>1</v>
      </c>
      <c r="F391" s="670"/>
      <c r="G391" s="730">
        <v>2500</v>
      </c>
      <c r="H391" s="166" t="e">
        <f>IF(G391="","",G391-G391*COMPASS!#REF!)</f>
        <v>#REF!</v>
      </c>
    </row>
    <row r="392" spans="1:8" ht="14.4" customHeight="1">
      <c r="A392" s="729" t="s">
        <v>9858</v>
      </c>
      <c r="B392" s="366" t="s">
        <v>25</v>
      </c>
      <c r="C392" s="395" t="s">
        <v>13002</v>
      </c>
      <c r="D392" s="400" t="s">
        <v>9811</v>
      </c>
      <c r="E392" s="411">
        <v>1</v>
      </c>
      <c r="F392" s="670"/>
      <c r="G392" s="730">
        <v>2625</v>
      </c>
      <c r="H392" s="166" t="e">
        <f>IF(G392="","",G392-G392*COMPASS!#REF!)</f>
        <v>#REF!</v>
      </c>
    </row>
    <row r="393" spans="1:8" ht="14.4" customHeight="1">
      <c r="A393" s="729" t="s">
        <v>9859</v>
      </c>
      <c r="B393" s="366" t="s">
        <v>25</v>
      </c>
      <c r="C393" s="395" t="s">
        <v>13003</v>
      </c>
      <c r="D393" s="400" t="s">
        <v>9812</v>
      </c>
      <c r="E393" s="411">
        <v>1</v>
      </c>
      <c r="F393" s="670"/>
      <c r="G393" s="730">
        <v>3100</v>
      </c>
      <c r="H393" s="166" t="e">
        <f>IF(G393="","",G393-G393*COMPASS!#REF!)</f>
        <v>#REF!</v>
      </c>
    </row>
    <row r="394" spans="1:8" ht="14.4" customHeight="1">
      <c r="A394" s="729" t="s">
        <v>9860</v>
      </c>
      <c r="B394" s="366" t="s">
        <v>25</v>
      </c>
      <c r="C394" s="395" t="s">
        <v>13004</v>
      </c>
      <c r="D394" s="400" t="s">
        <v>9813</v>
      </c>
      <c r="E394" s="411">
        <v>1</v>
      </c>
      <c r="F394" s="670"/>
      <c r="G394" s="730">
        <v>3450</v>
      </c>
      <c r="H394" s="166" t="e">
        <f>IF(G394="","",G394-G394*COMPASS!#REF!)</f>
        <v>#REF!</v>
      </c>
    </row>
    <row r="395" spans="1:8" ht="14.4" customHeight="1">
      <c r="A395" s="729" t="s">
        <v>9861</v>
      </c>
      <c r="B395" s="366" t="s">
        <v>25</v>
      </c>
      <c r="C395" s="395" t="s">
        <v>13005</v>
      </c>
      <c r="D395" s="400" t="s">
        <v>9814</v>
      </c>
      <c r="E395" s="411">
        <v>1</v>
      </c>
      <c r="F395" s="670"/>
      <c r="G395" s="730">
        <v>3850</v>
      </c>
      <c r="H395" s="166" t="e">
        <f>IF(G395="","",G395-G395*COMPASS!#REF!)</f>
        <v>#REF!</v>
      </c>
    </row>
    <row r="396" spans="1:8" ht="14.4" customHeight="1">
      <c r="A396" s="729" t="s">
        <v>9862</v>
      </c>
      <c r="B396" s="366" t="s">
        <v>25</v>
      </c>
      <c r="C396" s="395" t="s">
        <v>13006</v>
      </c>
      <c r="D396" s="400" t="s">
        <v>9815</v>
      </c>
      <c r="E396" s="411">
        <v>1</v>
      </c>
      <c r="F396" s="670"/>
      <c r="G396" s="730">
        <v>4075</v>
      </c>
      <c r="H396" s="166" t="e">
        <f>IF(G396="","",G396-G396*COMPASS!#REF!)</f>
        <v>#REF!</v>
      </c>
    </row>
    <row r="397" spans="1:8" ht="14.4" customHeight="1">
      <c r="A397" s="729" t="s">
        <v>9863</v>
      </c>
      <c r="B397" s="366" t="s">
        <v>25</v>
      </c>
      <c r="C397" s="395" t="s">
        <v>13007</v>
      </c>
      <c r="D397" s="400" t="s">
        <v>9816</v>
      </c>
      <c r="E397" s="411">
        <v>1</v>
      </c>
      <c r="F397" s="670"/>
      <c r="G397" s="730">
        <v>4525</v>
      </c>
      <c r="H397" s="166" t="e">
        <f>IF(G397="","",G397-G397*COMPASS!#REF!)</f>
        <v>#REF!</v>
      </c>
    </row>
    <row r="398" spans="1:8" ht="14.4" customHeight="1">
      <c r="A398" s="729" t="s">
        <v>9864</v>
      </c>
      <c r="B398" s="366" t="s">
        <v>25</v>
      </c>
      <c r="C398" s="395" t="s">
        <v>13008</v>
      </c>
      <c r="D398" s="400" t="s">
        <v>9817</v>
      </c>
      <c r="E398" s="411">
        <v>1</v>
      </c>
      <c r="F398" s="670"/>
      <c r="G398" s="730">
        <v>4725</v>
      </c>
      <c r="H398" s="166" t="e">
        <f>IF(G398="","",G398-G398*COMPASS!#REF!)</f>
        <v>#REF!</v>
      </c>
    </row>
    <row r="399" spans="1:8" ht="14.4" customHeight="1">
      <c r="A399" s="729" t="s">
        <v>9865</v>
      </c>
      <c r="B399" s="366" t="s">
        <v>25</v>
      </c>
      <c r="C399" s="395" t="s">
        <v>13009</v>
      </c>
      <c r="D399" s="400" t="s">
        <v>9818</v>
      </c>
      <c r="E399" s="411">
        <v>1</v>
      </c>
      <c r="F399" s="670"/>
      <c r="G399" s="730">
        <v>5075</v>
      </c>
      <c r="H399" s="166" t="e">
        <f>IF(G399="","",G399-G399*COMPASS!#REF!)</f>
        <v>#REF!</v>
      </c>
    </row>
    <row r="400" spans="1:8" ht="14.4" customHeight="1">
      <c r="A400" s="729" t="s">
        <v>9866</v>
      </c>
      <c r="B400" s="366" t="s">
        <v>25</v>
      </c>
      <c r="C400" s="395" t="s">
        <v>13010</v>
      </c>
      <c r="D400" s="400" t="s">
        <v>9819</v>
      </c>
      <c r="E400" s="411">
        <v>1</v>
      </c>
      <c r="F400" s="670"/>
      <c r="G400" s="730">
        <v>5450</v>
      </c>
      <c r="H400" s="166" t="e">
        <f>IF(G400="","",G400-G400*COMPASS!#REF!)</f>
        <v>#REF!</v>
      </c>
    </row>
    <row r="401" spans="1:8" ht="14.4" customHeight="1">
      <c r="A401" s="729" t="s">
        <v>9867</v>
      </c>
      <c r="B401" s="366" t="s">
        <v>25</v>
      </c>
      <c r="C401" s="395" t="s">
        <v>13011</v>
      </c>
      <c r="D401" s="400" t="s">
        <v>9820</v>
      </c>
      <c r="E401" s="411">
        <v>1</v>
      </c>
      <c r="F401" s="670"/>
      <c r="G401" s="730">
        <v>8075</v>
      </c>
      <c r="H401" s="166" t="e">
        <f>IF(G401="","",G401-G401*COMPASS!#REF!)</f>
        <v>#REF!</v>
      </c>
    </row>
    <row r="402" spans="1:8" ht="14.4" customHeight="1">
      <c r="A402" s="729" t="s">
        <v>9868</v>
      </c>
      <c r="B402" s="366" t="s">
        <v>25</v>
      </c>
      <c r="C402" s="395" t="s">
        <v>13012</v>
      </c>
      <c r="D402" s="400" t="s">
        <v>9821</v>
      </c>
      <c r="E402" s="411">
        <v>1</v>
      </c>
      <c r="F402" s="670"/>
      <c r="G402" s="730">
        <v>8750</v>
      </c>
      <c r="H402" s="166" t="e">
        <f>IF(G402="","",G402-G402*COMPASS!#REF!)</f>
        <v>#REF!</v>
      </c>
    </row>
    <row r="403" spans="1:8" ht="14.4" customHeight="1">
      <c r="A403" s="729" t="s">
        <v>9869</v>
      </c>
      <c r="B403" s="366" t="s">
        <v>25</v>
      </c>
      <c r="C403" s="395" t="s">
        <v>13013</v>
      </c>
      <c r="D403" s="400" t="s">
        <v>9822</v>
      </c>
      <c r="E403" s="411">
        <v>1</v>
      </c>
      <c r="F403" s="670"/>
      <c r="G403" s="730">
        <v>9500</v>
      </c>
      <c r="H403" s="166" t="e">
        <f>IF(G403="","",G403-G403*COMPASS!#REF!)</f>
        <v>#REF!</v>
      </c>
    </row>
    <row r="404" spans="1:8" ht="14.4" customHeight="1">
      <c r="A404" s="729" t="s">
        <v>9870</v>
      </c>
      <c r="B404" s="366" t="s">
        <v>25</v>
      </c>
      <c r="C404" s="395" t="s">
        <v>13014</v>
      </c>
      <c r="D404" s="400" t="s">
        <v>9823</v>
      </c>
      <c r="E404" s="411">
        <v>1</v>
      </c>
      <c r="F404" s="670"/>
      <c r="G404" s="730">
        <v>10000</v>
      </c>
      <c r="H404" s="166" t="e">
        <f>IF(G404="","",G404-G404*COMPASS!#REF!)</f>
        <v>#REF!</v>
      </c>
    </row>
    <row r="405" spans="1:8" ht="14.4" customHeight="1">
      <c r="A405" s="729" t="s">
        <v>13015</v>
      </c>
      <c r="B405" s="366" t="s">
        <v>25</v>
      </c>
      <c r="C405" s="395" t="s">
        <v>13016</v>
      </c>
      <c r="D405" s="400" t="s">
        <v>9824</v>
      </c>
      <c r="E405" s="411">
        <v>1</v>
      </c>
      <c r="F405" s="670"/>
      <c r="G405" s="730">
        <v>13750</v>
      </c>
      <c r="H405" s="166" t="e">
        <f>IF(G405="","",G405-G405*COMPASS!#REF!)</f>
        <v>#REF!</v>
      </c>
    </row>
    <row r="406" spans="1:8" ht="14.4" customHeight="1">
      <c r="A406" s="729" t="s">
        <v>13017</v>
      </c>
      <c r="B406" s="366" t="s">
        <v>25</v>
      </c>
      <c r="C406" s="395" t="s">
        <v>13018</v>
      </c>
      <c r="D406" s="400" t="s">
        <v>9825</v>
      </c>
      <c r="E406" s="411">
        <v>1</v>
      </c>
      <c r="F406" s="670"/>
      <c r="G406" s="730">
        <v>15000</v>
      </c>
      <c r="H406" s="166" t="e">
        <f>IF(G406="","",G406-G406*COMPASS!#REF!)</f>
        <v>#REF!</v>
      </c>
    </row>
    <row r="407" spans="1:8" ht="14.4" customHeight="1">
      <c r="A407" s="729" t="s">
        <v>13019</v>
      </c>
      <c r="B407" s="366" t="s">
        <v>25</v>
      </c>
      <c r="C407" s="395" t="s">
        <v>13020</v>
      </c>
      <c r="D407" s="400" t="s">
        <v>9826</v>
      </c>
      <c r="E407" s="411">
        <v>1</v>
      </c>
      <c r="F407" s="670"/>
      <c r="G407" s="730">
        <v>16600</v>
      </c>
      <c r="H407" s="166" t="e">
        <f>IF(G407="","",G407-G407*COMPASS!#REF!)</f>
        <v>#REF!</v>
      </c>
    </row>
    <row r="408" spans="1:8" ht="14.4" customHeight="1">
      <c r="A408" s="729" t="s">
        <v>13021</v>
      </c>
      <c r="B408" s="366" t="s">
        <v>25</v>
      </c>
      <c r="C408" s="395" t="s">
        <v>13022</v>
      </c>
      <c r="D408" s="400" t="s">
        <v>9827</v>
      </c>
      <c r="E408" s="411">
        <v>1</v>
      </c>
      <c r="F408" s="670"/>
      <c r="G408" s="730">
        <v>17425</v>
      </c>
      <c r="H408" s="166" t="e">
        <f>IF(G408="","",G408-G408*COMPASS!#REF!)</f>
        <v>#REF!</v>
      </c>
    </row>
    <row r="409" spans="1:8" ht="14.4" customHeight="1">
      <c r="A409" s="729" t="s">
        <v>13023</v>
      </c>
      <c r="B409" s="366" t="s">
        <v>25</v>
      </c>
      <c r="C409" s="395" t="s">
        <v>13024</v>
      </c>
      <c r="D409" s="400" t="s">
        <v>9828</v>
      </c>
      <c r="E409" s="411">
        <v>1</v>
      </c>
      <c r="F409" s="670"/>
      <c r="G409" s="730">
        <v>21300</v>
      </c>
      <c r="H409" s="166" t="e">
        <f>IF(G409="","",G409-G409*COMPASS!#REF!)</f>
        <v>#REF!</v>
      </c>
    </row>
    <row r="410" spans="1:8" ht="14.4" customHeight="1">
      <c r="A410" s="729" t="s">
        <v>13025</v>
      </c>
      <c r="B410" s="366" t="s">
        <v>25</v>
      </c>
      <c r="C410" s="395" t="s">
        <v>13026</v>
      </c>
      <c r="D410" s="400" t="s">
        <v>9829</v>
      </c>
      <c r="E410" s="411">
        <v>1</v>
      </c>
      <c r="F410" s="670"/>
      <c r="G410" s="730">
        <v>23175</v>
      </c>
      <c r="H410" s="166" t="e">
        <f>IF(G410="","",G410-G410*COMPASS!#REF!)</f>
        <v>#REF!</v>
      </c>
    </row>
    <row r="411" spans="1:8" ht="14.4" customHeight="1">
      <c r="A411" s="729" t="s">
        <v>13027</v>
      </c>
      <c r="B411" s="366" t="s">
        <v>25</v>
      </c>
      <c r="C411" s="395" t="s">
        <v>13028</v>
      </c>
      <c r="D411" s="400" t="s">
        <v>9830</v>
      </c>
      <c r="E411" s="411">
        <v>1</v>
      </c>
      <c r="F411" s="670"/>
      <c r="G411" s="730">
        <v>25325</v>
      </c>
      <c r="H411" s="166" t="e">
        <f>IF(G411="","",G411-G411*COMPASS!#REF!)</f>
        <v>#REF!</v>
      </c>
    </row>
    <row r="412" spans="1:8" ht="14.4" customHeight="1">
      <c r="A412" s="729" t="s">
        <v>13029</v>
      </c>
      <c r="B412" s="366" t="s">
        <v>25</v>
      </c>
      <c r="C412" s="395" t="s">
        <v>13030</v>
      </c>
      <c r="D412" s="400" t="s">
        <v>9831</v>
      </c>
      <c r="E412" s="411">
        <v>1</v>
      </c>
      <c r="F412" s="670"/>
      <c r="G412" s="730">
        <v>26550</v>
      </c>
      <c r="H412" s="166" t="e">
        <f>IF(G412="","",G412-G412*COMPASS!#REF!)</f>
        <v>#REF!</v>
      </c>
    </row>
    <row r="413" spans="1:8" ht="14.4" customHeight="1">
      <c r="A413" s="729" t="s">
        <v>13031</v>
      </c>
      <c r="B413" s="366" t="s">
        <v>25</v>
      </c>
      <c r="C413" s="395" t="s">
        <v>13032</v>
      </c>
      <c r="D413" s="400" t="s">
        <v>9832</v>
      </c>
      <c r="E413" s="411">
        <v>1</v>
      </c>
      <c r="F413" s="670"/>
      <c r="G413" s="730">
        <v>33450</v>
      </c>
      <c r="H413" s="166" t="e">
        <f>IF(G413="","",G413-G413*COMPASS!#REF!)</f>
        <v>#REF!</v>
      </c>
    </row>
    <row r="414" spans="1:8" ht="14.4" customHeight="1">
      <c r="A414" s="729" t="s">
        <v>13033</v>
      </c>
      <c r="B414" s="366" t="s">
        <v>25</v>
      </c>
      <c r="C414" s="395" t="s">
        <v>13034</v>
      </c>
      <c r="D414" s="400" t="s">
        <v>9833</v>
      </c>
      <c r="E414" s="411">
        <v>1</v>
      </c>
      <c r="F414" s="609"/>
      <c r="G414" s="730">
        <v>36350</v>
      </c>
      <c r="H414" s="166" t="e">
        <f>IF(G414="","",G414-G414*COMPASS!#REF!)</f>
        <v>#REF!</v>
      </c>
    </row>
    <row r="415" spans="1:8" ht="14.4" customHeight="1">
      <c r="A415" s="729" t="s">
        <v>9871</v>
      </c>
      <c r="B415" s="366" t="s">
        <v>25</v>
      </c>
      <c r="C415" s="395" t="s">
        <v>13035</v>
      </c>
      <c r="D415" s="400" t="s">
        <v>9834</v>
      </c>
      <c r="E415" s="411">
        <v>1</v>
      </c>
      <c r="F415" s="609"/>
      <c r="G415" s="603">
        <v>1025</v>
      </c>
      <c r="H415" s="166" t="e">
        <f>IF(G415="","",G415-G415*COMPASS!#REF!)</f>
        <v>#REF!</v>
      </c>
    </row>
    <row r="416" spans="1:8" ht="14.4" customHeight="1">
      <c r="A416" s="729" t="s">
        <v>9872</v>
      </c>
      <c r="B416" s="366" t="s">
        <v>25</v>
      </c>
      <c r="C416" s="395" t="s">
        <v>13036</v>
      </c>
      <c r="D416" s="400" t="s">
        <v>9835</v>
      </c>
      <c r="E416" s="411">
        <v>1</v>
      </c>
      <c r="F416" s="609"/>
      <c r="G416" s="603">
        <v>1800</v>
      </c>
      <c r="H416" s="166" t="e">
        <f>IF(G416="","",G416-G416*COMPASS!#REF!)</f>
        <v>#REF!</v>
      </c>
    </row>
    <row r="417" spans="1:8" ht="14.4" customHeight="1">
      <c r="A417" s="610" t="s">
        <v>13037</v>
      </c>
      <c r="B417" s="366" t="s">
        <v>51</v>
      </c>
      <c r="C417" s="728" t="s">
        <v>13038</v>
      </c>
      <c r="D417" s="400" t="s">
        <v>13039</v>
      </c>
      <c r="E417" s="411">
        <v>1</v>
      </c>
      <c r="F417" s="608"/>
      <c r="G417" s="603">
        <v>45</v>
      </c>
      <c r="H417" s="166" t="e">
        <f>IF(G417="","",G417-G417*COMPASS!#REF!)</f>
        <v>#REF!</v>
      </c>
    </row>
    <row r="418" spans="1:8" ht="14.4" customHeight="1">
      <c r="A418" s="610" t="s">
        <v>13040</v>
      </c>
      <c r="B418" s="366" t="s">
        <v>51</v>
      </c>
      <c r="C418" s="728" t="s">
        <v>13041</v>
      </c>
      <c r="D418" s="400" t="s">
        <v>13042</v>
      </c>
      <c r="E418" s="411">
        <v>1</v>
      </c>
      <c r="F418" s="411"/>
      <c r="G418" s="603">
        <v>600</v>
      </c>
      <c r="H418" s="166" t="e">
        <f>IF(G418="","",G418-G418*COMPASS!#REF!)</f>
        <v>#REF!</v>
      </c>
    </row>
    <row r="419" spans="1:8" ht="14.4" customHeight="1">
      <c r="A419" s="610" t="s">
        <v>13043</v>
      </c>
      <c r="B419" s="366" t="s">
        <v>51</v>
      </c>
      <c r="C419" s="728" t="s">
        <v>13044</v>
      </c>
      <c r="D419" s="400" t="s">
        <v>13045</v>
      </c>
      <c r="E419" s="411">
        <v>1</v>
      </c>
      <c r="F419" s="608"/>
      <c r="G419" s="603">
        <v>175</v>
      </c>
      <c r="H419" s="166" t="e">
        <f>IF(G419="","",G419-G419*COMPASS!#REF!)</f>
        <v>#REF!</v>
      </c>
    </row>
    <row r="420" spans="1:8" ht="14.4" customHeight="1">
      <c r="A420" s="610" t="s">
        <v>13046</v>
      </c>
      <c r="B420" s="366" t="s">
        <v>51</v>
      </c>
      <c r="C420" s="728" t="s">
        <v>13047</v>
      </c>
      <c r="D420" s="400" t="s">
        <v>13048</v>
      </c>
      <c r="E420" s="411">
        <v>1</v>
      </c>
      <c r="F420" s="608"/>
      <c r="G420" s="603">
        <v>600</v>
      </c>
      <c r="H420" s="166" t="e">
        <f>IF(G420="","",G420-G420*COMPASS!#REF!)</f>
        <v>#REF!</v>
      </c>
    </row>
    <row r="421" spans="1:8" ht="14.4" customHeight="1">
      <c r="A421" s="610" t="s">
        <v>13049</v>
      </c>
      <c r="B421" s="366" t="s">
        <v>51</v>
      </c>
      <c r="C421" s="728" t="s">
        <v>13050</v>
      </c>
      <c r="D421" s="400" t="s">
        <v>13051</v>
      </c>
      <c r="E421" s="411">
        <v>1</v>
      </c>
      <c r="F421" s="608"/>
      <c r="G421" s="603">
        <v>175</v>
      </c>
      <c r="H421" s="166" t="e">
        <f>IF(G421="","",G421-G421*COMPASS!#REF!)</f>
        <v>#REF!</v>
      </c>
    </row>
    <row r="422" spans="1:8" ht="14.4" customHeight="1">
      <c r="A422" s="610" t="s">
        <v>13052</v>
      </c>
      <c r="B422" s="366" t="s">
        <v>51</v>
      </c>
      <c r="C422" s="728" t="s">
        <v>13053</v>
      </c>
      <c r="D422" s="400" t="s">
        <v>13054</v>
      </c>
      <c r="E422" s="411">
        <v>1</v>
      </c>
      <c r="F422" s="608"/>
      <c r="G422" s="603">
        <v>1500</v>
      </c>
      <c r="H422" s="166" t="e">
        <f>IF(G422="","",G422-G422*COMPASS!#REF!)</f>
        <v>#REF!</v>
      </c>
    </row>
    <row r="423" spans="1:8" ht="14.4" customHeight="1">
      <c r="A423" s="610" t="s">
        <v>13055</v>
      </c>
      <c r="B423" s="366" t="s">
        <v>51</v>
      </c>
      <c r="C423" s="728" t="s">
        <v>13056</v>
      </c>
      <c r="D423" s="400" t="s">
        <v>13057</v>
      </c>
      <c r="E423" s="411">
        <v>1</v>
      </c>
      <c r="F423" s="608"/>
      <c r="G423" s="603">
        <v>185</v>
      </c>
      <c r="H423" s="166" t="e">
        <f>IF(G423="","",G423-G423*COMPASS!#REF!)</f>
        <v>#REF!</v>
      </c>
    </row>
    <row r="424" spans="1:8" ht="14.4" customHeight="1">
      <c r="A424" s="610" t="s">
        <v>13058</v>
      </c>
      <c r="B424" s="366" t="s">
        <v>51</v>
      </c>
      <c r="C424" s="728" t="s">
        <v>13059</v>
      </c>
      <c r="D424" s="400" t="s">
        <v>13060</v>
      </c>
      <c r="E424" s="411">
        <v>1</v>
      </c>
      <c r="F424" s="608"/>
      <c r="G424" s="603">
        <v>1500</v>
      </c>
      <c r="H424" s="166" t="e">
        <f>IF(G424="","",G424-G424*COMPASS!#REF!)</f>
        <v>#REF!</v>
      </c>
    </row>
    <row r="425" spans="1:8" ht="14.4" customHeight="1">
      <c r="A425" s="610" t="s">
        <v>13061</v>
      </c>
      <c r="B425" s="366" t="s">
        <v>51</v>
      </c>
      <c r="C425" s="728" t="s">
        <v>13062</v>
      </c>
      <c r="D425" s="400" t="s">
        <v>13063</v>
      </c>
      <c r="E425" s="411">
        <v>1</v>
      </c>
      <c r="F425" s="608"/>
      <c r="G425" s="603">
        <v>260</v>
      </c>
      <c r="H425" s="166" t="e">
        <f>IF(G425="","",G425-G425*COMPASS!#REF!)</f>
        <v>#REF!</v>
      </c>
    </row>
    <row r="426" spans="1:8" ht="14.4" customHeight="1">
      <c r="A426" s="610" t="s">
        <v>13064</v>
      </c>
      <c r="B426" s="366" t="s">
        <v>51</v>
      </c>
      <c r="C426" s="728" t="s">
        <v>13065</v>
      </c>
      <c r="D426" s="400" t="s">
        <v>13066</v>
      </c>
      <c r="E426" s="411">
        <v>1</v>
      </c>
      <c r="F426" s="608"/>
      <c r="G426" s="603">
        <v>2100</v>
      </c>
      <c r="H426" s="166" t="e">
        <f>IF(G426="","",G426-G426*COMPASS!#REF!)</f>
        <v>#REF!</v>
      </c>
    </row>
    <row r="427" spans="1:8" ht="14.4" customHeight="1">
      <c r="A427" s="610" t="s">
        <v>13067</v>
      </c>
      <c r="B427" s="366" t="s">
        <v>51</v>
      </c>
      <c r="C427" s="728" t="s">
        <v>13068</v>
      </c>
      <c r="D427" s="400" t="s">
        <v>13069</v>
      </c>
      <c r="E427" s="411">
        <v>1</v>
      </c>
      <c r="F427" s="608"/>
      <c r="G427" s="603">
        <v>280</v>
      </c>
      <c r="H427" s="166" t="e">
        <f>IF(G427="","",G427-G427*COMPASS!#REF!)</f>
        <v>#REF!</v>
      </c>
    </row>
    <row r="428" spans="1:8" ht="14.4" customHeight="1">
      <c r="A428" s="394" t="s">
        <v>3153</v>
      </c>
      <c r="B428" s="366" t="s">
        <v>25</v>
      </c>
      <c r="C428" s="395" t="s">
        <v>3154</v>
      </c>
      <c r="D428" s="400" t="s">
        <v>4965</v>
      </c>
      <c r="E428" s="411">
        <v>1</v>
      </c>
      <c r="F428" s="412"/>
      <c r="G428" s="603">
        <v>596</v>
      </c>
      <c r="H428" s="166" t="e">
        <f>IF(G428="","",G428-G428*COMPASS!#REF!)</f>
        <v>#REF!</v>
      </c>
    </row>
    <row r="429" spans="1:8" ht="14.4" customHeight="1">
      <c r="A429" s="394" t="s">
        <v>3155</v>
      </c>
      <c r="B429" s="366" t="s">
        <v>25</v>
      </c>
      <c r="C429" s="395" t="s">
        <v>3156</v>
      </c>
      <c r="D429" s="400" t="s">
        <v>4966</v>
      </c>
      <c r="E429" s="411">
        <v>1</v>
      </c>
      <c r="F429" s="412"/>
      <c r="G429" s="603">
        <v>199</v>
      </c>
      <c r="H429" s="166" t="e">
        <f>IF(G429="","",G429-G429*COMPASS!#REF!)</f>
        <v>#REF!</v>
      </c>
    </row>
    <row r="430" spans="1:8" ht="14.4" customHeight="1">
      <c r="A430" s="394" t="s">
        <v>3157</v>
      </c>
      <c r="B430" s="366" t="s">
        <v>25</v>
      </c>
      <c r="C430" s="395" t="s">
        <v>3158</v>
      </c>
      <c r="D430" s="400" t="s">
        <v>4967</v>
      </c>
      <c r="E430" s="411">
        <v>1</v>
      </c>
      <c r="F430" s="412"/>
      <c r="G430" s="603">
        <v>277</v>
      </c>
      <c r="H430" s="166" t="e">
        <f>IF(G430="","",G430-G430*COMPASS!#REF!)</f>
        <v>#REF!</v>
      </c>
    </row>
    <row r="431" spans="1:8" ht="14.4" customHeight="1">
      <c r="A431" s="394" t="s">
        <v>3159</v>
      </c>
      <c r="B431" s="366" t="s">
        <v>25</v>
      </c>
      <c r="C431" s="395" t="s">
        <v>3160</v>
      </c>
      <c r="D431" s="400" t="s">
        <v>4968</v>
      </c>
      <c r="E431" s="411">
        <v>1</v>
      </c>
      <c r="F431" s="412"/>
      <c r="G431" s="603">
        <v>-2099</v>
      </c>
      <c r="H431" s="166" t="e">
        <f>IF(G431="","",G431-G431*COMPASS!#REF!)</f>
        <v>#REF!</v>
      </c>
    </row>
    <row r="432" spans="1:8" ht="14.4" customHeight="1">
      <c r="A432" s="394" t="s">
        <v>3161</v>
      </c>
      <c r="B432" s="366" t="s">
        <v>25</v>
      </c>
      <c r="C432" s="395" t="s">
        <v>3162</v>
      </c>
      <c r="D432" s="400" t="s">
        <v>4969</v>
      </c>
      <c r="E432" s="411">
        <v>1</v>
      </c>
      <c r="F432" s="412"/>
      <c r="G432" s="603">
        <v>-630</v>
      </c>
      <c r="H432" s="166" t="e">
        <f>IF(G432="","",G432-G432*COMPASS!#REF!)</f>
        <v>#REF!</v>
      </c>
    </row>
    <row r="433" spans="1:8" ht="14.4" customHeight="1">
      <c r="A433" s="394" t="s">
        <v>3163</v>
      </c>
      <c r="B433" s="366" t="s">
        <v>25</v>
      </c>
      <c r="C433" s="395" t="s">
        <v>3164</v>
      </c>
      <c r="D433" s="400" t="s">
        <v>4970</v>
      </c>
      <c r="E433" s="411">
        <v>1</v>
      </c>
      <c r="F433" s="412"/>
      <c r="G433" s="603">
        <v>-199</v>
      </c>
      <c r="H433" s="166" t="e">
        <f>IF(G433="","",G433-G433*COMPASS!#REF!)</f>
        <v>#REF!</v>
      </c>
    </row>
    <row r="434" spans="1:8" ht="14.4" customHeight="1">
      <c r="A434" s="394" t="s">
        <v>3165</v>
      </c>
      <c r="B434" s="366" t="s">
        <v>25</v>
      </c>
      <c r="C434" s="395" t="s">
        <v>3166</v>
      </c>
      <c r="D434" s="400" t="s">
        <v>4971</v>
      </c>
      <c r="E434" s="411">
        <v>1</v>
      </c>
      <c r="F434" s="412"/>
      <c r="G434" s="603">
        <v>-60</v>
      </c>
      <c r="H434" s="166" t="e">
        <f>IF(G434="","",G434-G434*COMPASS!#REF!)</f>
        <v>#REF!</v>
      </c>
    </row>
    <row r="435" spans="1:8" ht="14.4" customHeight="1">
      <c r="A435" s="394" t="s">
        <v>4334</v>
      </c>
      <c r="B435" s="366" t="s">
        <v>25</v>
      </c>
      <c r="C435" s="395" t="s">
        <v>4330</v>
      </c>
      <c r="D435" s="400" t="s">
        <v>4972</v>
      </c>
      <c r="E435" s="411">
        <v>1</v>
      </c>
      <c r="F435" s="412"/>
      <c r="G435" s="603">
        <v>199</v>
      </c>
      <c r="H435" s="166" t="e">
        <f>IF(G435="","",G435-G435*COMPASS!#REF!)</f>
        <v>#REF!</v>
      </c>
    </row>
    <row r="436" spans="1:8" ht="14.4" customHeight="1">
      <c r="A436" s="394" t="s">
        <v>4335</v>
      </c>
      <c r="B436" s="366" t="s">
        <v>25</v>
      </c>
      <c r="C436" s="395" t="s">
        <v>4331</v>
      </c>
      <c r="D436" s="400" t="s">
        <v>4973</v>
      </c>
      <c r="E436" s="411">
        <v>1</v>
      </c>
      <c r="F436" s="412"/>
      <c r="G436" s="603">
        <v>36</v>
      </c>
      <c r="H436" s="166" t="e">
        <f>IF(G436="","",G436-G436*COMPASS!#REF!)</f>
        <v>#REF!</v>
      </c>
    </row>
    <row r="437" spans="1:8" ht="14.4" customHeight="1">
      <c r="A437" s="394" t="s">
        <v>3532</v>
      </c>
      <c r="B437" s="366" t="s">
        <v>51</v>
      </c>
      <c r="C437" s="395" t="s">
        <v>3442</v>
      </c>
      <c r="D437" s="400" t="s">
        <v>4974</v>
      </c>
      <c r="E437" s="411">
        <v>1</v>
      </c>
      <c r="F437" s="412"/>
      <c r="G437" s="603">
        <v>1375</v>
      </c>
      <c r="H437" s="166" t="e">
        <f>IF(G437="","",G437-G437*COMPASS!#REF!)</f>
        <v>#REF!</v>
      </c>
    </row>
    <row r="438" spans="1:8" ht="14.4" customHeight="1">
      <c r="A438" s="394" t="s">
        <v>3533</v>
      </c>
      <c r="B438" s="366" t="s">
        <v>51</v>
      </c>
      <c r="C438" s="395" t="s">
        <v>3443</v>
      </c>
      <c r="D438" s="400" t="s">
        <v>4975</v>
      </c>
      <c r="E438" s="411">
        <v>1</v>
      </c>
      <c r="F438" s="412"/>
      <c r="G438" s="603">
        <v>6849</v>
      </c>
      <c r="H438" s="166" t="e">
        <f>IF(G438="","",G438-G438*COMPASS!#REF!)</f>
        <v>#REF!</v>
      </c>
    </row>
    <row r="439" spans="1:8" ht="14.4" customHeight="1">
      <c r="A439" s="394" t="s">
        <v>3534</v>
      </c>
      <c r="B439" s="366" t="s">
        <v>51</v>
      </c>
      <c r="C439" s="395" t="s">
        <v>3444</v>
      </c>
      <c r="D439" s="400" t="s">
        <v>4976</v>
      </c>
      <c r="E439" s="411">
        <v>1</v>
      </c>
      <c r="F439" s="412"/>
      <c r="G439" s="603">
        <v>1375</v>
      </c>
      <c r="H439" s="166" t="e">
        <f>IF(G439="","",G439-G439*COMPASS!#REF!)</f>
        <v>#REF!</v>
      </c>
    </row>
    <row r="440" spans="1:8" ht="14.4" customHeight="1">
      <c r="A440" s="394" t="s">
        <v>3167</v>
      </c>
      <c r="B440" s="366" t="s">
        <v>51</v>
      </c>
      <c r="C440" s="395" t="s">
        <v>3168</v>
      </c>
      <c r="D440" s="400" t="s">
        <v>4977</v>
      </c>
      <c r="E440" s="411">
        <v>1</v>
      </c>
      <c r="F440" s="412"/>
      <c r="G440" s="603">
        <v>164</v>
      </c>
      <c r="H440" s="166" t="e">
        <f>IF(G440="","",G440-G440*COMPASS!#REF!)</f>
        <v>#REF!</v>
      </c>
    </row>
    <row r="441" spans="1:8" ht="14.4" customHeight="1">
      <c r="A441" s="394" t="s">
        <v>3169</v>
      </c>
      <c r="B441" s="366" t="s">
        <v>51</v>
      </c>
      <c r="C441" s="395" t="s">
        <v>3170</v>
      </c>
      <c r="D441" s="400" t="s">
        <v>4978</v>
      </c>
      <c r="E441" s="411">
        <v>1</v>
      </c>
      <c r="F441" s="412"/>
      <c r="G441" s="603">
        <v>164</v>
      </c>
      <c r="H441" s="166" t="e">
        <f>IF(G441="","",G441-G441*COMPASS!#REF!)</f>
        <v>#REF!</v>
      </c>
    </row>
    <row r="442" spans="1:8" ht="14.4" customHeight="1">
      <c r="A442" s="394" t="s">
        <v>3171</v>
      </c>
      <c r="B442" s="366" t="s">
        <v>51</v>
      </c>
      <c r="C442" s="395" t="s">
        <v>3172</v>
      </c>
      <c r="D442" s="400" t="s">
        <v>4979</v>
      </c>
      <c r="E442" s="411">
        <v>1</v>
      </c>
      <c r="F442" s="412"/>
      <c r="G442" s="603">
        <v>1747</v>
      </c>
      <c r="H442" s="166" t="e">
        <f>IF(G442="","",G442-G442*COMPASS!#REF!)</f>
        <v>#REF!</v>
      </c>
    </row>
    <row r="443" spans="1:8" ht="14.4" customHeight="1">
      <c r="A443" s="394" t="s">
        <v>13070</v>
      </c>
      <c r="B443" s="366" t="s">
        <v>51</v>
      </c>
      <c r="C443" s="728" t="s">
        <v>13071</v>
      </c>
      <c r="D443" s="400" t="s">
        <v>13072</v>
      </c>
      <c r="E443" s="411">
        <v>1</v>
      </c>
      <c r="F443" s="412"/>
      <c r="G443" s="603">
        <v>250</v>
      </c>
      <c r="H443" s="166" t="e">
        <f>IF(G443="","",G443-G443*COMPASS!#REF!)</f>
        <v>#REF!</v>
      </c>
    </row>
    <row r="444" spans="1:8" ht="14.4" customHeight="1">
      <c r="A444" s="394" t="s">
        <v>13073</v>
      </c>
      <c r="B444" s="366" t="s">
        <v>51</v>
      </c>
      <c r="C444" s="728" t="s">
        <v>13074</v>
      </c>
      <c r="D444" s="400" t="s">
        <v>13075</v>
      </c>
      <c r="E444" s="411">
        <v>1</v>
      </c>
      <c r="F444" s="412"/>
      <c r="G444" s="603">
        <v>1200</v>
      </c>
      <c r="H444" s="166" t="e">
        <f>IF(G444="","",G444-G444*COMPASS!#REF!)</f>
        <v>#REF!</v>
      </c>
    </row>
    <row r="445" spans="1:8" ht="14.4" customHeight="1">
      <c r="A445" s="394" t="s">
        <v>3173</v>
      </c>
      <c r="B445" s="366" t="s">
        <v>51</v>
      </c>
      <c r="C445" s="395" t="s">
        <v>3174</v>
      </c>
      <c r="D445" s="400" t="s">
        <v>4980</v>
      </c>
      <c r="E445" s="411">
        <v>1</v>
      </c>
      <c r="F445" s="412"/>
      <c r="G445" s="603">
        <v>164</v>
      </c>
      <c r="H445" s="166" t="e">
        <f>IF(G445="","",G445-G445*COMPASS!#REF!)</f>
        <v>#REF!</v>
      </c>
    </row>
    <row r="446" spans="1:8" ht="14.4" customHeight="1">
      <c r="A446" s="394" t="s">
        <v>3175</v>
      </c>
      <c r="B446" s="366" t="s">
        <v>51</v>
      </c>
      <c r="C446" s="395" t="s">
        <v>3176</v>
      </c>
      <c r="D446" s="400" t="s">
        <v>4981</v>
      </c>
      <c r="E446" s="411">
        <v>1</v>
      </c>
      <c r="F446" s="412"/>
      <c r="G446" s="603">
        <v>1747</v>
      </c>
      <c r="H446" s="166" t="e">
        <f>IF(G446="","",G446-G446*COMPASS!#REF!)</f>
        <v>#REF!</v>
      </c>
    </row>
    <row r="447" spans="1:8" ht="14.4" customHeight="1">
      <c r="A447" s="394" t="s">
        <v>3177</v>
      </c>
      <c r="B447" s="366" t="s">
        <v>51</v>
      </c>
      <c r="C447" s="395" t="s">
        <v>3178</v>
      </c>
      <c r="D447" s="400" t="s">
        <v>4982</v>
      </c>
      <c r="E447" s="411">
        <v>1</v>
      </c>
      <c r="F447" s="412"/>
      <c r="G447" s="603">
        <v>164</v>
      </c>
      <c r="H447" s="166" t="e">
        <f>IF(G447="","",G447-G447*COMPASS!#REF!)</f>
        <v>#REF!</v>
      </c>
    </row>
    <row r="448" spans="1:8" ht="14.4" customHeight="1">
      <c r="A448" s="394" t="s">
        <v>3179</v>
      </c>
      <c r="B448" s="366" t="s">
        <v>51</v>
      </c>
      <c r="C448" s="395" t="s">
        <v>3180</v>
      </c>
      <c r="D448" s="400" t="s">
        <v>4983</v>
      </c>
      <c r="E448" s="411">
        <v>1</v>
      </c>
      <c r="F448" s="412"/>
      <c r="G448" s="603">
        <v>1747</v>
      </c>
      <c r="H448" s="166" t="e">
        <f>IF(G448="","",G448-G448*COMPASS!#REF!)</f>
        <v>#REF!</v>
      </c>
    </row>
    <row r="449" spans="1:8" ht="14.4" customHeight="1">
      <c r="A449" s="394" t="s">
        <v>3535</v>
      </c>
      <c r="B449" s="366" t="s">
        <v>51</v>
      </c>
      <c r="C449" s="395" t="s">
        <v>3445</v>
      </c>
      <c r="D449" s="400" t="s">
        <v>4984</v>
      </c>
      <c r="E449" s="411">
        <v>1</v>
      </c>
      <c r="F449" s="412"/>
      <c r="G449" s="603">
        <v>164</v>
      </c>
      <c r="H449" s="166" t="e">
        <f>IF(G449="","",G449-G449*COMPASS!#REF!)</f>
        <v>#REF!</v>
      </c>
    </row>
    <row r="450" spans="1:8" ht="14.4" customHeight="1">
      <c r="A450" s="394" t="s">
        <v>3536</v>
      </c>
      <c r="B450" s="366" t="s">
        <v>51</v>
      </c>
      <c r="C450" s="395" t="s">
        <v>3446</v>
      </c>
      <c r="D450" s="400" t="s">
        <v>4985</v>
      </c>
      <c r="E450" s="411">
        <v>1</v>
      </c>
      <c r="F450" s="412"/>
      <c r="G450" s="603">
        <v>1747</v>
      </c>
      <c r="H450" s="166" t="e">
        <f>IF(G450="","",G450-G450*COMPASS!#REF!)</f>
        <v>#REF!</v>
      </c>
    </row>
    <row r="451" spans="1:8" ht="14.4" customHeight="1">
      <c r="A451" s="394" t="s">
        <v>3181</v>
      </c>
      <c r="B451" s="366" t="s">
        <v>51</v>
      </c>
      <c r="C451" s="395" t="s">
        <v>3182</v>
      </c>
      <c r="D451" s="400" t="s">
        <v>4986</v>
      </c>
      <c r="E451" s="411">
        <v>1</v>
      </c>
      <c r="F451" s="412"/>
      <c r="G451" s="603">
        <v>164</v>
      </c>
      <c r="H451" s="166" t="e">
        <f>IF(G451="","",G451-G451*COMPASS!#REF!)</f>
        <v>#REF!</v>
      </c>
    </row>
    <row r="452" spans="1:8" ht="14.4" customHeight="1">
      <c r="A452" s="394" t="s">
        <v>3183</v>
      </c>
      <c r="B452" s="366" t="s">
        <v>51</v>
      </c>
      <c r="C452" s="395" t="s">
        <v>3184</v>
      </c>
      <c r="D452" s="400" t="s">
        <v>4987</v>
      </c>
      <c r="E452" s="411">
        <v>1</v>
      </c>
      <c r="F452" s="412"/>
      <c r="G452" s="603">
        <v>1747</v>
      </c>
      <c r="H452" s="166" t="e">
        <f>IF(G452="","",G452-G452*COMPASS!#REF!)</f>
        <v>#REF!</v>
      </c>
    </row>
    <row r="453" spans="1:8" ht="14.4" customHeight="1">
      <c r="A453" s="394" t="s">
        <v>3537</v>
      </c>
      <c r="B453" s="366" t="s">
        <v>51</v>
      </c>
      <c r="C453" s="395" t="s">
        <v>3447</v>
      </c>
      <c r="D453" s="400" t="s">
        <v>4988</v>
      </c>
      <c r="E453" s="411">
        <v>1</v>
      </c>
      <c r="F453" s="412"/>
      <c r="G453" s="603">
        <v>100</v>
      </c>
      <c r="H453" s="166" t="e">
        <f>IF(G453="","",G453-G453*COMPASS!#REF!)</f>
        <v>#REF!</v>
      </c>
    </row>
    <row r="454" spans="1:8" ht="14.4" customHeight="1">
      <c r="A454" s="394" t="s">
        <v>3185</v>
      </c>
      <c r="B454" s="366" t="s">
        <v>51</v>
      </c>
      <c r="C454" s="395" t="s">
        <v>3186</v>
      </c>
      <c r="D454" s="400" t="s">
        <v>4989</v>
      </c>
      <c r="E454" s="411">
        <v>1</v>
      </c>
      <c r="F454" s="412"/>
      <c r="G454" s="603">
        <v>200</v>
      </c>
      <c r="H454" s="166" t="e">
        <f>IF(G454="","",G454-G454*COMPASS!#REF!)</f>
        <v>#REF!</v>
      </c>
    </row>
    <row r="455" spans="1:8" ht="14.4" customHeight="1">
      <c r="A455" s="394" t="s">
        <v>3489</v>
      </c>
      <c r="B455" s="366" t="s">
        <v>51</v>
      </c>
      <c r="C455" s="728" t="s">
        <v>3490</v>
      </c>
      <c r="D455" s="400" t="s">
        <v>13076</v>
      </c>
      <c r="E455" s="411">
        <v>1</v>
      </c>
      <c r="F455" s="412"/>
      <c r="G455" s="603">
        <v>336</v>
      </c>
      <c r="H455" s="166" t="e">
        <f>IF(G455="","",G455-G455*COMPASS!#REF!)</f>
        <v>#REF!</v>
      </c>
    </row>
    <row r="456" spans="1:8" ht="14.4" customHeight="1">
      <c r="A456" s="394" t="s">
        <v>13077</v>
      </c>
      <c r="B456" s="366" t="s">
        <v>51</v>
      </c>
      <c r="C456" s="728" t="s">
        <v>13078</v>
      </c>
      <c r="D456" s="400" t="s">
        <v>13079</v>
      </c>
      <c r="E456" s="411">
        <v>1</v>
      </c>
      <c r="F456" s="412"/>
      <c r="G456" s="603">
        <v>15</v>
      </c>
      <c r="H456" s="166" t="e">
        <f>IF(G456="","",G456-G456*COMPASS!#REF!)</f>
        <v>#REF!</v>
      </c>
    </row>
    <row r="457" spans="1:8" ht="14.4" customHeight="1">
      <c r="A457" s="394" t="s">
        <v>13080</v>
      </c>
      <c r="B457" s="366" t="s">
        <v>51</v>
      </c>
      <c r="C457" s="728" t="s">
        <v>13081</v>
      </c>
      <c r="D457" s="400" t="s">
        <v>13082</v>
      </c>
      <c r="E457" s="411">
        <v>1</v>
      </c>
      <c r="F457" s="412"/>
      <c r="G457" s="603">
        <v>28</v>
      </c>
      <c r="H457" s="166" t="e">
        <f>IF(G457="","",G457-G457*COMPASS!#REF!)</f>
        <v>#REF!</v>
      </c>
    </row>
    <row r="458" spans="1:8" ht="14.4" customHeight="1">
      <c r="A458" s="394" t="s">
        <v>13083</v>
      </c>
      <c r="B458" s="366" t="s">
        <v>51</v>
      </c>
      <c r="C458" s="728" t="s">
        <v>13084</v>
      </c>
      <c r="D458" s="400" t="s">
        <v>13085</v>
      </c>
      <c r="E458" s="411">
        <v>1</v>
      </c>
      <c r="F458" s="412"/>
      <c r="G458" s="603">
        <v>38</v>
      </c>
      <c r="H458" s="166" t="e">
        <f>IF(G458="","",G458-G458*COMPASS!#REF!)</f>
        <v>#REF!</v>
      </c>
    </row>
    <row r="459" spans="1:8" ht="14.4" customHeight="1">
      <c r="A459" s="394" t="s">
        <v>17380</v>
      </c>
      <c r="B459" s="366" t="s">
        <v>25</v>
      </c>
      <c r="C459" s="728" t="s">
        <v>14393</v>
      </c>
      <c r="D459" s="400" t="s">
        <v>14394</v>
      </c>
      <c r="E459" s="411">
        <v>1</v>
      </c>
      <c r="F459" s="412"/>
      <c r="G459" s="603">
        <v>17.86</v>
      </c>
      <c r="H459" s="166" t="e">
        <f>IF(G459="","",G459-G459*COMPASS!#REF!)</f>
        <v>#REF!</v>
      </c>
    </row>
    <row r="460" spans="1:8" ht="14.4" customHeight="1">
      <c r="A460" s="394" t="s">
        <v>17381</v>
      </c>
      <c r="B460" s="366" t="s">
        <v>25</v>
      </c>
      <c r="C460" s="728" t="s">
        <v>14395</v>
      </c>
      <c r="D460" s="400" t="s">
        <v>14396</v>
      </c>
      <c r="E460" s="411">
        <v>1</v>
      </c>
      <c r="F460" s="412"/>
      <c r="G460" s="603">
        <v>21.2</v>
      </c>
      <c r="H460" s="166" t="e">
        <f>IF(G460="","",G460-G460*COMPASS!#REF!)</f>
        <v>#REF!</v>
      </c>
    </row>
    <row r="461" spans="1:8" ht="14.4" customHeight="1">
      <c r="A461" s="394" t="s">
        <v>17382</v>
      </c>
      <c r="B461" s="366" t="s">
        <v>25</v>
      </c>
      <c r="C461" s="728" t="s">
        <v>14397</v>
      </c>
      <c r="D461" s="400" t="s">
        <v>14398</v>
      </c>
      <c r="E461" s="411">
        <v>1</v>
      </c>
      <c r="F461" s="412"/>
      <c r="G461" s="603">
        <v>23.44</v>
      </c>
      <c r="H461" s="166" t="e">
        <f>IF(G461="","",G461-G461*COMPASS!#REF!)</f>
        <v>#REF!</v>
      </c>
    </row>
    <row r="462" spans="1:8" ht="14.4" customHeight="1">
      <c r="A462" s="394" t="s">
        <v>17383</v>
      </c>
      <c r="B462" s="366" t="s">
        <v>25</v>
      </c>
      <c r="C462" s="728" t="s">
        <v>14399</v>
      </c>
      <c r="D462" s="400" t="s">
        <v>14400</v>
      </c>
      <c r="E462" s="411">
        <v>1</v>
      </c>
      <c r="F462" s="412"/>
      <c r="G462" s="603">
        <v>27.34</v>
      </c>
      <c r="H462" s="166" t="e">
        <f>IF(G462="","",G462-G462*COMPASS!#REF!)</f>
        <v>#REF!</v>
      </c>
    </row>
    <row r="463" spans="1:8" ht="14.4" customHeight="1">
      <c r="A463" s="394" t="s">
        <v>17384</v>
      </c>
      <c r="B463" s="366" t="s">
        <v>25</v>
      </c>
      <c r="C463" s="728" t="s">
        <v>14401</v>
      </c>
      <c r="D463" s="400" t="s">
        <v>14402</v>
      </c>
      <c r="E463" s="411">
        <v>1</v>
      </c>
      <c r="F463" s="412"/>
      <c r="G463" s="603">
        <v>41.43</v>
      </c>
      <c r="H463" s="166" t="e">
        <f>IF(G463="","",G463-G463*COMPASS!#REF!)</f>
        <v>#REF!</v>
      </c>
    </row>
    <row r="464" spans="1:8" ht="14.4" customHeight="1">
      <c r="A464" s="394" t="s">
        <v>17385</v>
      </c>
      <c r="B464" s="366" t="s">
        <v>25</v>
      </c>
      <c r="C464" s="728" t="s">
        <v>14403</v>
      </c>
      <c r="D464" s="400" t="s">
        <v>14404</v>
      </c>
      <c r="E464" s="411">
        <v>1</v>
      </c>
      <c r="F464" s="412"/>
      <c r="G464" s="603">
        <v>53.99</v>
      </c>
      <c r="H464" s="166" t="e">
        <f>IF(G464="","",G464-G464*COMPASS!#REF!)</f>
        <v>#REF!</v>
      </c>
    </row>
    <row r="465" spans="1:8" ht="14.4" customHeight="1">
      <c r="A465" s="394" t="s">
        <v>17386</v>
      </c>
      <c r="B465" s="366" t="s">
        <v>25</v>
      </c>
      <c r="C465" s="728" t="s">
        <v>14405</v>
      </c>
      <c r="D465" s="400" t="s">
        <v>14406</v>
      </c>
      <c r="E465" s="411">
        <v>1</v>
      </c>
      <c r="F465" s="412"/>
      <c r="G465" s="603">
        <v>9.25</v>
      </c>
      <c r="H465" s="166" t="e">
        <f>IF(G465="","",G465-G465*COMPASS!#REF!)</f>
        <v>#REF!</v>
      </c>
    </row>
    <row r="466" spans="1:8" ht="14.4" customHeight="1">
      <c r="A466" s="394" t="s">
        <v>17387</v>
      </c>
      <c r="B466" s="366" t="s">
        <v>25</v>
      </c>
      <c r="C466" s="728" t="s">
        <v>14407</v>
      </c>
      <c r="D466" s="400" t="s">
        <v>14408</v>
      </c>
      <c r="E466" s="411">
        <v>1</v>
      </c>
      <c r="F466" s="412"/>
      <c r="G466" s="603">
        <v>9.3000000000000007</v>
      </c>
      <c r="H466" s="166" t="e">
        <f>IF(G466="","",G466-G466*COMPASS!#REF!)</f>
        <v>#REF!</v>
      </c>
    </row>
    <row r="467" spans="1:8" ht="14.4" customHeight="1">
      <c r="A467" s="394" t="s">
        <v>17388</v>
      </c>
      <c r="B467" s="366" t="s">
        <v>25</v>
      </c>
      <c r="C467" s="728" t="s">
        <v>14409</v>
      </c>
      <c r="D467" s="400" t="s">
        <v>14410</v>
      </c>
      <c r="E467" s="411">
        <v>1</v>
      </c>
      <c r="F467" s="412"/>
      <c r="G467" s="603">
        <v>13.95</v>
      </c>
      <c r="H467" s="166" t="e">
        <f>IF(G467="","",G467-G467*COMPASS!#REF!)</f>
        <v>#REF!</v>
      </c>
    </row>
    <row r="468" spans="1:8" ht="14.4" customHeight="1">
      <c r="A468" s="394" t="s">
        <v>17389</v>
      </c>
      <c r="B468" s="366" t="s">
        <v>25</v>
      </c>
      <c r="C468" s="728" t="s">
        <v>14411</v>
      </c>
      <c r="D468" s="400" t="s">
        <v>14412</v>
      </c>
      <c r="E468" s="411">
        <v>1</v>
      </c>
      <c r="F468" s="412"/>
      <c r="G468" s="603">
        <v>3.72</v>
      </c>
      <c r="H468" s="166" t="e">
        <f>IF(G468="","",G468-G468*COMPASS!#REF!)</f>
        <v>#REF!</v>
      </c>
    </row>
    <row r="469" spans="1:8" ht="14.4" customHeight="1">
      <c r="A469" s="394" t="s">
        <v>17390</v>
      </c>
      <c r="B469" s="366" t="s">
        <v>25</v>
      </c>
      <c r="C469" s="728" t="s">
        <v>14413</v>
      </c>
      <c r="D469" s="400" t="s">
        <v>14414</v>
      </c>
      <c r="E469" s="411">
        <v>1</v>
      </c>
      <c r="F469" s="412"/>
      <c r="G469" s="603">
        <v>2450</v>
      </c>
      <c r="H469" s="166" t="e">
        <f>IF(G469="","",G469-G469*COMPASS!#REF!)</f>
        <v>#REF!</v>
      </c>
    </row>
    <row r="470" spans="1:8" ht="14.4" customHeight="1">
      <c r="A470" s="394" t="s">
        <v>17391</v>
      </c>
      <c r="B470" s="366" t="s">
        <v>25</v>
      </c>
      <c r="C470" s="728" t="s">
        <v>14415</v>
      </c>
      <c r="D470" s="400" t="s">
        <v>14416</v>
      </c>
      <c r="E470" s="411">
        <v>1</v>
      </c>
      <c r="F470" s="412"/>
      <c r="G470" s="603">
        <v>2825</v>
      </c>
      <c r="H470" s="166" t="e">
        <f>IF(G470="","",G470-G470*COMPASS!#REF!)</f>
        <v>#REF!</v>
      </c>
    </row>
    <row r="471" spans="1:8" ht="14.4" customHeight="1">
      <c r="A471" s="335" t="s">
        <v>13086</v>
      </c>
      <c r="B471" s="350"/>
      <c r="C471" s="336"/>
      <c r="D471" s="732"/>
      <c r="E471" s="336"/>
      <c r="F471" s="336"/>
      <c r="G471" s="336"/>
      <c r="H471" s="166" t="str">
        <f>IF(G471="","",G471-G471*COMPASS!#REF!)</f>
        <v/>
      </c>
    </row>
    <row r="472" spans="1:8" ht="14.4" customHeight="1">
      <c r="A472" s="394" t="s">
        <v>13087</v>
      </c>
      <c r="B472" s="366" t="s">
        <v>51</v>
      </c>
      <c r="C472" s="395" t="s">
        <v>13088</v>
      </c>
      <c r="D472" s="400" t="s">
        <v>13089</v>
      </c>
      <c r="E472" s="411">
        <v>1</v>
      </c>
      <c r="F472" s="412"/>
      <c r="G472" s="603">
        <v>0</v>
      </c>
      <c r="H472" s="166" t="e">
        <f>IF(G472="","",G472-G472*COMPASS!#REF!)</f>
        <v>#REF!</v>
      </c>
    </row>
    <row r="473" spans="1:8" ht="14.4" customHeight="1">
      <c r="A473" s="394" t="s">
        <v>13090</v>
      </c>
      <c r="B473" s="366" t="s">
        <v>51</v>
      </c>
      <c r="C473" s="395" t="s">
        <v>13091</v>
      </c>
      <c r="D473" s="400" t="s">
        <v>13092</v>
      </c>
      <c r="E473" s="411">
        <v>1</v>
      </c>
      <c r="F473" s="412"/>
      <c r="G473" s="603">
        <v>-15</v>
      </c>
      <c r="H473" s="166" t="e">
        <f>IF(G473="","",G473-G473*COMPASS!#REF!)</f>
        <v>#REF!</v>
      </c>
    </row>
    <row r="474" spans="1:8" ht="14.4" customHeight="1">
      <c r="A474" s="394" t="s">
        <v>13093</v>
      </c>
      <c r="B474" s="366" t="s">
        <v>51</v>
      </c>
      <c r="C474" s="395" t="s">
        <v>13094</v>
      </c>
      <c r="D474" s="400" t="s">
        <v>13095</v>
      </c>
      <c r="E474" s="411">
        <v>1</v>
      </c>
      <c r="F474" s="412"/>
      <c r="G474" s="603">
        <v>59</v>
      </c>
      <c r="H474" s="166" t="e">
        <f>IF(G474="","",G474-G474*COMPASS!#REF!)</f>
        <v>#REF!</v>
      </c>
    </row>
    <row r="475" spans="1:8" ht="14.4" customHeight="1">
      <c r="A475" s="394" t="s">
        <v>13096</v>
      </c>
      <c r="B475" s="366" t="s">
        <v>51</v>
      </c>
      <c r="C475" s="606" t="s">
        <v>13097</v>
      </c>
      <c r="D475" s="400" t="s">
        <v>13098</v>
      </c>
      <c r="E475" s="608">
        <v>1</v>
      </c>
      <c r="F475" s="608"/>
      <c r="G475" s="603">
        <v>1</v>
      </c>
      <c r="H475" s="166" t="e">
        <f>IF(G475="","",G475-G475*COMPASS!#REF!)</f>
        <v>#REF!</v>
      </c>
    </row>
    <row r="476" spans="1:8" ht="14.4" customHeight="1">
      <c r="A476" s="394" t="s">
        <v>13099</v>
      </c>
      <c r="B476" s="366" t="s">
        <v>51</v>
      </c>
      <c r="C476" s="395" t="s">
        <v>13100</v>
      </c>
      <c r="D476" s="400" t="s">
        <v>13101</v>
      </c>
      <c r="E476" s="411">
        <v>1</v>
      </c>
      <c r="F476" s="412"/>
      <c r="G476" s="603">
        <v>11</v>
      </c>
      <c r="H476" s="166" t="e">
        <f>IF(G476="","",G476-G476*COMPASS!#REF!)</f>
        <v>#REF!</v>
      </c>
    </row>
    <row r="477" spans="1:8" ht="14.4" customHeight="1">
      <c r="A477" s="394" t="s">
        <v>13102</v>
      </c>
      <c r="B477" s="366" t="s">
        <v>51</v>
      </c>
      <c r="C477" s="395" t="s">
        <v>13103</v>
      </c>
      <c r="D477" s="400" t="s">
        <v>13104</v>
      </c>
      <c r="E477" s="411">
        <v>1</v>
      </c>
      <c r="F477" s="412"/>
      <c r="G477" s="603">
        <v>36</v>
      </c>
      <c r="H477" s="166" t="e">
        <f>IF(G477="","",G477-G477*COMPASS!#REF!)</f>
        <v>#REF!</v>
      </c>
    </row>
    <row r="478" spans="1:8" ht="14.4" customHeight="1">
      <c r="A478" s="394" t="s">
        <v>13105</v>
      </c>
      <c r="B478" s="366" t="s">
        <v>51</v>
      </c>
      <c r="C478" s="395" t="s">
        <v>13106</v>
      </c>
      <c r="D478" s="400" t="s">
        <v>13107</v>
      </c>
      <c r="E478" s="411">
        <v>1</v>
      </c>
      <c r="F478" s="412"/>
      <c r="G478" s="603">
        <v>-19</v>
      </c>
      <c r="H478" s="166" t="e">
        <f>IF(G478="","",G478-G478*COMPASS!#REF!)</f>
        <v>#REF!</v>
      </c>
    </row>
    <row r="479" spans="1:8" ht="14.4" customHeight="1">
      <c r="A479" s="394" t="s">
        <v>13108</v>
      </c>
      <c r="B479" s="366" t="s">
        <v>51</v>
      </c>
      <c r="C479" s="395" t="s">
        <v>13109</v>
      </c>
      <c r="D479" s="400" t="s">
        <v>13110</v>
      </c>
      <c r="E479" s="411">
        <v>1</v>
      </c>
      <c r="F479" s="412"/>
      <c r="G479" s="603">
        <v>-6</v>
      </c>
      <c r="H479" s="166" t="e">
        <f>IF(G479="","",G479-G479*COMPASS!#REF!)</f>
        <v>#REF!</v>
      </c>
    </row>
    <row r="480" spans="1:8" ht="14.4" customHeight="1">
      <c r="A480" s="394" t="s">
        <v>13111</v>
      </c>
      <c r="B480" s="366" t="s">
        <v>51</v>
      </c>
      <c r="C480" s="395" t="s">
        <v>13112</v>
      </c>
      <c r="D480" s="400" t="s">
        <v>13113</v>
      </c>
      <c r="E480" s="411">
        <v>1</v>
      </c>
      <c r="F480" s="412"/>
      <c r="G480" s="603">
        <v>-59</v>
      </c>
      <c r="H480" s="166" t="e">
        <f>IF(G480="","",G480-G480*COMPASS!#REF!)</f>
        <v>#REF!</v>
      </c>
    </row>
    <row r="481" spans="1:8" ht="14.4" customHeight="1">
      <c r="A481" s="394" t="s">
        <v>13114</v>
      </c>
      <c r="B481" s="366" t="s">
        <v>51</v>
      </c>
      <c r="C481" s="395" t="s">
        <v>13115</v>
      </c>
      <c r="D481" s="400" t="s">
        <v>13116</v>
      </c>
      <c r="E481" s="411">
        <v>1</v>
      </c>
      <c r="F481" s="412"/>
      <c r="G481" s="603">
        <v>-18</v>
      </c>
      <c r="H481" s="166" t="e">
        <f>IF(G481="","",G481-G481*COMPASS!#REF!)</f>
        <v>#REF!</v>
      </c>
    </row>
    <row r="482" spans="1:8" ht="14.4" customHeight="1">
      <c r="A482" s="394" t="s">
        <v>13117</v>
      </c>
      <c r="B482" s="366" t="s">
        <v>51</v>
      </c>
      <c r="C482" s="395" t="s">
        <v>13118</v>
      </c>
      <c r="D482" s="400" t="s">
        <v>13119</v>
      </c>
      <c r="E482" s="411">
        <v>1</v>
      </c>
      <c r="F482" s="412"/>
      <c r="G482" s="603">
        <v>20</v>
      </c>
      <c r="H482" s="166" t="e">
        <f>IF(G482="","",G482-G482*COMPASS!#REF!)</f>
        <v>#REF!</v>
      </c>
    </row>
    <row r="483" spans="1:8" ht="14.4" customHeight="1">
      <c r="A483" s="394" t="s">
        <v>13120</v>
      </c>
      <c r="B483" s="366" t="s">
        <v>51</v>
      </c>
      <c r="C483" s="395" t="s">
        <v>13121</v>
      </c>
      <c r="D483" s="400" t="s">
        <v>13122</v>
      </c>
      <c r="E483" s="411">
        <v>1</v>
      </c>
      <c r="F483" s="412"/>
      <c r="G483" s="603">
        <v>68</v>
      </c>
      <c r="H483" s="166" t="e">
        <f>IF(G483="","",G483-G483*COMPASS!#REF!)</f>
        <v>#REF!</v>
      </c>
    </row>
    <row r="484" spans="1:8" ht="14.4" customHeight="1">
      <c r="A484" s="394" t="s">
        <v>13123</v>
      </c>
      <c r="B484" s="366" t="s">
        <v>51</v>
      </c>
      <c r="C484" s="727" t="s">
        <v>13124</v>
      </c>
      <c r="D484" s="400" t="s">
        <v>13125</v>
      </c>
      <c r="E484" s="411">
        <v>1</v>
      </c>
      <c r="F484" s="412"/>
      <c r="G484" s="603">
        <v>1.1000000000000001</v>
      </c>
      <c r="H484" s="166" t="e">
        <f>IF(G484="","",G484-G484*COMPASS!#REF!)</f>
        <v>#REF!</v>
      </c>
    </row>
    <row r="485" spans="1:8" ht="14.4" customHeight="1">
      <c r="A485" s="394" t="s">
        <v>13126</v>
      </c>
      <c r="B485" s="366" t="s">
        <v>51</v>
      </c>
      <c r="C485" s="395" t="s">
        <v>13127</v>
      </c>
      <c r="D485" s="400" t="s">
        <v>13128</v>
      </c>
      <c r="E485" s="411">
        <v>1</v>
      </c>
      <c r="F485" s="412"/>
      <c r="G485" s="603">
        <v>13</v>
      </c>
      <c r="H485" s="166" t="e">
        <f>IF(G485="","",G485-G485*COMPASS!#REF!)</f>
        <v>#REF!</v>
      </c>
    </row>
    <row r="486" spans="1:8" ht="14.4" customHeight="1">
      <c r="A486" s="394" t="s">
        <v>13129</v>
      </c>
      <c r="B486" s="366" t="s">
        <v>51</v>
      </c>
      <c r="C486" s="395" t="s">
        <v>13130</v>
      </c>
      <c r="D486" s="400" t="s">
        <v>13131</v>
      </c>
      <c r="E486" s="411">
        <v>1</v>
      </c>
      <c r="F486" s="412"/>
      <c r="G486" s="603">
        <v>21</v>
      </c>
      <c r="H486" s="166" t="e">
        <f>IF(G486="","",G486-G486*COMPASS!#REF!)</f>
        <v>#REF!</v>
      </c>
    </row>
    <row r="487" spans="1:8" ht="14.4" customHeight="1">
      <c r="A487" s="394" t="s">
        <v>13132</v>
      </c>
      <c r="B487" s="366" t="s">
        <v>51</v>
      </c>
      <c r="C487" s="395" t="s">
        <v>13133</v>
      </c>
      <c r="D487" s="400" t="s">
        <v>13134</v>
      </c>
      <c r="E487" s="411">
        <v>1</v>
      </c>
      <c r="F487" s="412"/>
      <c r="G487" s="603">
        <v>27</v>
      </c>
      <c r="H487" s="166" t="e">
        <f>IF(G487="","",G487-G487*COMPASS!#REF!)</f>
        <v>#REF!</v>
      </c>
    </row>
    <row r="488" spans="1:8" ht="14.4" customHeight="1">
      <c r="A488" s="394" t="s">
        <v>13135</v>
      </c>
      <c r="B488" s="366" t="s">
        <v>51</v>
      </c>
      <c r="C488" s="395" t="s">
        <v>13136</v>
      </c>
      <c r="D488" s="400" t="s">
        <v>13137</v>
      </c>
      <c r="E488" s="411">
        <v>1</v>
      </c>
      <c r="F488" s="412"/>
      <c r="G488" s="603">
        <v>41</v>
      </c>
      <c r="H488" s="166" t="e">
        <f>IF(G488="","",G488-G488*COMPASS!#REF!)</f>
        <v>#REF!</v>
      </c>
    </row>
    <row r="489" spans="1:8" ht="14.4" customHeight="1">
      <c r="A489" s="394" t="s">
        <v>13138</v>
      </c>
      <c r="B489" s="366" t="s">
        <v>51</v>
      </c>
      <c r="C489" s="395" t="s">
        <v>13139</v>
      </c>
      <c r="D489" s="400" t="s">
        <v>13140</v>
      </c>
      <c r="E489" s="411">
        <v>1</v>
      </c>
      <c r="F489" s="412"/>
      <c r="G489" s="603">
        <v>38</v>
      </c>
      <c r="H489" s="166" t="e">
        <f>IF(G489="","",G489-G489*COMPASS!#REF!)</f>
        <v>#REF!</v>
      </c>
    </row>
    <row r="490" spans="1:8" ht="14.4" customHeight="1">
      <c r="A490" s="394" t="s">
        <v>13141</v>
      </c>
      <c r="B490" s="366" t="s">
        <v>51</v>
      </c>
      <c r="C490" s="395" t="s">
        <v>13142</v>
      </c>
      <c r="D490" s="400" t="s">
        <v>13143</v>
      </c>
      <c r="E490" s="411">
        <v>1</v>
      </c>
      <c r="F490" s="412"/>
      <c r="G490" s="603">
        <v>-20</v>
      </c>
      <c r="H490" s="166" t="e">
        <f>IF(G490="","",G490-G490*COMPASS!#REF!)</f>
        <v>#REF!</v>
      </c>
    </row>
    <row r="491" spans="1:8" ht="14.4" customHeight="1">
      <c r="A491" s="394" t="s">
        <v>13144</v>
      </c>
      <c r="B491" s="366" t="s">
        <v>51</v>
      </c>
      <c r="C491" s="395" t="s">
        <v>13145</v>
      </c>
      <c r="D491" s="400" t="s">
        <v>13146</v>
      </c>
      <c r="E491" s="411">
        <v>1</v>
      </c>
      <c r="F491" s="412"/>
      <c r="G491" s="603">
        <v>-6</v>
      </c>
      <c r="H491" s="166" t="e">
        <f>IF(G491="","",G491-G491*COMPASS!#REF!)</f>
        <v>#REF!</v>
      </c>
    </row>
    <row r="492" spans="1:8" ht="14.4" customHeight="1">
      <c r="A492" s="394" t="s">
        <v>13147</v>
      </c>
      <c r="B492" s="366" t="s">
        <v>51</v>
      </c>
      <c r="C492" s="395" t="s">
        <v>13148</v>
      </c>
      <c r="D492" s="400" t="s">
        <v>13149</v>
      </c>
      <c r="E492" s="411">
        <v>1</v>
      </c>
      <c r="F492" s="412"/>
      <c r="G492" s="603">
        <v>-68</v>
      </c>
      <c r="H492" s="166" t="e">
        <f>IF(G492="","",G492-G492*COMPASS!#REF!)</f>
        <v>#REF!</v>
      </c>
    </row>
    <row r="493" spans="1:8" ht="14.4" customHeight="1">
      <c r="A493" s="394" t="s">
        <v>13150</v>
      </c>
      <c r="B493" s="366" t="s">
        <v>51</v>
      </c>
      <c r="C493" s="395" t="s">
        <v>13151</v>
      </c>
      <c r="D493" s="400" t="s">
        <v>13152</v>
      </c>
      <c r="E493" s="411">
        <v>1</v>
      </c>
      <c r="F493" s="412"/>
      <c r="G493" s="603">
        <v>-21</v>
      </c>
      <c r="H493" s="166" t="e">
        <f>IF(G493="","",G493-G493*COMPASS!#REF!)</f>
        <v>#REF!</v>
      </c>
    </row>
    <row r="494" spans="1:8" ht="14.4" customHeight="1">
      <c r="A494" s="394" t="s">
        <v>13153</v>
      </c>
      <c r="B494" s="366" t="s">
        <v>51</v>
      </c>
      <c r="C494" s="395" t="s">
        <v>13154</v>
      </c>
      <c r="D494" s="400" t="s">
        <v>13155</v>
      </c>
      <c r="E494" s="411">
        <v>1</v>
      </c>
      <c r="F494" s="412"/>
      <c r="G494" s="603">
        <v>149</v>
      </c>
      <c r="H494" s="166" t="e">
        <f>IF(G494="","",G494-G494*COMPASS!#REF!)</f>
        <v>#REF!</v>
      </c>
    </row>
    <row r="495" spans="1:8" ht="14.4" customHeight="1">
      <c r="A495" s="394" t="s">
        <v>13156</v>
      </c>
      <c r="B495" s="366" t="s">
        <v>51</v>
      </c>
      <c r="C495" s="395" t="s">
        <v>13157</v>
      </c>
      <c r="D495" s="400" t="s">
        <v>13158</v>
      </c>
      <c r="E495" s="411">
        <v>1</v>
      </c>
      <c r="F495" s="412"/>
      <c r="G495" s="603">
        <v>27</v>
      </c>
      <c r="H495" s="166" t="e">
        <f>IF(G495="","",G495-G495*COMPASS!#REF!)</f>
        <v>#REF!</v>
      </c>
    </row>
    <row r="496" spans="1:8" ht="14.4" customHeight="1">
      <c r="A496" s="394" t="s">
        <v>13159</v>
      </c>
      <c r="B496" s="366" t="s">
        <v>51</v>
      </c>
      <c r="C496" s="395" t="s">
        <v>13160</v>
      </c>
      <c r="D496" s="400" t="s">
        <v>13161</v>
      </c>
      <c r="E496" s="411">
        <v>1</v>
      </c>
      <c r="F496" s="412"/>
      <c r="G496" s="603">
        <v>2.2999999999999998</v>
      </c>
      <c r="H496" s="166" t="e">
        <f>IF(G496="","",G496-G496*COMPASS!#REF!)</f>
        <v>#REF!</v>
      </c>
    </row>
    <row r="497" spans="1:8" ht="14.4" customHeight="1">
      <c r="A497" s="394" t="s">
        <v>13162</v>
      </c>
      <c r="B497" s="366" t="s">
        <v>51</v>
      </c>
      <c r="C497" s="395" t="s">
        <v>13163</v>
      </c>
      <c r="D497" s="400" t="s">
        <v>13164</v>
      </c>
      <c r="E497" s="411">
        <v>1</v>
      </c>
      <c r="F497" s="412"/>
      <c r="G497" s="603">
        <v>81</v>
      </c>
      <c r="H497" s="166" t="e">
        <f>IF(G497="","",G497-G497*COMPASS!#REF!)</f>
        <v>#REF!</v>
      </c>
    </row>
    <row r="498" spans="1:8" ht="14.4" customHeight="1">
      <c r="A498" s="394" t="s">
        <v>13165</v>
      </c>
      <c r="B498" s="366" t="s">
        <v>51</v>
      </c>
      <c r="C498" s="727" t="s">
        <v>13166</v>
      </c>
      <c r="D498" s="400" t="s">
        <v>13167</v>
      </c>
      <c r="E498" s="411">
        <v>1</v>
      </c>
      <c r="F498" s="412"/>
      <c r="G498" s="603">
        <v>11</v>
      </c>
      <c r="H498" s="166" t="e">
        <f>IF(G498="","",G498-G498*COMPASS!#REF!)</f>
        <v>#REF!</v>
      </c>
    </row>
    <row r="499" spans="1:8" ht="14.4" customHeight="1">
      <c r="A499" s="394" t="s">
        <v>13168</v>
      </c>
      <c r="B499" s="366" t="s">
        <v>51</v>
      </c>
      <c r="C499" s="727" t="s">
        <v>13169</v>
      </c>
      <c r="D499" s="400" t="s">
        <v>13170</v>
      </c>
      <c r="E499" s="411">
        <v>1</v>
      </c>
      <c r="F499" s="412"/>
      <c r="G499" s="603">
        <v>1</v>
      </c>
      <c r="H499" s="166" t="e">
        <f>IF(G499="","",G499-G499*COMPASS!#REF!)</f>
        <v>#REF!</v>
      </c>
    </row>
    <row r="500" spans="1:8" ht="14.4" customHeight="1">
      <c r="A500" s="394" t="s">
        <v>13171</v>
      </c>
      <c r="B500" s="366" t="s">
        <v>51</v>
      </c>
      <c r="C500" s="395" t="s">
        <v>13172</v>
      </c>
      <c r="D500" s="400" t="s">
        <v>13173</v>
      </c>
      <c r="E500" s="411">
        <v>1</v>
      </c>
      <c r="F500" s="412"/>
      <c r="G500" s="603">
        <v>-499</v>
      </c>
      <c r="H500" s="166" t="e">
        <f>IF(G500="","",G500-G500*COMPASS!#REF!)</f>
        <v>#REF!</v>
      </c>
    </row>
    <row r="501" spans="1:8" ht="14.4" customHeight="1">
      <c r="A501" s="394" t="s">
        <v>13174</v>
      </c>
      <c r="B501" s="366" t="s">
        <v>51</v>
      </c>
      <c r="C501" s="395" t="s">
        <v>13175</v>
      </c>
      <c r="D501" s="400" t="s">
        <v>13176</v>
      </c>
      <c r="E501" s="411">
        <v>1</v>
      </c>
      <c r="F501" s="412"/>
      <c r="G501" s="603">
        <v>-150</v>
      </c>
      <c r="H501" s="166" t="e">
        <f>IF(G501="","",G501-G501*COMPASS!#REF!)</f>
        <v>#REF!</v>
      </c>
    </row>
    <row r="502" spans="1:8" ht="14.4" customHeight="1">
      <c r="A502" s="394" t="s">
        <v>13177</v>
      </c>
      <c r="B502" s="366" t="s">
        <v>51</v>
      </c>
      <c r="C502" s="395" t="s">
        <v>13178</v>
      </c>
      <c r="D502" s="400" t="s">
        <v>13179</v>
      </c>
      <c r="E502" s="411">
        <v>1</v>
      </c>
      <c r="F502" s="412"/>
      <c r="G502" s="603">
        <v>-149</v>
      </c>
      <c r="H502" s="166" t="e">
        <f>IF(G502="","",G502-G502*COMPASS!#REF!)</f>
        <v>#REF!</v>
      </c>
    </row>
    <row r="503" spans="1:8" ht="14.4" customHeight="1">
      <c r="A503" s="394" t="s">
        <v>13180</v>
      </c>
      <c r="B503" s="366" t="s">
        <v>51</v>
      </c>
      <c r="C503" s="395" t="s">
        <v>13181</v>
      </c>
      <c r="D503" s="400" t="s">
        <v>13182</v>
      </c>
      <c r="E503" s="411">
        <v>1</v>
      </c>
      <c r="F503" s="412"/>
      <c r="G503" s="603">
        <v>-45</v>
      </c>
      <c r="H503" s="166" t="e">
        <f>IF(G503="","",G503-G503*COMPASS!#REF!)</f>
        <v>#REF!</v>
      </c>
    </row>
    <row r="504" spans="1:8" ht="14.4" customHeight="1">
      <c r="A504" s="394" t="s">
        <v>13183</v>
      </c>
      <c r="B504" s="366" t="s">
        <v>51</v>
      </c>
      <c r="C504" s="395" t="s">
        <v>13184</v>
      </c>
      <c r="D504" s="400" t="s">
        <v>13185</v>
      </c>
      <c r="E504" s="411">
        <v>1</v>
      </c>
      <c r="F504" s="412"/>
      <c r="G504" s="603">
        <v>524</v>
      </c>
      <c r="H504" s="166" t="e">
        <f>IF(G504="","",G504-G504*COMPASS!#REF!)</f>
        <v>#REF!</v>
      </c>
    </row>
    <row r="505" spans="1:8" ht="14.4" customHeight="1">
      <c r="A505" s="394" t="s">
        <v>13186</v>
      </c>
      <c r="B505" s="366" t="s">
        <v>51</v>
      </c>
      <c r="C505" s="395" t="s">
        <v>13187</v>
      </c>
      <c r="D505" s="400" t="s">
        <v>13188</v>
      </c>
      <c r="E505" s="411">
        <v>1</v>
      </c>
      <c r="F505" s="412"/>
      <c r="G505" s="603">
        <v>167</v>
      </c>
      <c r="H505" s="166" t="e">
        <f>IF(G505="","",G505-G505*COMPASS!#REF!)</f>
        <v>#REF!</v>
      </c>
    </row>
    <row r="506" spans="1:8" ht="14.4" customHeight="1">
      <c r="A506" s="394" t="s">
        <v>13189</v>
      </c>
      <c r="B506" s="366" t="s">
        <v>51</v>
      </c>
      <c r="C506" s="395" t="s">
        <v>13190</v>
      </c>
      <c r="D506" s="400" t="s">
        <v>13191</v>
      </c>
      <c r="E506" s="411">
        <v>1</v>
      </c>
      <c r="F506" s="412"/>
      <c r="G506" s="603">
        <v>30</v>
      </c>
      <c r="H506" s="166" t="e">
        <f>IF(G506="","",G506-G506*COMPASS!#REF!)</f>
        <v>#REF!</v>
      </c>
    </row>
    <row r="507" spans="1:8" ht="14.4" customHeight="1">
      <c r="A507" s="394" t="s">
        <v>13192</v>
      </c>
      <c r="B507" s="366" t="s">
        <v>51</v>
      </c>
      <c r="C507" s="395" t="s">
        <v>13193</v>
      </c>
      <c r="D507" s="400" t="s">
        <v>13194</v>
      </c>
      <c r="E507" s="411">
        <v>1</v>
      </c>
      <c r="F507" s="412"/>
      <c r="G507" s="603">
        <v>50</v>
      </c>
      <c r="H507" s="166" t="e">
        <f>IF(G507="","",G507-G507*COMPASS!#REF!)</f>
        <v>#REF!</v>
      </c>
    </row>
    <row r="508" spans="1:8" ht="14.4" customHeight="1">
      <c r="A508" s="394" t="s">
        <v>13195</v>
      </c>
      <c r="B508" s="366" t="s">
        <v>51</v>
      </c>
      <c r="C508" s="395" t="s">
        <v>13196</v>
      </c>
      <c r="D508" s="400" t="s">
        <v>13197</v>
      </c>
      <c r="E508" s="411">
        <v>1</v>
      </c>
      <c r="F508" s="412"/>
      <c r="G508" s="603">
        <v>66</v>
      </c>
      <c r="H508" s="166" t="e">
        <f>IF(G508="","",G508-G508*COMPASS!#REF!)</f>
        <v>#REF!</v>
      </c>
    </row>
    <row r="509" spans="1:8" ht="14.4" customHeight="1">
      <c r="A509" s="394" t="s">
        <v>13198</v>
      </c>
      <c r="B509" s="366" t="s">
        <v>51</v>
      </c>
      <c r="C509" s="395" t="s">
        <v>13199</v>
      </c>
      <c r="D509" s="400" t="s">
        <v>13200</v>
      </c>
      <c r="E509" s="411">
        <v>1</v>
      </c>
      <c r="F509" s="412"/>
      <c r="G509" s="603">
        <v>101</v>
      </c>
      <c r="H509" s="166" t="e">
        <f>IF(G509="","",G509-G509*COMPASS!#REF!)</f>
        <v>#REF!</v>
      </c>
    </row>
    <row r="510" spans="1:8" ht="14.4" customHeight="1">
      <c r="A510" s="394" t="s">
        <v>13201</v>
      </c>
      <c r="B510" s="366" t="s">
        <v>51</v>
      </c>
      <c r="C510" s="728" t="s">
        <v>13202</v>
      </c>
      <c r="D510" s="400" t="s">
        <v>13203</v>
      </c>
      <c r="E510" s="411">
        <v>1</v>
      </c>
      <c r="F510" s="412"/>
      <c r="G510" s="603">
        <v>2.6</v>
      </c>
      <c r="H510" s="166" t="e">
        <f>IF(G510="","",G510-G510*COMPASS!#REF!)</f>
        <v>#REF!</v>
      </c>
    </row>
    <row r="511" spans="1:8" ht="14.4" customHeight="1">
      <c r="A511" s="394" t="s">
        <v>13204</v>
      </c>
      <c r="B511" s="366" t="s">
        <v>51</v>
      </c>
      <c r="C511" s="395" t="s">
        <v>13205</v>
      </c>
      <c r="D511" s="400" t="s">
        <v>13206</v>
      </c>
      <c r="E511" s="411">
        <v>1</v>
      </c>
      <c r="F511" s="412"/>
      <c r="G511" s="603">
        <v>91</v>
      </c>
      <c r="H511" s="166" t="e">
        <f>IF(G511="","",G511-G511*COMPASS!#REF!)</f>
        <v>#REF!</v>
      </c>
    </row>
    <row r="512" spans="1:8" ht="14.4" customHeight="1">
      <c r="A512" s="394" t="s">
        <v>13207</v>
      </c>
      <c r="B512" s="366" t="s">
        <v>51</v>
      </c>
      <c r="C512" s="395" t="s">
        <v>13208</v>
      </c>
      <c r="D512" s="400" t="s">
        <v>13209</v>
      </c>
      <c r="E512" s="411">
        <v>1</v>
      </c>
      <c r="F512" s="412"/>
      <c r="G512" s="603">
        <v>13</v>
      </c>
      <c r="H512" s="166" t="e">
        <f>IF(G512="","",G512-G512*COMPASS!#REF!)</f>
        <v>#REF!</v>
      </c>
    </row>
    <row r="513" spans="1:8" ht="14.4" customHeight="1">
      <c r="A513" s="394" t="s">
        <v>13210</v>
      </c>
      <c r="B513" s="366" t="s">
        <v>51</v>
      </c>
      <c r="C513" s="395" t="s">
        <v>13211</v>
      </c>
      <c r="D513" s="400" t="s">
        <v>13212</v>
      </c>
      <c r="E513" s="411">
        <v>1</v>
      </c>
      <c r="F513" s="412"/>
      <c r="G513" s="603">
        <v>22</v>
      </c>
      <c r="H513" s="166" t="e">
        <f>IF(G513="","",G513-G513*COMPASS!#REF!)</f>
        <v>#REF!</v>
      </c>
    </row>
    <row r="514" spans="1:8" ht="14.4" customHeight="1">
      <c r="A514" s="394" t="s">
        <v>13213</v>
      </c>
      <c r="B514" s="366" t="s">
        <v>51</v>
      </c>
      <c r="C514" s="395" t="s">
        <v>13214</v>
      </c>
      <c r="D514" s="400" t="s">
        <v>13215</v>
      </c>
      <c r="E514" s="411">
        <v>1</v>
      </c>
      <c r="F514" s="412"/>
      <c r="G514" s="603">
        <v>30</v>
      </c>
      <c r="H514" s="166" t="e">
        <f>IF(G514="","",G514-G514*COMPASS!#REF!)</f>
        <v>#REF!</v>
      </c>
    </row>
    <row r="515" spans="1:8" ht="14.4" customHeight="1">
      <c r="A515" s="394" t="s">
        <v>13216</v>
      </c>
      <c r="B515" s="366" t="s">
        <v>51</v>
      </c>
      <c r="C515" s="395" t="s">
        <v>13217</v>
      </c>
      <c r="D515" s="400" t="s">
        <v>13218</v>
      </c>
      <c r="E515" s="411">
        <v>1</v>
      </c>
      <c r="F515" s="412"/>
      <c r="G515" s="603">
        <v>46</v>
      </c>
      <c r="H515" s="166" t="e">
        <f>IF(G515="","",G515-G515*COMPASS!#REF!)</f>
        <v>#REF!</v>
      </c>
    </row>
    <row r="516" spans="1:8" ht="14.4" customHeight="1">
      <c r="A516" s="604" t="s">
        <v>13219</v>
      </c>
      <c r="B516" s="366" t="s">
        <v>51</v>
      </c>
      <c r="C516" s="728" t="s">
        <v>13220</v>
      </c>
      <c r="D516" s="400" t="s">
        <v>13221</v>
      </c>
      <c r="E516" s="608">
        <v>1</v>
      </c>
      <c r="F516" s="608"/>
      <c r="G516" s="603">
        <v>1</v>
      </c>
      <c r="H516" s="166" t="e">
        <f>IF(G516="","",G516-G516*COMPASS!#REF!)</f>
        <v>#REF!</v>
      </c>
    </row>
    <row r="517" spans="1:8" ht="14.4" customHeight="1">
      <c r="A517" s="394" t="s">
        <v>13222</v>
      </c>
      <c r="B517" s="366" t="s">
        <v>51</v>
      </c>
      <c r="C517" s="395" t="s">
        <v>13223</v>
      </c>
      <c r="D517" s="400" t="s">
        <v>13224</v>
      </c>
      <c r="E517" s="411">
        <v>1</v>
      </c>
      <c r="F517" s="412"/>
      <c r="G517" s="603">
        <v>-524</v>
      </c>
      <c r="H517" s="166" t="e">
        <f>IF(G517="","",G517-G517*COMPASS!#REF!)</f>
        <v>#REF!</v>
      </c>
    </row>
    <row r="518" spans="1:8" ht="14.4" customHeight="1">
      <c r="A518" s="394" t="s">
        <v>13225</v>
      </c>
      <c r="B518" s="366" t="s">
        <v>51</v>
      </c>
      <c r="C518" s="395" t="s">
        <v>13226</v>
      </c>
      <c r="D518" s="400" t="s">
        <v>13227</v>
      </c>
      <c r="E518" s="411">
        <v>1</v>
      </c>
      <c r="F518" s="412"/>
      <c r="G518" s="603">
        <v>-158</v>
      </c>
      <c r="H518" s="166" t="e">
        <f>IF(G518="","",G518-G518*COMPASS!#REF!)</f>
        <v>#REF!</v>
      </c>
    </row>
    <row r="519" spans="1:8" ht="14.4" customHeight="1">
      <c r="A519" s="394" t="s">
        <v>13228</v>
      </c>
      <c r="B519" s="366" t="s">
        <v>51</v>
      </c>
      <c r="C519" s="395" t="s">
        <v>13229</v>
      </c>
      <c r="D519" s="400" t="s">
        <v>13230</v>
      </c>
      <c r="E519" s="411">
        <v>1</v>
      </c>
      <c r="F519" s="412"/>
      <c r="G519" s="603">
        <v>-167</v>
      </c>
      <c r="H519" s="166" t="e">
        <f>IF(G519="","",G519-G519*COMPASS!#REF!)</f>
        <v>#REF!</v>
      </c>
    </row>
    <row r="520" spans="1:8" ht="14.4" customHeight="1">
      <c r="A520" s="394" t="s">
        <v>13231</v>
      </c>
      <c r="B520" s="366" t="s">
        <v>51</v>
      </c>
      <c r="C520" s="395" t="s">
        <v>13232</v>
      </c>
      <c r="D520" s="400" t="s">
        <v>13233</v>
      </c>
      <c r="E520" s="411">
        <v>1</v>
      </c>
      <c r="F520" s="412"/>
      <c r="G520" s="603">
        <v>-50</v>
      </c>
      <c r="H520" s="166" t="e">
        <f>IF(G520="","",G520-G520*COMPASS!#REF!)</f>
        <v>#REF!</v>
      </c>
    </row>
    <row r="521" spans="1:8" ht="14.4" customHeight="1">
      <c r="A521" s="394" t="s">
        <v>13234</v>
      </c>
      <c r="B521" s="366" t="s">
        <v>51</v>
      </c>
      <c r="C521" s="395" t="s">
        <v>13235</v>
      </c>
      <c r="D521" s="400" t="s">
        <v>13236</v>
      </c>
      <c r="E521" s="411">
        <v>1</v>
      </c>
      <c r="F521" s="412"/>
      <c r="G521" s="603">
        <v>-60</v>
      </c>
      <c r="H521" s="166" t="e">
        <f>IF(G521="","",G521-G521*COMPASS!#REF!)</f>
        <v>#REF!</v>
      </c>
    </row>
    <row r="522" spans="1:8" ht="14.4" customHeight="1">
      <c r="A522" s="394" t="s">
        <v>13237</v>
      </c>
      <c r="B522" s="366" t="s">
        <v>51</v>
      </c>
      <c r="C522" s="395" t="s">
        <v>13238</v>
      </c>
      <c r="D522" s="400" t="s">
        <v>13239</v>
      </c>
      <c r="E522" s="411">
        <v>1</v>
      </c>
      <c r="F522" s="412"/>
      <c r="G522" s="603">
        <v>2099</v>
      </c>
      <c r="H522" s="166" t="e">
        <f>IF(G522="","",G522-G522*COMPASS!#REF!)</f>
        <v>#REF!</v>
      </c>
    </row>
    <row r="523" spans="1:8" ht="14.4" customHeight="1">
      <c r="A523" s="394" t="s">
        <v>13240</v>
      </c>
      <c r="B523" s="366" t="s">
        <v>51</v>
      </c>
      <c r="C523" s="395" t="s">
        <v>13241</v>
      </c>
      <c r="D523" s="400" t="s">
        <v>13242</v>
      </c>
      <c r="E523" s="411">
        <v>1</v>
      </c>
      <c r="F523" s="412"/>
      <c r="G523" s="603">
        <v>209</v>
      </c>
      <c r="H523" s="166" t="e">
        <f>IF(G523="","",G523-G523*COMPASS!#REF!)</f>
        <v>#REF!</v>
      </c>
    </row>
    <row r="524" spans="1:8" ht="14.4" customHeight="1">
      <c r="A524" s="394" t="s">
        <v>13243</v>
      </c>
      <c r="B524" s="366" t="s">
        <v>51</v>
      </c>
      <c r="C524" s="395" t="s">
        <v>13244</v>
      </c>
      <c r="D524" s="400" t="s">
        <v>13245</v>
      </c>
      <c r="E524" s="411">
        <v>1</v>
      </c>
      <c r="F524" s="412"/>
      <c r="G524" s="603">
        <v>378</v>
      </c>
      <c r="H524" s="166" t="e">
        <f>IF(G524="","",G524-G524*COMPASS!#REF!)</f>
        <v>#REF!</v>
      </c>
    </row>
    <row r="525" spans="1:8" ht="14.4" customHeight="1">
      <c r="A525" s="394" t="s">
        <v>13246</v>
      </c>
      <c r="B525" s="366" t="s">
        <v>51</v>
      </c>
      <c r="C525" s="395" t="s">
        <v>13247</v>
      </c>
      <c r="D525" s="400" t="s">
        <v>13248</v>
      </c>
      <c r="E525" s="411">
        <v>1</v>
      </c>
      <c r="F525" s="412"/>
      <c r="G525" s="603">
        <v>630</v>
      </c>
      <c r="H525" s="166" t="e">
        <f>IF(G525="","",G525-G525*COMPASS!#REF!)</f>
        <v>#REF!</v>
      </c>
    </row>
    <row r="526" spans="1:8" ht="14.4" customHeight="1">
      <c r="A526" s="394" t="s">
        <v>13249</v>
      </c>
      <c r="B526" s="366" t="s">
        <v>51</v>
      </c>
      <c r="C526" s="395" t="s">
        <v>13250</v>
      </c>
      <c r="D526" s="400" t="s">
        <v>13251</v>
      </c>
      <c r="E526" s="411">
        <v>1</v>
      </c>
      <c r="F526" s="412"/>
      <c r="G526" s="603">
        <v>819</v>
      </c>
      <c r="H526" s="166" t="e">
        <f>IF(G526="","",G526-G526*COMPASS!#REF!)</f>
        <v>#REF!</v>
      </c>
    </row>
    <row r="527" spans="1:8" ht="14.4" customHeight="1">
      <c r="A527" s="394" t="s">
        <v>13252</v>
      </c>
      <c r="B527" s="366" t="s">
        <v>51</v>
      </c>
      <c r="C527" s="395" t="s">
        <v>13253</v>
      </c>
      <c r="D527" s="400" t="s">
        <v>13254</v>
      </c>
      <c r="E527" s="411">
        <v>1</v>
      </c>
      <c r="F527" s="412"/>
      <c r="G527" s="603">
        <v>1260</v>
      </c>
      <c r="H527" s="166" t="e">
        <f>IF(G527="","",G527-G527*COMPASS!#REF!)</f>
        <v>#REF!</v>
      </c>
    </row>
    <row r="528" spans="1:8" ht="14.4" customHeight="1">
      <c r="A528" s="394" t="s">
        <v>13255</v>
      </c>
      <c r="B528" s="366" t="s">
        <v>51</v>
      </c>
      <c r="C528" s="728" t="s">
        <v>13256</v>
      </c>
      <c r="D528" s="400" t="s">
        <v>13257</v>
      </c>
      <c r="E528" s="411">
        <v>1</v>
      </c>
      <c r="F528" s="412"/>
      <c r="G528" s="603">
        <v>32</v>
      </c>
      <c r="H528" s="166" t="e">
        <f>IF(G528="","",G528-G528*COMPASS!#REF!)</f>
        <v>#REF!</v>
      </c>
    </row>
    <row r="529" spans="1:8" ht="14.4" customHeight="1">
      <c r="A529" s="394" t="s">
        <v>13258</v>
      </c>
      <c r="B529" s="366" t="s">
        <v>51</v>
      </c>
      <c r="C529" s="395" t="s">
        <v>13259</v>
      </c>
      <c r="D529" s="400" t="s">
        <v>13260</v>
      </c>
      <c r="E529" s="411">
        <v>1</v>
      </c>
      <c r="F529" s="412"/>
      <c r="G529" s="603">
        <v>1134</v>
      </c>
      <c r="H529" s="166" t="e">
        <f>IF(G529="","",G529-G529*COMPASS!#REF!)</f>
        <v>#REF!</v>
      </c>
    </row>
    <row r="530" spans="1:8" ht="14.4" customHeight="1">
      <c r="A530" s="394" t="s">
        <v>13261</v>
      </c>
      <c r="B530" s="366" t="s">
        <v>51</v>
      </c>
      <c r="C530" s="395" t="s">
        <v>13262</v>
      </c>
      <c r="D530" s="400" t="s">
        <v>13263</v>
      </c>
      <c r="E530" s="411">
        <v>1</v>
      </c>
      <c r="F530" s="412"/>
      <c r="G530" s="603">
        <v>38</v>
      </c>
      <c r="H530" s="166" t="e">
        <f>IF(G530="","",G530-G530*COMPASS!#REF!)</f>
        <v>#REF!</v>
      </c>
    </row>
    <row r="531" spans="1:8" ht="14.4" customHeight="1">
      <c r="A531" s="394" t="s">
        <v>13264</v>
      </c>
      <c r="B531" s="366" t="s">
        <v>51</v>
      </c>
      <c r="C531" s="395" t="s">
        <v>13265</v>
      </c>
      <c r="D531" s="400" t="s">
        <v>13266</v>
      </c>
      <c r="E531" s="411">
        <v>1</v>
      </c>
      <c r="F531" s="412"/>
      <c r="G531" s="603">
        <v>63</v>
      </c>
      <c r="H531" s="166" t="e">
        <f>IF(G531="","",G531-G531*COMPASS!#REF!)</f>
        <v>#REF!</v>
      </c>
    </row>
    <row r="532" spans="1:8" ht="14.4" customHeight="1">
      <c r="A532" s="394" t="s">
        <v>13267</v>
      </c>
      <c r="B532" s="366" t="s">
        <v>51</v>
      </c>
      <c r="C532" s="395" t="s">
        <v>13268</v>
      </c>
      <c r="D532" s="400" t="s">
        <v>13269</v>
      </c>
      <c r="E532" s="411">
        <v>1</v>
      </c>
      <c r="F532" s="412"/>
      <c r="G532" s="603">
        <v>82</v>
      </c>
      <c r="H532" s="166" t="e">
        <f>IF(G532="","",G532-G532*COMPASS!#REF!)</f>
        <v>#REF!</v>
      </c>
    </row>
    <row r="533" spans="1:8" ht="14.4" customHeight="1">
      <c r="A533" s="394" t="s">
        <v>13270</v>
      </c>
      <c r="B533" s="366" t="s">
        <v>51</v>
      </c>
      <c r="C533" s="395" t="s">
        <v>13271</v>
      </c>
      <c r="D533" s="400" t="s">
        <v>13272</v>
      </c>
      <c r="E533" s="411">
        <v>1</v>
      </c>
      <c r="F533" s="412"/>
      <c r="G533" s="603">
        <v>126</v>
      </c>
      <c r="H533" s="166" t="e">
        <f>IF(G533="","",G533-G533*COMPASS!#REF!)</f>
        <v>#REF!</v>
      </c>
    </row>
    <row r="534" spans="1:8" ht="14.4" customHeight="1">
      <c r="A534" s="394" t="s">
        <v>13273</v>
      </c>
      <c r="B534" s="366" t="s">
        <v>51</v>
      </c>
      <c r="C534" s="728" t="s">
        <v>13274</v>
      </c>
      <c r="D534" s="400" t="s">
        <v>13275</v>
      </c>
      <c r="E534" s="411">
        <v>1</v>
      </c>
      <c r="F534" s="412"/>
      <c r="G534" s="603">
        <v>3.2</v>
      </c>
      <c r="H534" s="166" t="e">
        <f>IF(G534="","",G534-G534*COMPASS!#REF!)</f>
        <v>#REF!</v>
      </c>
    </row>
    <row r="535" spans="1:8" ht="14.4" customHeight="1">
      <c r="A535" s="394" t="s">
        <v>13276</v>
      </c>
      <c r="B535" s="366" t="s">
        <v>51</v>
      </c>
      <c r="C535" s="395" t="s">
        <v>13277</v>
      </c>
      <c r="D535" s="400" t="s">
        <v>13278</v>
      </c>
      <c r="E535" s="411">
        <v>1</v>
      </c>
      <c r="F535" s="412"/>
      <c r="G535" s="603">
        <v>113</v>
      </c>
      <c r="H535" s="166" t="e">
        <f>IF(G535="","",G535-G535*COMPASS!#REF!)</f>
        <v>#REF!</v>
      </c>
    </row>
    <row r="536" spans="1:8" ht="14.4" customHeight="1">
      <c r="A536" s="394" t="s">
        <v>13279</v>
      </c>
      <c r="B536" s="366" t="s">
        <v>51</v>
      </c>
      <c r="C536" s="395" t="s">
        <v>13280</v>
      </c>
      <c r="D536" s="400" t="s">
        <v>13281</v>
      </c>
      <c r="E536" s="411">
        <v>1</v>
      </c>
      <c r="F536" s="412"/>
      <c r="G536" s="603">
        <v>147</v>
      </c>
      <c r="H536" s="166" t="e">
        <f>IF(G536="","",G536-G536*COMPASS!#REF!)</f>
        <v>#REF!</v>
      </c>
    </row>
    <row r="537" spans="1:8" ht="14.4" customHeight="1">
      <c r="A537" s="394" t="s">
        <v>13282</v>
      </c>
      <c r="B537" s="366" t="s">
        <v>51</v>
      </c>
      <c r="C537" s="395" t="s">
        <v>13283</v>
      </c>
      <c r="D537" s="400" t="s">
        <v>13284</v>
      </c>
      <c r="E537" s="411">
        <v>1</v>
      </c>
      <c r="F537" s="412"/>
      <c r="G537" s="603">
        <v>273</v>
      </c>
      <c r="H537" s="166" t="e">
        <f>IF(G537="","",G537-G537*COMPASS!#REF!)</f>
        <v>#REF!</v>
      </c>
    </row>
    <row r="538" spans="1:8" ht="14.4" customHeight="1">
      <c r="A538" s="394" t="s">
        <v>13285</v>
      </c>
      <c r="B538" s="366" t="s">
        <v>51</v>
      </c>
      <c r="C538" s="395" t="s">
        <v>13286</v>
      </c>
      <c r="D538" s="400" t="s">
        <v>13287</v>
      </c>
      <c r="E538" s="411">
        <v>1</v>
      </c>
      <c r="F538" s="412"/>
      <c r="G538" s="603">
        <v>378</v>
      </c>
      <c r="H538" s="166" t="e">
        <f>IF(G538="","",G538-G538*COMPASS!#REF!)</f>
        <v>#REF!</v>
      </c>
    </row>
    <row r="539" spans="1:8" ht="14.4" customHeight="1">
      <c r="A539" s="394" t="s">
        <v>13288</v>
      </c>
      <c r="B539" s="366" t="s">
        <v>51</v>
      </c>
      <c r="C539" s="395" t="s">
        <v>13289</v>
      </c>
      <c r="D539" s="400" t="s">
        <v>13290</v>
      </c>
      <c r="E539" s="411">
        <v>1</v>
      </c>
      <c r="F539" s="412"/>
      <c r="G539" s="603">
        <v>578</v>
      </c>
      <c r="H539" s="166" t="e">
        <f>IF(G539="","",G539-G539*COMPASS!#REF!)</f>
        <v>#REF!</v>
      </c>
    </row>
    <row r="540" spans="1:8" ht="14.4" customHeight="1">
      <c r="A540" s="394" t="s">
        <v>13291</v>
      </c>
      <c r="B540" s="366" t="s">
        <v>51</v>
      </c>
      <c r="C540" s="728" t="s">
        <v>13292</v>
      </c>
      <c r="D540" s="400" t="s">
        <v>13293</v>
      </c>
      <c r="E540" s="411">
        <v>1</v>
      </c>
      <c r="F540" s="412"/>
      <c r="G540" s="603">
        <v>12.3</v>
      </c>
      <c r="H540" s="166" t="e">
        <f>IF(G540="","",G540-G540*COMPASS!#REF!)</f>
        <v>#REF!</v>
      </c>
    </row>
    <row r="541" spans="1:8" ht="14.4" customHeight="1">
      <c r="A541" s="394" t="s">
        <v>13294</v>
      </c>
      <c r="B541" s="366" t="s">
        <v>51</v>
      </c>
      <c r="C541" s="395" t="s">
        <v>13295</v>
      </c>
      <c r="D541" s="400" t="s">
        <v>13296</v>
      </c>
      <c r="E541" s="411">
        <v>1</v>
      </c>
      <c r="F541" s="412"/>
      <c r="G541" s="603">
        <v>15</v>
      </c>
      <c r="H541" s="166" t="e">
        <f>IF(G541="","",G541-G541*COMPASS!#REF!)</f>
        <v>#REF!</v>
      </c>
    </row>
    <row r="542" spans="1:8" ht="14.4" customHeight="1">
      <c r="A542" s="394" t="s">
        <v>13297</v>
      </c>
      <c r="B542" s="366" t="s">
        <v>51</v>
      </c>
      <c r="C542" s="395" t="s">
        <v>13298</v>
      </c>
      <c r="D542" s="400" t="s">
        <v>13299</v>
      </c>
      <c r="E542" s="411">
        <v>1</v>
      </c>
      <c r="F542" s="412"/>
      <c r="G542" s="603">
        <v>27</v>
      </c>
      <c r="H542" s="166" t="e">
        <f>IF(G542="","",G542-G542*COMPASS!#REF!)</f>
        <v>#REF!</v>
      </c>
    </row>
    <row r="543" spans="1:8" ht="14.4" customHeight="1">
      <c r="A543" s="394" t="s">
        <v>13300</v>
      </c>
      <c r="B543" s="366" t="s">
        <v>51</v>
      </c>
      <c r="C543" s="395" t="s">
        <v>13301</v>
      </c>
      <c r="D543" s="400" t="s">
        <v>13302</v>
      </c>
      <c r="E543" s="411">
        <v>1</v>
      </c>
      <c r="F543" s="412"/>
      <c r="G543" s="603">
        <v>38</v>
      </c>
      <c r="H543" s="166" t="e">
        <f>IF(G543="","",G543-G543*COMPASS!#REF!)</f>
        <v>#REF!</v>
      </c>
    </row>
    <row r="544" spans="1:8" ht="14.4" customHeight="1">
      <c r="A544" s="394" t="s">
        <v>13303</v>
      </c>
      <c r="B544" s="366" t="s">
        <v>51</v>
      </c>
      <c r="C544" s="395" t="s">
        <v>13304</v>
      </c>
      <c r="D544" s="400" t="s">
        <v>13305</v>
      </c>
      <c r="E544" s="411">
        <v>1</v>
      </c>
      <c r="F544" s="412"/>
      <c r="G544" s="603">
        <v>58</v>
      </c>
      <c r="H544" s="166" t="e">
        <f>IF(G544="","",G544-G544*COMPASS!#REF!)</f>
        <v>#REF!</v>
      </c>
    </row>
    <row r="545" spans="1:8" ht="14.4" customHeight="1">
      <c r="A545" s="394" t="s">
        <v>13306</v>
      </c>
      <c r="B545" s="366" t="s">
        <v>51</v>
      </c>
      <c r="C545" s="728" t="s">
        <v>13307</v>
      </c>
      <c r="D545" s="400" t="s">
        <v>13308</v>
      </c>
      <c r="E545" s="411">
        <v>1</v>
      </c>
      <c r="F545" s="412"/>
      <c r="G545" s="603">
        <v>1.3</v>
      </c>
      <c r="H545" s="166" t="e">
        <f>IF(G545="","",G545-G545*COMPASS!#REF!)</f>
        <v>#REF!</v>
      </c>
    </row>
    <row r="546" spans="1:8" ht="14.4" customHeight="1">
      <c r="A546" s="394" t="s">
        <v>13309</v>
      </c>
      <c r="B546" s="366" t="s">
        <v>51</v>
      </c>
      <c r="C546" s="395" t="s">
        <v>13310</v>
      </c>
      <c r="D546" s="400" t="s">
        <v>13311</v>
      </c>
      <c r="E546" s="411">
        <v>1</v>
      </c>
      <c r="F546" s="412"/>
      <c r="G546" s="603">
        <v>-2099</v>
      </c>
      <c r="H546" s="166" t="e">
        <f>IF(G546="","",G546-G546*COMPASS!#REF!)</f>
        <v>#REF!</v>
      </c>
    </row>
    <row r="547" spans="1:8" ht="14.4" customHeight="1">
      <c r="A547" s="394" t="s">
        <v>13312</v>
      </c>
      <c r="B547" s="366" t="s">
        <v>51</v>
      </c>
      <c r="C547" s="395" t="s">
        <v>13313</v>
      </c>
      <c r="D547" s="400" t="s">
        <v>13314</v>
      </c>
      <c r="E547" s="411">
        <v>1</v>
      </c>
      <c r="F547" s="412"/>
      <c r="G547" s="603">
        <v>-630</v>
      </c>
      <c r="H547" s="166" t="e">
        <f>IF(G547="","",G547-G547*COMPASS!#REF!)</f>
        <v>#REF!</v>
      </c>
    </row>
    <row r="548" spans="1:8" ht="14.4" customHeight="1">
      <c r="A548" s="394" t="s">
        <v>13315</v>
      </c>
      <c r="B548" s="366" t="s">
        <v>51</v>
      </c>
      <c r="C548" s="395" t="s">
        <v>13316</v>
      </c>
      <c r="D548" s="400" t="s">
        <v>13317</v>
      </c>
      <c r="E548" s="411">
        <v>1</v>
      </c>
      <c r="F548" s="412"/>
      <c r="G548" s="603">
        <v>-209</v>
      </c>
      <c r="H548" s="166" t="e">
        <f>IF(G548="","",G548-G548*COMPASS!#REF!)</f>
        <v>#REF!</v>
      </c>
    </row>
    <row r="549" spans="1:8" ht="14.4" customHeight="1">
      <c r="A549" s="394" t="s">
        <v>13318</v>
      </c>
      <c r="B549" s="366" t="s">
        <v>51</v>
      </c>
      <c r="C549" s="395" t="s">
        <v>13319</v>
      </c>
      <c r="D549" s="400" t="s">
        <v>13320</v>
      </c>
      <c r="E549" s="411">
        <v>1</v>
      </c>
      <c r="F549" s="412"/>
      <c r="G549" s="603">
        <v>-63</v>
      </c>
      <c r="H549" s="166" t="e">
        <f>IF(G549="","",G549-G549*COMPASS!#REF!)</f>
        <v>#REF!</v>
      </c>
    </row>
    <row r="550" spans="1:8" ht="14.4" customHeight="1">
      <c r="A550" s="394" t="s">
        <v>13321</v>
      </c>
      <c r="B550" s="366" t="s">
        <v>51</v>
      </c>
      <c r="C550" s="395" t="s">
        <v>13322</v>
      </c>
      <c r="D550" s="400" t="s">
        <v>13323</v>
      </c>
      <c r="E550" s="411">
        <v>1</v>
      </c>
      <c r="F550" s="412"/>
      <c r="G550" s="603">
        <v>2649</v>
      </c>
      <c r="H550" s="166" t="e">
        <f>IF(G550="","",G550-G550*COMPASS!#REF!)</f>
        <v>#REF!</v>
      </c>
    </row>
    <row r="551" spans="1:8" ht="14.4" customHeight="1">
      <c r="A551" s="394" t="s">
        <v>13324</v>
      </c>
      <c r="B551" s="366" t="s">
        <v>51</v>
      </c>
      <c r="C551" s="395" t="s">
        <v>13325</v>
      </c>
      <c r="D551" s="400" t="s">
        <v>13326</v>
      </c>
      <c r="E551" s="411">
        <v>1</v>
      </c>
      <c r="F551" s="412"/>
      <c r="G551" s="603">
        <v>282</v>
      </c>
      <c r="H551" s="166" t="e">
        <f>IF(G551="","",G551-G551*COMPASS!#REF!)</f>
        <v>#REF!</v>
      </c>
    </row>
    <row r="552" spans="1:8" ht="14.4" customHeight="1">
      <c r="A552" s="394" t="s">
        <v>13327</v>
      </c>
      <c r="B552" s="366" t="s">
        <v>51</v>
      </c>
      <c r="C552" s="395" t="s">
        <v>13328</v>
      </c>
      <c r="D552" s="400" t="s">
        <v>13329</v>
      </c>
      <c r="E552" s="411">
        <v>1</v>
      </c>
      <c r="F552" s="412"/>
      <c r="G552" s="603">
        <v>72</v>
      </c>
      <c r="H552" s="166" t="e">
        <f>IF(G552="","",G552-G552*COMPASS!#REF!)</f>
        <v>#REF!</v>
      </c>
    </row>
    <row r="553" spans="1:8" ht="14.4" customHeight="1">
      <c r="A553" s="394" t="s">
        <v>13330</v>
      </c>
      <c r="B553" s="366" t="s">
        <v>51</v>
      </c>
      <c r="C553" s="395" t="s">
        <v>13331</v>
      </c>
      <c r="D553" s="400" t="s">
        <v>13332</v>
      </c>
      <c r="E553" s="411">
        <v>1</v>
      </c>
      <c r="F553" s="412"/>
      <c r="G553" s="603">
        <v>478</v>
      </c>
      <c r="H553" s="166" t="e">
        <f>IF(G553="","",G553-G553*COMPASS!#REF!)</f>
        <v>#REF!</v>
      </c>
    </row>
    <row r="554" spans="1:8" ht="14.4" customHeight="1">
      <c r="A554" s="394" t="s">
        <v>13333</v>
      </c>
      <c r="B554" s="366" t="s">
        <v>51</v>
      </c>
      <c r="C554" s="395" t="s">
        <v>13334</v>
      </c>
      <c r="D554" s="400" t="s">
        <v>13335</v>
      </c>
      <c r="E554" s="411">
        <v>1</v>
      </c>
      <c r="F554" s="412"/>
      <c r="G554" s="603">
        <v>798</v>
      </c>
      <c r="H554" s="166" t="e">
        <f>IF(G554="","",G554-G554*COMPASS!#REF!)</f>
        <v>#REF!</v>
      </c>
    </row>
    <row r="555" spans="1:8" ht="14.4" customHeight="1">
      <c r="A555" s="394" t="s">
        <v>13336</v>
      </c>
      <c r="B555" s="366" t="s">
        <v>51</v>
      </c>
      <c r="C555" s="395" t="s">
        <v>13337</v>
      </c>
      <c r="D555" s="400" t="s">
        <v>13338</v>
      </c>
      <c r="E555" s="411">
        <v>1</v>
      </c>
      <c r="F555" s="412"/>
      <c r="G555" s="603">
        <v>1034</v>
      </c>
      <c r="H555" s="166" t="e">
        <f>IF(G555="","",G555-G555*COMPASS!#REF!)</f>
        <v>#REF!</v>
      </c>
    </row>
    <row r="556" spans="1:8" ht="14.4" customHeight="1">
      <c r="A556" s="394" t="s">
        <v>13339</v>
      </c>
      <c r="B556" s="366" t="s">
        <v>51</v>
      </c>
      <c r="C556" s="395" t="s">
        <v>13340</v>
      </c>
      <c r="D556" s="400" t="s">
        <v>13341</v>
      </c>
      <c r="E556" s="411">
        <v>1</v>
      </c>
      <c r="F556" s="412"/>
      <c r="G556" s="603">
        <v>1591</v>
      </c>
      <c r="H556" s="166" t="e">
        <f>IF(G556="","",G556-G556*COMPASS!#REF!)</f>
        <v>#REF!</v>
      </c>
    </row>
    <row r="557" spans="1:8" ht="14.4" customHeight="1">
      <c r="A557" s="394" t="s">
        <v>13342</v>
      </c>
      <c r="B557" s="366" t="s">
        <v>51</v>
      </c>
      <c r="C557" s="728" t="s">
        <v>13343</v>
      </c>
      <c r="D557" s="400" t="s">
        <v>13344</v>
      </c>
      <c r="E557" s="411">
        <v>1</v>
      </c>
      <c r="F557" s="412"/>
      <c r="G557" s="603">
        <v>40</v>
      </c>
      <c r="H557" s="166" t="e">
        <f>IF(G557="","",G557-G557*COMPASS!#REF!)</f>
        <v>#REF!</v>
      </c>
    </row>
    <row r="558" spans="1:8" ht="14.4" customHeight="1">
      <c r="A558" s="394" t="s">
        <v>13345</v>
      </c>
      <c r="B558" s="366" t="s">
        <v>51</v>
      </c>
      <c r="C558" s="395" t="s">
        <v>13346</v>
      </c>
      <c r="D558" s="400" t="s">
        <v>13347</v>
      </c>
      <c r="E558" s="411">
        <v>1</v>
      </c>
      <c r="F558" s="412"/>
      <c r="G558" s="603">
        <v>1431</v>
      </c>
      <c r="H558" s="166" t="e">
        <f>IF(G558="","",G558-G558*COMPASS!#REF!)</f>
        <v>#REF!</v>
      </c>
    </row>
    <row r="559" spans="1:8" ht="14.4" customHeight="1">
      <c r="A559" s="394" t="s">
        <v>13348</v>
      </c>
      <c r="B559" s="366" t="s">
        <v>51</v>
      </c>
      <c r="C559" s="395" t="s">
        <v>13349</v>
      </c>
      <c r="D559" s="400" t="s">
        <v>13350</v>
      </c>
      <c r="E559" s="411">
        <v>1</v>
      </c>
      <c r="F559" s="412"/>
      <c r="G559" s="603">
        <v>53</v>
      </c>
      <c r="H559" s="166" t="e">
        <f>IF(G559="","",G559-G559*COMPASS!#REF!)</f>
        <v>#REF!</v>
      </c>
    </row>
    <row r="560" spans="1:8" ht="14.4" customHeight="1">
      <c r="A560" s="394" t="s">
        <v>13351</v>
      </c>
      <c r="B560" s="366" t="s">
        <v>51</v>
      </c>
      <c r="C560" s="395" t="s">
        <v>13352</v>
      </c>
      <c r="D560" s="400" t="s">
        <v>13353</v>
      </c>
      <c r="E560" s="411">
        <v>1</v>
      </c>
      <c r="F560" s="412"/>
      <c r="G560" s="603">
        <v>89</v>
      </c>
      <c r="H560" s="166" t="e">
        <f>IF(G560="","",G560-G560*COMPASS!#REF!)</f>
        <v>#REF!</v>
      </c>
    </row>
    <row r="561" spans="1:8" ht="14.4" customHeight="1">
      <c r="A561" s="394" t="s">
        <v>13354</v>
      </c>
      <c r="B561" s="366" t="s">
        <v>51</v>
      </c>
      <c r="C561" s="395" t="s">
        <v>13355</v>
      </c>
      <c r="D561" s="400" t="s">
        <v>13356</v>
      </c>
      <c r="E561" s="411">
        <v>1</v>
      </c>
      <c r="F561" s="412"/>
      <c r="G561" s="603">
        <v>110</v>
      </c>
      <c r="H561" s="166" t="e">
        <f>IF(G561="","",G561-G561*COMPASS!#REF!)</f>
        <v>#REF!</v>
      </c>
    </row>
    <row r="562" spans="1:8" ht="14.4" customHeight="1">
      <c r="A562" s="394" t="s">
        <v>13357</v>
      </c>
      <c r="B562" s="366" t="s">
        <v>51</v>
      </c>
      <c r="C562" s="395" t="s">
        <v>13358</v>
      </c>
      <c r="D562" s="400" t="s">
        <v>13359</v>
      </c>
      <c r="E562" s="411">
        <v>1</v>
      </c>
      <c r="F562" s="412"/>
      <c r="G562" s="603">
        <v>173</v>
      </c>
      <c r="H562" s="166" t="e">
        <f>IF(G562="","",G562-G562*COMPASS!#REF!)</f>
        <v>#REF!</v>
      </c>
    </row>
    <row r="563" spans="1:8" ht="14.4" customHeight="1">
      <c r="A563" s="394" t="s">
        <v>13360</v>
      </c>
      <c r="B563" s="366" t="s">
        <v>51</v>
      </c>
      <c r="C563" s="728" t="s">
        <v>13361</v>
      </c>
      <c r="D563" s="400" t="s">
        <v>13362</v>
      </c>
      <c r="E563" s="411">
        <v>1</v>
      </c>
      <c r="F563" s="412"/>
      <c r="G563" s="603">
        <v>4.5</v>
      </c>
      <c r="H563" s="166" t="e">
        <f>IF(G563="","",G563-G563*COMPASS!#REF!)</f>
        <v>#REF!</v>
      </c>
    </row>
    <row r="564" spans="1:8" ht="14.4" customHeight="1">
      <c r="A564" s="394" t="s">
        <v>13363</v>
      </c>
      <c r="B564" s="366" t="s">
        <v>51</v>
      </c>
      <c r="C564" s="395" t="s">
        <v>13364</v>
      </c>
      <c r="D564" s="400" t="s">
        <v>13365</v>
      </c>
      <c r="E564" s="411">
        <v>1</v>
      </c>
      <c r="F564" s="412"/>
      <c r="G564" s="603">
        <v>153</v>
      </c>
      <c r="H564" s="166" t="e">
        <f>IF(G564="","",G564-G564*COMPASS!#REF!)</f>
        <v>#REF!</v>
      </c>
    </row>
    <row r="565" spans="1:8" ht="14.4" customHeight="1">
      <c r="A565" s="394" t="s">
        <v>13366</v>
      </c>
      <c r="B565" s="366" t="s">
        <v>51</v>
      </c>
      <c r="C565" s="395" t="s">
        <v>13367</v>
      </c>
      <c r="D565" s="400" t="s">
        <v>13368</v>
      </c>
      <c r="E565" s="411">
        <v>1</v>
      </c>
      <c r="F565" s="412"/>
      <c r="G565" s="603">
        <v>39</v>
      </c>
      <c r="H565" s="166" t="e">
        <f>IF(G565="","",G565-G565*COMPASS!#REF!)</f>
        <v>#REF!</v>
      </c>
    </row>
    <row r="566" spans="1:8" ht="14.4" customHeight="1">
      <c r="A566" s="394" t="s">
        <v>13369</v>
      </c>
      <c r="B566" s="366" t="s">
        <v>51</v>
      </c>
      <c r="C566" s="395" t="s">
        <v>13370</v>
      </c>
      <c r="D566" s="400" t="s">
        <v>13371</v>
      </c>
      <c r="E566" s="411">
        <v>1</v>
      </c>
      <c r="F566" s="412"/>
      <c r="G566" s="603">
        <v>186</v>
      </c>
      <c r="H566" s="166" t="e">
        <f>IF(G566="","",G566-G566*COMPASS!#REF!)</f>
        <v>#REF!</v>
      </c>
    </row>
    <row r="567" spans="1:8" ht="14.4" customHeight="1">
      <c r="A567" s="394" t="s">
        <v>13372</v>
      </c>
      <c r="B567" s="366" t="s">
        <v>51</v>
      </c>
      <c r="C567" s="395" t="s">
        <v>13373</v>
      </c>
      <c r="D567" s="400" t="s">
        <v>13374</v>
      </c>
      <c r="E567" s="411">
        <v>1</v>
      </c>
      <c r="F567" s="412"/>
      <c r="G567" s="603">
        <v>344</v>
      </c>
      <c r="H567" s="166" t="e">
        <f>IF(G567="","",G567-G567*COMPASS!#REF!)</f>
        <v>#REF!</v>
      </c>
    </row>
    <row r="568" spans="1:8" ht="14.4" customHeight="1">
      <c r="A568" s="394" t="s">
        <v>13375</v>
      </c>
      <c r="B568" s="366" t="s">
        <v>51</v>
      </c>
      <c r="C568" s="395" t="s">
        <v>13376</v>
      </c>
      <c r="D568" s="400" t="s">
        <v>13377</v>
      </c>
      <c r="E568" s="411">
        <v>1</v>
      </c>
      <c r="F568" s="412"/>
      <c r="G568" s="603">
        <v>478</v>
      </c>
      <c r="H568" s="166" t="e">
        <f>IF(G568="","",G568-G568*COMPASS!#REF!)</f>
        <v>#REF!</v>
      </c>
    </row>
    <row r="569" spans="1:8" ht="14.4" customHeight="1">
      <c r="A569" s="394" t="s">
        <v>13378</v>
      </c>
      <c r="B569" s="366" t="s">
        <v>51</v>
      </c>
      <c r="C569" s="395" t="s">
        <v>13379</v>
      </c>
      <c r="D569" s="400" t="s">
        <v>13380</v>
      </c>
      <c r="E569" s="411">
        <v>1</v>
      </c>
      <c r="F569" s="412"/>
      <c r="G569" s="603">
        <v>729</v>
      </c>
      <c r="H569" s="166" t="e">
        <f>IF(G569="","",G569-G569*COMPASS!#REF!)</f>
        <v>#REF!</v>
      </c>
    </row>
    <row r="570" spans="1:8" ht="14.4" customHeight="1">
      <c r="A570" s="394" t="s">
        <v>13381</v>
      </c>
      <c r="B570" s="366" t="s">
        <v>51</v>
      </c>
      <c r="C570" s="728" t="s">
        <v>13382</v>
      </c>
      <c r="D570" s="400" t="s">
        <v>13383</v>
      </c>
      <c r="E570" s="411">
        <v>1</v>
      </c>
      <c r="F570" s="412"/>
      <c r="G570" s="603">
        <v>16</v>
      </c>
      <c r="H570" s="166" t="e">
        <f>IF(G570="","",G570-G570*COMPASS!#REF!)</f>
        <v>#REF!</v>
      </c>
    </row>
    <row r="571" spans="1:8" ht="14.4" customHeight="1">
      <c r="A571" s="394" t="s">
        <v>13384</v>
      </c>
      <c r="B571" s="366" t="s">
        <v>51</v>
      </c>
      <c r="C571" s="395" t="s">
        <v>13385</v>
      </c>
      <c r="D571" s="400" t="s">
        <v>13386</v>
      </c>
      <c r="E571" s="411">
        <v>1</v>
      </c>
      <c r="F571" s="412"/>
      <c r="G571" s="603">
        <v>20</v>
      </c>
      <c r="H571" s="166" t="e">
        <f>IF(G571="","",G571-G571*COMPASS!#REF!)</f>
        <v>#REF!</v>
      </c>
    </row>
    <row r="572" spans="1:8" ht="14.4" customHeight="1">
      <c r="A572" s="394" t="s">
        <v>13387</v>
      </c>
      <c r="B572" s="366" t="s">
        <v>51</v>
      </c>
      <c r="C572" s="395" t="s">
        <v>13388</v>
      </c>
      <c r="D572" s="400" t="s">
        <v>13389</v>
      </c>
      <c r="E572" s="411">
        <v>1</v>
      </c>
      <c r="F572" s="412"/>
      <c r="G572" s="603">
        <v>37</v>
      </c>
      <c r="H572" s="166" t="e">
        <f>IF(G572="","",G572-G572*COMPASS!#REF!)</f>
        <v>#REF!</v>
      </c>
    </row>
    <row r="573" spans="1:8" ht="14.4" customHeight="1">
      <c r="A573" s="394" t="s">
        <v>13390</v>
      </c>
      <c r="B573" s="366" t="s">
        <v>51</v>
      </c>
      <c r="C573" s="395" t="s">
        <v>13391</v>
      </c>
      <c r="D573" s="400" t="s">
        <v>13392</v>
      </c>
      <c r="E573" s="411">
        <v>1</v>
      </c>
      <c r="F573" s="412"/>
      <c r="G573" s="603">
        <v>51</v>
      </c>
      <c r="H573" s="166" t="e">
        <f>IF(G573="","",G573-G573*COMPASS!#REF!)</f>
        <v>#REF!</v>
      </c>
    </row>
    <row r="574" spans="1:8" ht="14.4" customHeight="1">
      <c r="A574" s="394" t="s">
        <v>13393</v>
      </c>
      <c r="B574" s="366" t="s">
        <v>51</v>
      </c>
      <c r="C574" s="395" t="s">
        <v>13394</v>
      </c>
      <c r="D574" s="400" t="s">
        <v>13395</v>
      </c>
      <c r="E574" s="411">
        <v>1</v>
      </c>
      <c r="F574" s="412"/>
      <c r="G574" s="603">
        <v>78</v>
      </c>
      <c r="H574" s="166" t="e">
        <f>IF(G574="","",G574-G574*COMPASS!#REF!)</f>
        <v>#REF!</v>
      </c>
    </row>
    <row r="575" spans="1:8" ht="14.4" customHeight="1">
      <c r="A575" s="394" t="s">
        <v>13396</v>
      </c>
      <c r="B575" s="366" t="s">
        <v>51</v>
      </c>
      <c r="C575" s="728" t="s">
        <v>13397</v>
      </c>
      <c r="D575" s="400" t="s">
        <v>13398</v>
      </c>
      <c r="E575" s="411">
        <v>1</v>
      </c>
      <c r="F575" s="412"/>
      <c r="G575" s="603">
        <v>1.7</v>
      </c>
      <c r="H575" s="166" t="e">
        <f>IF(G575="","",G575-G575*COMPASS!#REF!)</f>
        <v>#REF!</v>
      </c>
    </row>
    <row r="576" spans="1:8" ht="14.4" customHeight="1">
      <c r="A576" s="394" t="s">
        <v>13399</v>
      </c>
      <c r="B576" s="366" t="s">
        <v>51</v>
      </c>
      <c r="C576" s="395" t="s">
        <v>13400</v>
      </c>
      <c r="D576" s="400" t="s">
        <v>13401</v>
      </c>
      <c r="E576" s="411">
        <v>1</v>
      </c>
      <c r="F576" s="412"/>
      <c r="G576" s="603">
        <v>-798</v>
      </c>
      <c r="H576" s="166" t="e">
        <f>IF(G576="","",G576-G576*COMPASS!#REF!)</f>
        <v>#REF!</v>
      </c>
    </row>
    <row r="577" spans="1:8" ht="14.4" customHeight="1">
      <c r="A577" s="394" t="s">
        <v>13402</v>
      </c>
      <c r="B577" s="366" t="s">
        <v>51</v>
      </c>
      <c r="C577" s="395" t="s">
        <v>13403</v>
      </c>
      <c r="D577" s="400" t="s">
        <v>13404</v>
      </c>
      <c r="E577" s="411">
        <v>1</v>
      </c>
      <c r="F577" s="412"/>
      <c r="G577" s="603">
        <v>-89</v>
      </c>
      <c r="H577" s="166" t="e">
        <f>IF(G577="","",G577-G577*COMPASS!#REF!)</f>
        <v>#REF!</v>
      </c>
    </row>
    <row r="578" spans="1:8" ht="14.4" customHeight="1">
      <c r="A578" s="394" t="s">
        <v>13405</v>
      </c>
      <c r="B578" s="366" t="s">
        <v>51</v>
      </c>
      <c r="C578" s="395" t="s">
        <v>13406</v>
      </c>
      <c r="D578" s="400" t="s">
        <v>13407</v>
      </c>
      <c r="E578" s="411">
        <v>1</v>
      </c>
      <c r="F578" s="412"/>
      <c r="G578" s="603">
        <v>-26</v>
      </c>
      <c r="H578" s="166" t="e">
        <f>IF(G578="","",G578-G578*COMPASS!#REF!)</f>
        <v>#REF!</v>
      </c>
    </row>
    <row r="579" spans="1:8" ht="14.4" customHeight="1">
      <c r="A579" s="394" t="s">
        <v>13408</v>
      </c>
      <c r="B579" s="366" t="s">
        <v>51</v>
      </c>
      <c r="C579" s="395" t="s">
        <v>13409</v>
      </c>
      <c r="D579" s="400" t="s">
        <v>13410</v>
      </c>
      <c r="E579" s="411">
        <v>1</v>
      </c>
      <c r="F579" s="412"/>
      <c r="G579" s="603">
        <v>11219</v>
      </c>
      <c r="H579" s="166" t="e">
        <f>IF(G579="","",G579-G579*COMPASS!#REF!)</f>
        <v>#REF!</v>
      </c>
    </row>
    <row r="580" spans="1:8" ht="14.4" customHeight="1">
      <c r="A580" s="394" t="s">
        <v>13411</v>
      </c>
      <c r="B580" s="366" t="s">
        <v>51</v>
      </c>
      <c r="C580" s="395" t="s">
        <v>13412</v>
      </c>
      <c r="D580" s="400" t="s">
        <v>13413</v>
      </c>
      <c r="E580" s="411">
        <v>1</v>
      </c>
      <c r="F580" s="412"/>
      <c r="G580" s="603">
        <v>-11219</v>
      </c>
      <c r="H580" s="166" t="e">
        <f>IF(G580="","",G580-G580*COMPASS!#REF!)</f>
        <v>#REF!</v>
      </c>
    </row>
    <row r="581" spans="1:8" ht="14.4" customHeight="1">
      <c r="A581" s="394" t="s">
        <v>13414</v>
      </c>
      <c r="B581" s="366" t="s">
        <v>51</v>
      </c>
      <c r="C581" s="395" t="s">
        <v>13415</v>
      </c>
      <c r="D581" s="400" t="s">
        <v>13416</v>
      </c>
      <c r="E581" s="411">
        <v>1</v>
      </c>
      <c r="F581" s="412"/>
      <c r="G581" s="603">
        <v>-3366</v>
      </c>
      <c r="H581" s="166" t="e">
        <f>IF(G581="","",G581-G581*COMPASS!#REF!)</f>
        <v>#REF!</v>
      </c>
    </row>
    <row r="582" spans="1:8" ht="14.4" customHeight="1">
      <c r="A582" s="394" t="s">
        <v>13417</v>
      </c>
      <c r="B582" s="366" t="s">
        <v>51</v>
      </c>
      <c r="C582" s="395" t="s">
        <v>13418</v>
      </c>
      <c r="D582" s="400" t="s">
        <v>13419</v>
      </c>
      <c r="E582" s="411">
        <v>1</v>
      </c>
      <c r="F582" s="412"/>
      <c r="G582" s="603">
        <v>129</v>
      </c>
      <c r="H582" s="166" t="e">
        <f>IF(G582="","",G582-G582*COMPASS!#REF!)</f>
        <v>#REF!</v>
      </c>
    </row>
    <row r="583" spans="1:8" ht="14.4" customHeight="1">
      <c r="A583" s="394" t="s">
        <v>13420</v>
      </c>
      <c r="B583" s="366" t="s">
        <v>51</v>
      </c>
      <c r="C583" s="395" t="s">
        <v>13421</v>
      </c>
      <c r="D583" s="400" t="s">
        <v>13422</v>
      </c>
      <c r="E583" s="411">
        <v>1</v>
      </c>
      <c r="F583" s="412"/>
      <c r="G583" s="603">
        <v>39</v>
      </c>
      <c r="H583" s="166" t="e">
        <f>IF(G583="","",G583-G583*COMPASS!#REF!)</f>
        <v>#REF!</v>
      </c>
    </row>
    <row r="584" spans="1:8" ht="14.4" customHeight="1">
      <c r="A584" s="394" t="s">
        <v>13423</v>
      </c>
      <c r="B584" s="366" t="s">
        <v>51</v>
      </c>
      <c r="C584" s="395" t="s">
        <v>13424</v>
      </c>
      <c r="D584" s="400" t="s">
        <v>13425</v>
      </c>
      <c r="E584" s="411">
        <v>1</v>
      </c>
      <c r="F584" s="412"/>
      <c r="G584" s="603">
        <v>-129</v>
      </c>
      <c r="H584" s="166" t="e">
        <f>IF(G584="","",G584-G584*COMPASS!#REF!)</f>
        <v>#REF!</v>
      </c>
    </row>
    <row r="585" spans="1:8" ht="14.4" customHeight="1">
      <c r="A585" s="394" t="s">
        <v>13426</v>
      </c>
      <c r="B585" s="366" t="s">
        <v>51</v>
      </c>
      <c r="C585" s="395" t="s">
        <v>13427</v>
      </c>
      <c r="D585" s="400" t="s">
        <v>13428</v>
      </c>
      <c r="E585" s="411">
        <v>1</v>
      </c>
      <c r="F585" s="412"/>
      <c r="G585" s="603">
        <v>-39</v>
      </c>
      <c r="H585" s="166" t="e">
        <f>IF(G585="","",G585-G585*COMPASS!#REF!)</f>
        <v>#REF!</v>
      </c>
    </row>
    <row r="586" spans="1:8" ht="14.4" customHeight="1">
      <c r="A586" s="394" t="s">
        <v>13429</v>
      </c>
      <c r="B586" s="366" t="s">
        <v>51</v>
      </c>
      <c r="C586" s="395" t="s">
        <v>13430</v>
      </c>
      <c r="D586" s="400" t="s">
        <v>13431</v>
      </c>
      <c r="E586" s="411">
        <v>1</v>
      </c>
      <c r="F586" s="412"/>
      <c r="G586" s="603">
        <v>-39</v>
      </c>
      <c r="H586" s="166" t="e">
        <f>IF(G586="","",G586-G586*COMPASS!#REF!)</f>
        <v>#REF!</v>
      </c>
    </row>
    <row r="587" spans="1:8" ht="14.4" customHeight="1">
      <c r="A587" s="394" t="s">
        <v>13432</v>
      </c>
      <c r="B587" s="366" t="s">
        <v>51</v>
      </c>
      <c r="C587" s="395" t="s">
        <v>13433</v>
      </c>
      <c r="D587" s="400" t="s">
        <v>13434</v>
      </c>
      <c r="E587" s="411">
        <v>1</v>
      </c>
      <c r="F587" s="412"/>
      <c r="G587" s="603">
        <v>-12</v>
      </c>
      <c r="H587" s="166" t="e">
        <f>IF(G587="","",G587-G587*COMPASS!#REF!)</f>
        <v>#REF!</v>
      </c>
    </row>
    <row r="588" spans="1:8" ht="14.4" customHeight="1">
      <c r="A588" s="394" t="s">
        <v>13435</v>
      </c>
      <c r="B588" s="366" t="s">
        <v>51</v>
      </c>
      <c r="C588" s="395" t="s">
        <v>13436</v>
      </c>
      <c r="D588" s="400" t="s">
        <v>13437</v>
      </c>
      <c r="E588" s="411">
        <v>1</v>
      </c>
      <c r="F588" s="412"/>
      <c r="G588" s="603">
        <v>249</v>
      </c>
      <c r="H588" s="166" t="e">
        <f>IF(G588="","",G588-G588*COMPASS!#REF!)</f>
        <v>#REF!</v>
      </c>
    </row>
    <row r="589" spans="1:8" ht="14.4" customHeight="1">
      <c r="A589" s="394" t="s">
        <v>13438</v>
      </c>
      <c r="B589" s="366" t="s">
        <v>51</v>
      </c>
      <c r="C589" s="395" t="s">
        <v>13439</v>
      </c>
      <c r="D589" s="400" t="s">
        <v>13440</v>
      </c>
      <c r="E589" s="411">
        <v>1</v>
      </c>
      <c r="F589" s="412"/>
      <c r="G589" s="603">
        <v>199</v>
      </c>
      <c r="H589" s="166" t="e">
        <f>IF(G589="","",G589-G589*COMPASS!#REF!)</f>
        <v>#REF!</v>
      </c>
    </row>
    <row r="590" spans="1:8" ht="14.4" customHeight="1">
      <c r="A590" s="394" t="s">
        <v>13441</v>
      </c>
      <c r="B590" s="366" t="s">
        <v>51</v>
      </c>
      <c r="C590" s="395" t="s">
        <v>13442</v>
      </c>
      <c r="D590" s="400" t="s">
        <v>13443</v>
      </c>
      <c r="E590" s="411">
        <v>1</v>
      </c>
      <c r="F590" s="412"/>
      <c r="G590" s="603">
        <v>-75</v>
      </c>
      <c r="H590" s="166" t="e">
        <f>IF(G590="","",G590-G590*COMPASS!#REF!)</f>
        <v>#REF!</v>
      </c>
    </row>
    <row r="591" spans="1:8" ht="14.4" customHeight="1">
      <c r="A591" s="394" t="s">
        <v>13444</v>
      </c>
      <c r="B591" s="366" t="s">
        <v>51</v>
      </c>
      <c r="C591" s="395" t="s">
        <v>13445</v>
      </c>
      <c r="D591" s="400" t="s">
        <v>13446</v>
      </c>
      <c r="E591" s="411">
        <v>1</v>
      </c>
      <c r="F591" s="412"/>
      <c r="G591" s="603">
        <v>-249</v>
      </c>
      <c r="H591" s="166" t="e">
        <f>IF(G591="","",G591-G591*COMPASS!#REF!)</f>
        <v>#REF!</v>
      </c>
    </row>
    <row r="592" spans="1:8" ht="14.4" customHeight="1">
      <c r="A592" s="394" t="s">
        <v>13447</v>
      </c>
      <c r="B592" s="366" t="s">
        <v>51</v>
      </c>
      <c r="C592" s="395" t="s">
        <v>13448</v>
      </c>
      <c r="D592" s="400" t="s">
        <v>13449</v>
      </c>
      <c r="E592" s="411">
        <v>1</v>
      </c>
      <c r="F592" s="412"/>
      <c r="G592" s="603">
        <v>-60</v>
      </c>
      <c r="H592" s="166" t="e">
        <f>IF(G592="","",G592-G592*COMPASS!#REF!)</f>
        <v>#REF!</v>
      </c>
    </row>
    <row r="593" spans="1:8" ht="14.4" customHeight="1">
      <c r="A593" s="394" t="s">
        <v>13450</v>
      </c>
      <c r="B593" s="366" t="s">
        <v>51</v>
      </c>
      <c r="C593" s="395" t="s">
        <v>13451</v>
      </c>
      <c r="D593" s="400" t="s">
        <v>13452</v>
      </c>
      <c r="E593" s="411">
        <v>1</v>
      </c>
      <c r="F593" s="412"/>
      <c r="G593" s="603">
        <v>-199</v>
      </c>
      <c r="H593" s="166" t="e">
        <f>IF(G593="","",G593-G593*COMPASS!#REF!)</f>
        <v>#REF!</v>
      </c>
    </row>
    <row r="594" spans="1:8" ht="14.4" customHeight="1">
      <c r="A594" s="394" t="s">
        <v>13453</v>
      </c>
      <c r="B594" s="366" t="s">
        <v>51</v>
      </c>
      <c r="C594" s="395" t="s">
        <v>13454</v>
      </c>
      <c r="D594" s="400" t="s">
        <v>13455</v>
      </c>
      <c r="E594" s="411">
        <v>1</v>
      </c>
      <c r="F594" s="412"/>
      <c r="G594" s="603">
        <v>195</v>
      </c>
      <c r="H594" s="166" t="e">
        <f>IF(G594="","",G594-G594*COMPASS!#REF!)</f>
        <v>#REF!</v>
      </c>
    </row>
    <row r="595" spans="1:8" ht="14.4" customHeight="1">
      <c r="A595" s="394" t="s">
        <v>13456</v>
      </c>
      <c r="B595" s="366" t="s">
        <v>51</v>
      </c>
      <c r="C595" s="395" t="s">
        <v>13457</v>
      </c>
      <c r="D595" s="400" t="s">
        <v>13458</v>
      </c>
      <c r="E595" s="411">
        <v>1</v>
      </c>
      <c r="F595" s="412"/>
      <c r="G595" s="603">
        <v>845</v>
      </c>
      <c r="H595" s="166" t="e">
        <f>IF(G595="","",G595-G595*COMPASS!#REF!)</f>
        <v>#REF!</v>
      </c>
    </row>
    <row r="596" spans="1:8" ht="14.4" customHeight="1">
      <c r="A596" s="394" t="s">
        <v>13459</v>
      </c>
      <c r="B596" s="366" t="s">
        <v>51</v>
      </c>
      <c r="C596" s="395" t="s">
        <v>13460</v>
      </c>
      <c r="D596" s="400" t="s">
        <v>13461</v>
      </c>
      <c r="E596" s="411">
        <v>1</v>
      </c>
      <c r="F596" s="412"/>
      <c r="G596" s="603">
        <v>445</v>
      </c>
      <c r="H596" s="166" t="e">
        <f>IF(G596="","",G596-G596*COMPASS!#REF!)</f>
        <v>#REF!</v>
      </c>
    </row>
    <row r="597" spans="1:8" ht="14.4" customHeight="1">
      <c r="A597" s="394" t="s">
        <v>13462</v>
      </c>
      <c r="B597" s="366" t="s">
        <v>51</v>
      </c>
      <c r="C597" s="395" t="s">
        <v>13463</v>
      </c>
      <c r="D597" s="400" t="s">
        <v>13464</v>
      </c>
      <c r="E597" s="411">
        <v>1</v>
      </c>
      <c r="F597" s="412"/>
      <c r="G597" s="603">
        <v>-60</v>
      </c>
      <c r="H597" s="166" t="e">
        <f>IF(G597="","",G597-G597*COMPASS!#REF!)</f>
        <v>#REF!</v>
      </c>
    </row>
    <row r="598" spans="1:8" ht="14.4" customHeight="1">
      <c r="A598" s="394" t="s">
        <v>13465</v>
      </c>
      <c r="B598" s="366" t="s">
        <v>51</v>
      </c>
      <c r="C598" s="395" t="s">
        <v>13466</v>
      </c>
      <c r="D598" s="400" t="s">
        <v>13467</v>
      </c>
      <c r="E598" s="411">
        <v>1</v>
      </c>
      <c r="F598" s="412"/>
      <c r="G598" s="603">
        <v>-255</v>
      </c>
      <c r="H598" s="166" t="e">
        <f>IF(G598="","",G598-G598*COMPASS!#REF!)</f>
        <v>#REF!</v>
      </c>
    </row>
    <row r="599" spans="1:8" ht="14.4" customHeight="1">
      <c r="A599" s="394" t="s">
        <v>13468</v>
      </c>
      <c r="B599" s="366" t="s">
        <v>51</v>
      </c>
      <c r="C599" s="395" t="s">
        <v>13469</v>
      </c>
      <c r="D599" s="400" t="s">
        <v>13470</v>
      </c>
      <c r="E599" s="411">
        <v>1</v>
      </c>
      <c r="F599" s="412"/>
      <c r="G599" s="603">
        <v>-135</v>
      </c>
      <c r="H599" s="166" t="e">
        <f>IF(G599="","",G599-G599*COMPASS!#REF!)</f>
        <v>#REF!</v>
      </c>
    </row>
    <row r="600" spans="1:8" ht="14.4" customHeight="1">
      <c r="A600" s="394" t="s">
        <v>13471</v>
      </c>
      <c r="B600" s="366" t="s">
        <v>51</v>
      </c>
      <c r="C600" s="395" t="s">
        <v>13472</v>
      </c>
      <c r="D600" s="400" t="s">
        <v>13473</v>
      </c>
      <c r="E600" s="411">
        <v>1</v>
      </c>
      <c r="F600" s="412"/>
      <c r="G600" s="603">
        <v>-195</v>
      </c>
      <c r="H600" s="166" t="e">
        <f>IF(G600="","",G600-G600*COMPASS!#REF!)</f>
        <v>#REF!</v>
      </c>
    </row>
    <row r="601" spans="1:8" ht="14.4" customHeight="1">
      <c r="A601" s="394" t="s">
        <v>13474</v>
      </c>
      <c r="B601" s="366" t="s">
        <v>51</v>
      </c>
      <c r="C601" s="395" t="s">
        <v>13475</v>
      </c>
      <c r="D601" s="400" t="s">
        <v>13476</v>
      </c>
      <c r="E601" s="411">
        <v>1</v>
      </c>
      <c r="F601" s="412"/>
      <c r="G601" s="603">
        <v>-845</v>
      </c>
      <c r="H601" s="166" t="e">
        <f>IF(G601="","",G601-G601*COMPASS!#REF!)</f>
        <v>#REF!</v>
      </c>
    </row>
    <row r="602" spans="1:8" ht="14.4" customHeight="1">
      <c r="A602" s="394" t="s">
        <v>13477</v>
      </c>
      <c r="B602" s="366" t="s">
        <v>51</v>
      </c>
      <c r="C602" s="395" t="s">
        <v>13478</v>
      </c>
      <c r="D602" s="400" t="s">
        <v>13479</v>
      </c>
      <c r="E602" s="411">
        <v>1</v>
      </c>
      <c r="F602" s="412"/>
      <c r="G602" s="603">
        <v>-445</v>
      </c>
      <c r="H602" s="166" t="e">
        <f>IF(G602="","",G602-G602*COMPASS!#REF!)</f>
        <v>#REF!</v>
      </c>
    </row>
    <row r="603" spans="1:8" ht="14.4" customHeight="1">
      <c r="A603" s="394" t="s">
        <v>13480</v>
      </c>
      <c r="B603" s="366" t="s">
        <v>51</v>
      </c>
      <c r="C603" s="728" t="s">
        <v>13481</v>
      </c>
      <c r="D603" s="731" t="s">
        <v>14635</v>
      </c>
      <c r="E603" s="411">
        <v>1</v>
      </c>
      <c r="F603" s="412"/>
      <c r="G603" s="603">
        <v>160</v>
      </c>
      <c r="H603" s="166" t="e">
        <f>IF(G603="","",G603-G603*COMPASS!#REF!)</f>
        <v>#REF!</v>
      </c>
    </row>
    <row r="604" spans="1:8" ht="14.4" customHeight="1">
      <c r="A604" s="394" t="s">
        <v>14636</v>
      </c>
      <c r="B604" s="366" t="s">
        <v>51</v>
      </c>
      <c r="C604" s="728" t="s">
        <v>14637</v>
      </c>
      <c r="D604" s="731" t="s">
        <v>14638</v>
      </c>
      <c r="E604" s="411">
        <v>1</v>
      </c>
      <c r="F604" s="412"/>
      <c r="G604" s="603">
        <v>2</v>
      </c>
      <c r="H604" s="166" t="e">
        <f>IF(G604="","",G604-G604*COMPASS!#REF!)</f>
        <v>#REF!</v>
      </c>
    </row>
    <row r="605" spans="1:8" ht="14.4" customHeight="1">
      <c r="A605" s="394" t="s">
        <v>14639</v>
      </c>
      <c r="B605" s="366" t="s">
        <v>51</v>
      </c>
      <c r="C605" s="728" t="s">
        <v>14640</v>
      </c>
      <c r="D605" s="731" t="s">
        <v>14641</v>
      </c>
      <c r="E605" s="411">
        <v>1</v>
      </c>
      <c r="F605" s="412"/>
      <c r="G605" s="603">
        <v>29</v>
      </c>
      <c r="H605" s="166" t="e">
        <f>IF(G605="","",G605-G605*COMPASS!#REF!)</f>
        <v>#REF!</v>
      </c>
    </row>
    <row r="606" spans="1:8" ht="14.4" customHeight="1">
      <c r="A606" s="394" t="s">
        <v>14642</v>
      </c>
      <c r="B606" s="366" t="s">
        <v>51</v>
      </c>
      <c r="C606" s="728" t="s">
        <v>14643</v>
      </c>
      <c r="D606" s="731" t="s">
        <v>14644</v>
      </c>
      <c r="E606" s="411">
        <v>1</v>
      </c>
      <c r="F606" s="412"/>
      <c r="G606" s="603">
        <v>48</v>
      </c>
      <c r="H606" s="166" t="e">
        <f>IF(G606="","",G606-G606*COMPASS!#REF!)</f>
        <v>#REF!</v>
      </c>
    </row>
    <row r="607" spans="1:8" ht="14.4" customHeight="1">
      <c r="A607" s="394" t="s">
        <v>14645</v>
      </c>
      <c r="B607" s="366" t="s">
        <v>51</v>
      </c>
      <c r="C607" s="728" t="s">
        <v>14646</v>
      </c>
      <c r="D607" s="731" t="s">
        <v>14647</v>
      </c>
      <c r="E607" s="411">
        <v>1</v>
      </c>
      <c r="F607" s="412"/>
      <c r="G607" s="603">
        <v>63</v>
      </c>
      <c r="H607" s="166" t="e">
        <f>IF(G607="","",G607-G607*COMPASS!#REF!)</f>
        <v>#REF!</v>
      </c>
    </row>
    <row r="608" spans="1:8" ht="14.4" customHeight="1">
      <c r="A608" s="394" t="s">
        <v>14648</v>
      </c>
      <c r="B608" s="366" t="s">
        <v>51</v>
      </c>
      <c r="C608" s="728" t="s">
        <v>14649</v>
      </c>
      <c r="D608" s="731" t="s">
        <v>14650</v>
      </c>
      <c r="E608" s="411">
        <v>1</v>
      </c>
      <c r="F608" s="412"/>
      <c r="G608" s="603">
        <v>96</v>
      </c>
      <c r="H608" s="166" t="e">
        <f>IF(G608="","",G608-G608*COMPASS!#REF!)</f>
        <v>#REF!</v>
      </c>
    </row>
    <row r="609" spans="1:8" ht="14.4" customHeight="1">
      <c r="A609" s="394" t="s">
        <v>14651</v>
      </c>
      <c r="B609" s="366" t="s">
        <v>51</v>
      </c>
      <c r="C609" s="728" t="s">
        <v>14652</v>
      </c>
      <c r="D609" s="731" t="s">
        <v>14653</v>
      </c>
      <c r="E609" s="411">
        <v>1</v>
      </c>
      <c r="F609" s="412"/>
      <c r="G609" s="603">
        <v>1</v>
      </c>
      <c r="H609" s="166" t="e">
        <f>IF(G609="","",G609-G609*COMPASS!#REF!)</f>
        <v>#REF!</v>
      </c>
    </row>
    <row r="610" spans="1:8" ht="14.4" customHeight="1">
      <c r="A610" s="394" t="s">
        <v>14654</v>
      </c>
      <c r="B610" s="366" t="s">
        <v>51</v>
      </c>
      <c r="C610" s="728" t="s">
        <v>14655</v>
      </c>
      <c r="D610" s="731" t="s">
        <v>14656</v>
      </c>
      <c r="E610" s="411">
        <v>1</v>
      </c>
      <c r="F610" s="412"/>
      <c r="G610" s="603">
        <v>12</v>
      </c>
      <c r="H610" s="166" t="e">
        <f>IF(G610="","",G610-G610*COMPASS!#REF!)</f>
        <v>#REF!</v>
      </c>
    </row>
    <row r="611" spans="1:8" ht="14.4" customHeight="1">
      <c r="A611" s="394" t="s">
        <v>14657</v>
      </c>
      <c r="B611" s="366" t="s">
        <v>51</v>
      </c>
      <c r="C611" s="728" t="s">
        <v>14658</v>
      </c>
      <c r="D611" s="731" t="s">
        <v>14659</v>
      </c>
      <c r="E611" s="411">
        <v>1</v>
      </c>
      <c r="F611" s="412"/>
      <c r="G611" s="603">
        <v>23</v>
      </c>
      <c r="H611" s="166" t="e">
        <f>IF(G611="","",G611-G611*COMPASS!#REF!)</f>
        <v>#REF!</v>
      </c>
    </row>
    <row r="612" spans="1:8" ht="14.4" customHeight="1">
      <c r="A612" s="394" t="s">
        <v>14660</v>
      </c>
      <c r="B612" s="366" t="s">
        <v>51</v>
      </c>
      <c r="C612" s="728" t="s">
        <v>14661</v>
      </c>
      <c r="D612" s="731" t="s">
        <v>14662</v>
      </c>
      <c r="E612" s="411">
        <v>1</v>
      </c>
      <c r="F612" s="412"/>
      <c r="G612" s="603">
        <v>34</v>
      </c>
      <c r="H612" s="166" t="e">
        <f>IF(G612="","",G612-G612*COMPASS!#REF!)</f>
        <v>#REF!</v>
      </c>
    </row>
    <row r="613" spans="1:8" ht="14.4" customHeight="1">
      <c r="A613" s="394" t="s">
        <v>14663</v>
      </c>
      <c r="B613" s="366" t="s">
        <v>51</v>
      </c>
      <c r="C613" s="728" t="s">
        <v>14664</v>
      </c>
      <c r="D613" s="731" t="s">
        <v>14665</v>
      </c>
      <c r="E613" s="411">
        <v>1</v>
      </c>
      <c r="F613" s="412"/>
      <c r="G613" s="603">
        <v>56</v>
      </c>
      <c r="H613" s="166" t="e">
        <f>IF(G613="","",G613-G613*COMPASS!#REF!)</f>
        <v>#REF!</v>
      </c>
    </row>
    <row r="614" spans="1:8" ht="14.4" customHeight="1">
      <c r="A614" s="394" t="s">
        <v>14666</v>
      </c>
      <c r="B614" s="366" t="s">
        <v>51</v>
      </c>
      <c r="C614" s="728" t="s">
        <v>14667</v>
      </c>
      <c r="D614" s="731" t="s">
        <v>14668</v>
      </c>
      <c r="E614" s="411">
        <v>1</v>
      </c>
      <c r="F614" s="412"/>
      <c r="G614" s="603">
        <v>-48</v>
      </c>
      <c r="H614" s="166" t="e">
        <f>IF(G614="","",G614-G614*COMPASS!#REF!)</f>
        <v>#REF!</v>
      </c>
    </row>
    <row r="615" spans="1:8" ht="14.4" customHeight="1">
      <c r="A615" s="394" t="s">
        <v>13482</v>
      </c>
      <c r="B615" s="366" t="s">
        <v>51</v>
      </c>
      <c r="C615" s="728" t="s">
        <v>13483</v>
      </c>
      <c r="D615" s="731" t="s">
        <v>14669</v>
      </c>
      <c r="E615" s="411">
        <v>1</v>
      </c>
      <c r="F615" s="412"/>
      <c r="G615" s="603">
        <v>-160</v>
      </c>
      <c r="H615" s="166" t="e">
        <f>IF(G615="","",G615-G615*COMPASS!#REF!)</f>
        <v>#REF!</v>
      </c>
    </row>
    <row r="616" spans="1:8" ht="14.4" customHeight="1">
      <c r="A616" s="394" t="s">
        <v>13484</v>
      </c>
      <c r="B616" s="366" t="s">
        <v>51</v>
      </c>
      <c r="C616" s="728" t="s">
        <v>13485</v>
      </c>
      <c r="D616" s="731" t="s">
        <v>14670</v>
      </c>
      <c r="E616" s="411">
        <v>1</v>
      </c>
      <c r="F616" s="412"/>
      <c r="G616" s="603">
        <v>6695</v>
      </c>
      <c r="H616" s="166" t="e">
        <f>IF(G616="","",G616-G616*COMPASS!#REF!)</f>
        <v>#REF!</v>
      </c>
    </row>
    <row r="617" spans="1:8" ht="14.4" customHeight="1">
      <c r="A617" s="394" t="s">
        <v>13486</v>
      </c>
      <c r="B617" s="366" t="s">
        <v>51</v>
      </c>
      <c r="C617" s="728" t="s">
        <v>13487</v>
      </c>
      <c r="D617" s="731" t="s">
        <v>14671</v>
      </c>
      <c r="E617" s="411">
        <v>1</v>
      </c>
      <c r="F617" s="412"/>
      <c r="G617" s="603">
        <v>-6695</v>
      </c>
      <c r="H617" s="166" t="e">
        <f>IF(G617="","",G617-G617*COMPASS!#REF!)</f>
        <v>#REF!</v>
      </c>
    </row>
    <row r="618" spans="1:8" ht="14.4" customHeight="1">
      <c r="A618" s="394" t="s">
        <v>13488</v>
      </c>
      <c r="B618" s="366" t="s">
        <v>51</v>
      </c>
      <c r="C618" s="395" t="s">
        <v>13489</v>
      </c>
      <c r="D618" s="400" t="s">
        <v>13490</v>
      </c>
      <c r="E618" s="411">
        <v>1</v>
      </c>
      <c r="F618" s="412"/>
      <c r="G618" s="603">
        <v>2999</v>
      </c>
      <c r="H618" s="166" t="e">
        <f>IF(G618="","",G618-G618*COMPASS!#REF!)</f>
        <v>#REF!</v>
      </c>
    </row>
    <row r="619" spans="1:8" ht="14.4" customHeight="1">
      <c r="A619" s="394" t="s">
        <v>13491</v>
      </c>
      <c r="B619" s="366" t="s">
        <v>51</v>
      </c>
      <c r="C619" s="395" t="s">
        <v>13492</v>
      </c>
      <c r="D619" s="400" t="s">
        <v>13493</v>
      </c>
      <c r="E619" s="411">
        <v>1</v>
      </c>
      <c r="F619" s="412"/>
      <c r="G619" s="603">
        <v>199</v>
      </c>
      <c r="H619" s="166" t="e">
        <f>IF(G619="","",G619-G619*COMPASS!#REF!)</f>
        <v>#REF!</v>
      </c>
    </row>
    <row r="620" spans="1:8" ht="14.4" customHeight="1">
      <c r="A620" s="394" t="s">
        <v>13494</v>
      </c>
      <c r="B620" s="366" t="s">
        <v>51</v>
      </c>
      <c r="C620" s="395" t="s">
        <v>13495</v>
      </c>
      <c r="D620" s="400" t="s">
        <v>13496</v>
      </c>
      <c r="E620" s="411">
        <v>1</v>
      </c>
      <c r="F620" s="412"/>
      <c r="G620" s="603">
        <v>1000</v>
      </c>
      <c r="H620" s="166" t="e">
        <f>IF(G620="","",G620-G620*COMPASS!#REF!)</f>
        <v>#REF!</v>
      </c>
    </row>
    <row r="621" spans="1:8" ht="14.4" customHeight="1">
      <c r="A621" s="394" t="s">
        <v>13497</v>
      </c>
      <c r="B621" s="366" t="s">
        <v>51</v>
      </c>
      <c r="C621" s="395" t="s">
        <v>13498</v>
      </c>
      <c r="D621" s="400" t="s">
        <v>13499</v>
      </c>
      <c r="E621" s="411">
        <v>1</v>
      </c>
      <c r="F621" s="412"/>
      <c r="G621" s="603">
        <v>259</v>
      </c>
      <c r="H621" s="166" t="e">
        <f>IF(G621="","",G621-G621*COMPASS!#REF!)</f>
        <v>#REF!</v>
      </c>
    </row>
    <row r="622" spans="1:8" ht="14.4" customHeight="1">
      <c r="A622" s="729" t="s">
        <v>13500</v>
      </c>
      <c r="B622" s="366" t="s">
        <v>25</v>
      </c>
      <c r="C622" s="395" t="s">
        <v>13501</v>
      </c>
      <c r="D622" s="400" t="s">
        <v>9808</v>
      </c>
      <c r="E622" s="411">
        <v>1</v>
      </c>
      <c r="F622" s="670"/>
      <c r="G622" s="730">
        <v>2150</v>
      </c>
      <c r="H622" s="166" t="e">
        <f>IF(G622="","",G622-G622*COMPASS!#REF!)</f>
        <v>#REF!</v>
      </c>
    </row>
    <row r="623" spans="1:8" ht="14.4" customHeight="1">
      <c r="A623" s="729" t="s">
        <v>13502</v>
      </c>
      <c r="B623" s="366" t="s">
        <v>25</v>
      </c>
      <c r="C623" s="395" t="s">
        <v>13503</v>
      </c>
      <c r="D623" s="400" t="s">
        <v>9809</v>
      </c>
      <c r="E623" s="411">
        <v>1</v>
      </c>
      <c r="F623" s="670"/>
      <c r="G623" s="730">
        <v>2325</v>
      </c>
      <c r="H623" s="166" t="e">
        <f>IF(G623="","",G623-G623*COMPASS!#REF!)</f>
        <v>#REF!</v>
      </c>
    </row>
    <row r="624" spans="1:8" ht="14.4" customHeight="1">
      <c r="A624" s="729" t="s">
        <v>13504</v>
      </c>
      <c r="B624" s="366" t="s">
        <v>25</v>
      </c>
      <c r="C624" s="395" t="s">
        <v>13505</v>
      </c>
      <c r="D624" s="400" t="s">
        <v>9810</v>
      </c>
      <c r="E624" s="411">
        <v>1</v>
      </c>
      <c r="F624" s="670"/>
      <c r="G624" s="730">
        <v>2500</v>
      </c>
      <c r="H624" s="166" t="e">
        <f>IF(G624="","",G624-G624*COMPASS!#REF!)</f>
        <v>#REF!</v>
      </c>
    </row>
    <row r="625" spans="1:8" ht="14.4" customHeight="1">
      <c r="A625" s="729" t="s">
        <v>13506</v>
      </c>
      <c r="B625" s="366" t="s">
        <v>25</v>
      </c>
      <c r="C625" s="395" t="s">
        <v>13507</v>
      </c>
      <c r="D625" s="400" t="s">
        <v>9811</v>
      </c>
      <c r="E625" s="411">
        <v>1</v>
      </c>
      <c r="F625" s="670"/>
      <c r="G625" s="730">
        <v>2625</v>
      </c>
      <c r="H625" s="166" t="e">
        <f>IF(G625="","",G625-G625*COMPASS!#REF!)</f>
        <v>#REF!</v>
      </c>
    </row>
    <row r="626" spans="1:8" ht="14.4" customHeight="1">
      <c r="A626" s="729" t="s">
        <v>13508</v>
      </c>
      <c r="B626" s="366" t="s">
        <v>25</v>
      </c>
      <c r="C626" s="395" t="s">
        <v>13509</v>
      </c>
      <c r="D626" s="400" t="s">
        <v>9812</v>
      </c>
      <c r="E626" s="411">
        <v>1</v>
      </c>
      <c r="F626" s="670"/>
      <c r="G626" s="730">
        <v>3100</v>
      </c>
      <c r="H626" s="166" t="e">
        <f>IF(G626="","",G626-G626*COMPASS!#REF!)</f>
        <v>#REF!</v>
      </c>
    </row>
    <row r="627" spans="1:8" ht="14.4" customHeight="1">
      <c r="A627" s="729" t="s">
        <v>13510</v>
      </c>
      <c r="B627" s="366" t="s">
        <v>25</v>
      </c>
      <c r="C627" s="395" t="s">
        <v>13511</v>
      </c>
      <c r="D627" s="400" t="s">
        <v>9813</v>
      </c>
      <c r="E627" s="411">
        <v>1</v>
      </c>
      <c r="F627" s="670"/>
      <c r="G627" s="730">
        <v>3450</v>
      </c>
      <c r="H627" s="166" t="e">
        <f>IF(G627="","",G627-G627*COMPASS!#REF!)</f>
        <v>#REF!</v>
      </c>
    </row>
    <row r="628" spans="1:8" ht="14.4" customHeight="1">
      <c r="A628" s="729" t="s">
        <v>13512</v>
      </c>
      <c r="B628" s="366" t="s">
        <v>25</v>
      </c>
      <c r="C628" s="395" t="s">
        <v>13513</v>
      </c>
      <c r="D628" s="400" t="s">
        <v>9814</v>
      </c>
      <c r="E628" s="411">
        <v>1</v>
      </c>
      <c r="F628" s="670"/>
      <c r="G628" s="730">
        <v>3850</v>
      </c>
      <c r="H628" s="166" t="e">
        <f>IF(G628="","",G628-G628*COMPASS!#REF!)</f>
        <v>#REF!</v>
      </c>
    </row>
    <row r="629" spans="1:8" ht="14.4" customHeight="1">
      <c r="A629" s="729" t="s">
        <v>13514</v>
      </c>
      <c r="B629" s="366" t="s">
        <v>25</v>
      </c>
      <c r="C629" s="395" t="s">
        <v>13515</v>
      </c>
      <c r="D629" s="400" t="s">
        <v>9815</v>
      </c>
      <c r="E629" s="411">
        <v>1</v>
      </c>
      <c r="F629" s="670"/>
      <c r="G629" s="730">
        <v>4075</v>
      </c>
      <c r="H629" s="166" t="e">
        <f>IF(G629="","",G629-G629*COMPASS!#REF!)</f>
        <v>#REF!</v>
      </c>
    </row>
    <row r="630" spans="1:8" ht="14.4" customHeight="1">
      <c r="A630" s="729" t="s">
        <v>13516</v>
      </c>
      <c r="B630" s="366" t="s">
        <v>25</v>
      </c>
      <c r="C630" s="395" t="s">
        <v>13517</v>
      </c>
      <c r="D630" s="400" t="s">
        <v>9816</v>
      </c>
      <c r="E630" s="411">
        <v>1</v>
      </c>
      <c r="F630" s="670"/>
      <c r="G630" s="730">
        <v>4525</v>
      </c>
      <c r="H630" s="166" t="e">
        <f>IF(G630="","",G630-G630*COMPASS!#REF!)</f>
        <v>#REF!</v>
      </c>
    </row>
    <row r="631" spans="1:8" ht="14.4" customHeight="1">
      <c r="A631" s="729" t="s">
        <v>13518</v>
      </c>
      <c r="B631" s="366" t="s">
        <v>25</v>
      </c>
      <c r="C631" s="395" t="s">
        <v>13519</v>
      </c>
      <c r="D631" s="400" t="s">
        <v>9817</v>
      </c>
      <c r="E631" s="411">
        <v>1</v>
      </c>
      <c r="F631" s="670"/>
      <c r="G631" s="730">
        <v>4725</v>
      </c>
      <c r="H631" s="166" t="e">
        <f>IF(G631="","",G631-G631*COMPASS!#REF!)</f>
        <v>#REF!</v>
      </c>
    </row>
    <row r="632" spans="1:8" ht="14.4" customHeight="1">
      <c r="A632" s="729" t="s">
        <v>13520</v>
      </c>
      <c r="B632" s="366" t="s">
        <v>25</v>
      </c>
      <c r="C632" s="395" t="s">
        <v>13521</v>
      </c>
      <c r="D632" s="400" t="s">
        <v>9818</v>
      </c>
      <c r="E632" s="411">
        <v>1</v>
      </c>
      <c r="F632" s="670"/>
      <c r="G632" s="730">
        <v>5075</v>
      </c>
      <c r="H632" s="166" t="e">
        <f>IF(G632="","",G632-G632*COMPASS!#REF!)</f>
        <v>#REF!</v>
      </c>
    </row>
    <row r="633" spans="1:8" ht="14.4" customHeight="1">
      <c r="A633" s="729" t="s">
        <v>13522</v>
      </c>
      <c r="B633" s="366" t="s">
        <v>25</v>
      </c>
      <c r="C633" s="395" t="s">
        <v>13523</v>
      </c>
      <c r="D633" s="400" t="s">
        <v>9819</v>
      </c>
      <c r="E633" s="411">
        <v>1</v>
      </c>
      <c r="F633" s="670"/>
      <c r="G633" s="730">
        <v>5450</v>
      </c>
      <c r="H633" s="166" t="e">
        <f>IF(G633="","",G633-G633*COMPASS!#REF!)</f>
        <v>#REF!</v>
      </c>
    </row>
    <row r="634" spans="1:8" ht="14.4" customHeight="1">
      <c r="A634" s="729" t="s">
        <v>13524</v>
      </c>
      <c r="B634" s="366" t="s">
        <v>25</v>
      </c>
      <c r="C634" s="395" t="s">
        <v>13525</v>
      </c>
      <c r="D634" s="400" t="s">
        <v>9820</v>
      </c>
      <c r="E634" s="411">
        <v>1</v>
      </c>
      <c r="F634" s="670"/>
      <c r="G634" s="730">
        <v>8075</v>
      </c>
      <c r="H634" s="166" t="e">
        <f>IF(G634="","",G634-G634*COMPASS!#REF!)</f>
        <v>#REF!</v>
      </c>
    </row>
    <row r="635" spans="1:8" ht="14.4" customHeight="1">
      <c r="A635" s="729" t="s">
        <v>13526</v>
      </c>
      <c r="B635" s="366" t="s">
        <v>25</v>
      </c>
      <c r="C635" s="395" t="s">
        <v>13527</v>
      </c>
      <c r="D635" s="400" t="s">
        <v>9821</v>
      </c>
      <c r="E635" s="411">
        <v>1</v>
      </c>
      <c r="F635" s="670"/>
      <c r="G635" s="730">
        <v>8750</v>
      </c>
      <c r="H635" s="166" t="e">
        <f>IF(G635="","",G635-G635*COMPASS!#REF!)</f>
        <v>#REF!</v>
      </c>
    </row>
    <row r="636" spans="1:8" ht="14.4" customHeight="1">
      <c r="A636" s="729" t="s">
        <v>13528</v>
      </c>
      <c r="B636" s="366" t="s">
        <v>25</v>
      </c>
      <c r="C636" s="395" t="s">
        <v>13529</v>
      </c>
      <c r="D636" s="400" t="s">
        <v>9822</v>
      </c>
      <c r="E636" s="411">
        <v>1</v>
      </c>
      <c r="F636" s="670"/>
      <c r="G636" s="730">
        <v>9500</v>
      </c>
      <c r="H636" s="166" t="e">
        <f>IF(G636="","",G636-G636*COMPASS!#REF!)</f>
        <v>#REF!</v>
      </c>
    </row>
    <row r="637" spans="1:8" ht="14.4" customHeight="1">
      <c r="A637" s="729" t="s">
        <v>13530</v>
      </c>
      <c r="B637" s="366" t="s">
        <v>25</v>
      </c>
      <c r="C637" s="395" t="s">
        <v>13531</v>
      </c>
      <c r="D637" s="400" t="s">
        <v>9823</v>
      </c>
      <c r="E637" s="411">
        <v>1</v>
      </c>
      <c r="F637" s="670"/>
      <c r="G637" s="730">
        <v>10000</v>
      </c>
      <c r="H637" s="166" t="e">
        <f>IF(G637="","",G637-G637*COMPASS!#REF!)</f>
        <v>#REF!</v>
      </c>
    </row>
    <row r="638" spans="1:8" ht="14.4" customHeight="1">
      <c r="A638" s="729" t="s">
        <v>13532</v>
      </c>
      <c r="B638" s="366" t="s">
        <v>25</v>
      </c>
      <c r="C638" s="395" t="s">
        <v>13533</v>
      </c>
      <c r="D638" s="400" t="s">
        <v>9824</v>
      </c>
      <c r="E638" s="411">
        <v>1</v>
      </c>
      <c r="F638" s="670"/>
      <c r="G638" s="730">
        <v>13750</v>
      </c>
      <c r="H638" s="166" t="e">
        <f>IF(G638="","",G638-G638*COMPASS!#REF!)</f>
        <v>#REF!</v>
      </c>
    </row>
    <row r="639" spans="1:8" ht="14.4" customHeight="1">
      <c r="A639" s="729" t="s">
        <v>13534</v>
      </c>
      <c r="B639" s="366" t="s">
        <v>25</v>
      </c>
      <c r="C639" s="395" t="s">
        <v>13535</v>
      </c>
      <c r="D639" s="400" t="s">
        <v>9825</v>
      </c>
      <c r="E639" s="411">
        <v>1</v>
      </c>
      <c r="F639" s="670"/>
      <c r="G639" s="730">
        <v>15000</v>
      </c>
      <c r="H639" s="166" t="e">
        <f>IF(G639="","",G639-G639*COMPASS!#REF!)</f>
        <v>#REF!</v>
      </c>
    </row>
    <row r="640" spans="1:8" ht="14.4" customHeight="1">
      <c r="A640" s="729" t="s">
        <v>13536</v>
      </c>
      <c r="B640" s="366" t="s">
        <v>25</v>
      </c>
      <c r="C640" s="395" t="s">
        <v>13537</v>
      </c>
      <c r="D640" s="400" t="s">
        <v>9826</v>
      </c>
      <c r="E640" s="411">
        <v>1</v>
      </c>
      <c r="F640" s="670"/>
      <c r="G640" s="730">
        <v>16600</v>
      </c>
      <c r="H640" s="166" t="e">
        <f>IF(G640="","",G640-G640*COMPASS!#REF!)</f>
        <v>#REF!</v>
      </c>
    </row>
    <row r="641" spans="1:8" ht="14.4" customHeight="1">
      <c r="A641" s="729" t="s">
        <v>13538</v>
      </c>
      <c r="B641" s="366" t="s">
        <v>25</v>
      </c>
      <c r="C641" s="395" t="s">
        <v>13539</v>
      </c>
      <c r="D641" s="400" t="s">
        <v>9827</v>
      </c>
      <c r="E641" s="411">
        <v>1</v>
      </c>
      <c r="F641" s="670"/>
      <c r="G641" s="730">
        <v>17425</v>
      </c>
      <c r="H641" s="166" t="e">
        <f>IF(G641="","",G641-G641*COMPASS!#REF!)</f>
        <v>#REF!</v>
      </c>
    </row>
    <row r="642" spans="1:8" ht="14.4" customHeight="1">
      <c r="A642" s="729" t="s">
        <v>13540</v>
      </c>
      <c r="B642" s="366" t="s">
        <v>25</v>
      </c>
      <c r="C642" s="395" t="s">
        <v>13541</v>
      </c>
      <c r="D642" s="400" t="s">
        <v>9828</v>
      </c>
      <c r="E642" s="411">
        <v>1</v>
      </c>
      <c r="F642" s="670"/>
      <c r="G642" s="730">
        <v>21300</v>
      </c>
      <c r="H642" s="166" t="e">
        <f>IF(G642="","",G642-G642*COMPASS!#REF!)</f>
        <v>#REF!</v>
      </c>
    </row>
    <row r="643" spans="1:8" ht="14.4" customHeight="1">
      <c r="A643" s="729" t="s">
        <v>13542</v>
      </c>
      <c r="B643" s="366" t="s">
        <v>25</v>
      </c>
      <c r="C643" s="395" t="s">
        <v>13543</v>
      </c>
      <c r="D643" s="400" t="s">
        <v>9829</v>
      </c>
      <c r="E643" s="411">
        <v>1</v>
      </c>
      <c r="F643" s="670"/>
      <c r="G643" s="730">
        <v>23175</v>
      </c>
      <c r="H643" s="166" t="e">
        <f>IF(G643="","",G643-G643*COMPASS!#REF!)</f>
        <v>#REF!</v>
      </c>
    </row>
    <row r="644" spans="1:8" ht="14.4" customHeight="1">
      <c r="A644" s="729" t="s">
        <v>13544</v>
      </c>
      <c r="B644" s="366" t="s">
        <v>25</v>
      </c>
      <c r="C644" s="395" t="s">
        <v>13545</v>
      </c>
      <c r="D644" s="400" t="s">
        <v>9830</v>
      </c>
      <c r="E644" s="411">
        <v>1</v>
      </c>
      <c r="F644" s="670"/>
      <c r="G644" s="730">
        <v>25325</v>
      </c>
      <c r="H644" s="166" t="e">
        <f>IF(G644="","",G644-G644*COMPASS!#REF!)</f>
        <v>#REF!</v>
      </c>
    </row>
    <row r="645" spans="1:8" ht="14.4" customHeight="1">
      <c r="A645" s="729" t="s">
        <v>13546</v>
      </c>
      <c r="B645" s="366" t="s">
        <v>25</v>
      </c>
      <c r="C645" s="395" t="s">
        <v>13547</v>
      </c>
      <c r="D645" s="400" t="s">
        <v>9831</v>
      </c>
      <c r="E645" s="411">
        <v>1</v>
      </c>
      <c r="F645" s="670"/>
      <c r="G645" s="730">
        <v>26550</v>
      </c>
      <c r="H645" s="166" t="e">
        <f>IF(G645="","",G645-G645*COMPASS!#REF!)</f>
        <v>#REF!</v>
      </c>
    </row>
    <row r="646" spans="1:8" ht="14.4" customHeight="1">
      <c r="A646" s="729" t="s">
        <v>13548</v>
      </c>
      <c r="B646" s="366" t="s">
        <v>25</v>
      </c>
      <c r="C646" s="395" t="s">
        <v>13549</v>
      </c>
      <c r="D646" s="400" t="s">
        <v>9832</v>
      </c>
      <c r="E646" s="411">
        <v>1</v>
      </c>
      <c r="F646" s="670"/>
      <c r="G646" s="730">
        <v>33450</v>
      </c>
      <c r="H646" s="166" t="e">
        <f>IF(G646="","",G646-G646*COMPASS!#REF!)</f>
        <v>#REF!</v>
      </c>
    </row>
    <row r="647" spans="1:8" ht="14.4" customHeight="1">
      <c r="A647" s="729" t="s">
        <v>13550</v>
      </c>
      <c r="B647" s="366" t="s">
        <v>25</v>
      </c>
      <c r="C647" s="395" t="s">
        <v>13551</v>
      </c>
      <c r="D647" s="400" t="s">
        <v>9833</v>
      </c>
      <c r="E647" s="411">
        <v>1</v>
      </c>
      <c r="F647" s="609"/>
      <c r="G647" s="730">
        <v>36350</v>
      </c>
      <c r="H647" s="166" t="e">
        <f>IF(G647="","",G647-G647*COMPASS!#REF!)</f>
        <v>#REF!</v>
      </c>
    </row>
    <row r="648" spans="1:8" ht="14.4" customHeight="1">
      <c r="A648" s="729" t="s">
        <v>13552</v>
      </c>
      <c r="B648" s="366" t="s">
        <v>25</v>
      </c>
      <c r="C648" s="395" t="s">
        <v>13553</v>
      </c>
      <c r="D648" s="400" t="s">
        <v>9834</v>
      </c>
      <c r="E648" s="411">
        <v>1</v>
      </c>
      <c r="F648" s="609"/>
      <c r="G648" s="603">
        <v>1025</v>
      </c>
      <c r="H648" s="166" t="e">
        <f>IF(G648="","",G648-G648*COMPASS!#REF!)</f>
        <v>#REF!</v>
      </c>
    </row>
    <row r="649" spans="1:8" ht="14.4" customHeight="1">
      <c r="A649" s="729" t="s">
        <v>13554</v>
      </c>
      <c r="B649" s="366" t="s">
        <v>25</v>
      </c>
      <c r="C649" s="395" t="s">
        <v>13555</v>
      </c>
      <c r="D649" s="400" t="s">
        <v>9835</v>
      </c>
      <c r="E649" s="411">
        <v>1</v>
      </c>
      <c r="F649" s="609"/>
      <c r="G649" s="603">
        <v>1800</v>
      </c>
      <c r="H649" s="166" t="e">
        <f>IF(G649="","",G649-G649*COMPASS!#REF!)</f>
        <v>#REF!</v>
      </c>
    </row>
    <row r="650" spans="1:8" ht="14.4" customHeight="1">
      <c r="A650" s="729" t="s">
        <v>13556</v>
      </c>
      <c r="B650" s="366" t="s">
        <v>66</v>
      </c>
      <c r="C650" s="395" t="s">
        <v>13557</v>
      </c>
      <c r="D650" s="400" t="s">
        <v>9836</v>
      </c>
      <c r="E650" s="411">
        <v>1</v>
      </c>
      <c r="F650" s="609"/>
      <c r="G650" s="603">
        <v>200</v>
      </c>
      <c r="H650" s="166" t="e">
        <f>IF(G650="","",G650-G650*COMPASS!#REF!)</f>
        <v>#REF!</v>
      </c>
    </row>
    <row r="651" spans="1:8" ht="14.4" customHeight="1">
      <c r="A651" s="610" t="s">
        <v>13558</v>
      </c>
      <c r="B651" s="366" t="s">
        <v>51</v>
      </c>
      <c r="C651" s="728" t="s">
        <v>13559</v>
      </c>
      <c r="D651" s="400" t="s">
        <v>13560</v>
      </c>
      <c r="E651" s="411">
        <v>1</v>
      </c>
      <c r="F651" s="608"/>
      <c r="G651" s="603">
        <v>45</v>
      </c>
      <c r="H651" s="166" t="e">
        <f>IF(G651="","",G651-G651*COMPASS!#REF!)</f>
        <v>#REF!</v>
      </c>
    </row>
    <row r="652" spans="1:8" ht="14.4" customHeight="1">
      <c r="A652" s="610" t="s">
        <v>13561</v>
      </c>
      <c r="B652" s="366" t="s">
        <v>51</v>
      </c>
      <c r="C652" s="728" t="s">
        <v>13562</v>
      </c>
      <c r="D652" s="400" t="s">
        <v>13563</v>
      </c>
      <c r="E652" s="411">
        <v>1</v>
      </c>
      <c r="F652" s="411"/>
      <c r="G652" s="603">
        <v>600</v>
      </c>
      <c r="H652" s="166" t="e">
        <f>IF(G652="","",G652-G652*COMPASS!#REF!)</f>
        <v>#REF!</v>
      </c>
    </row>
    <row r="653" spans="1:8" ht="14.4" customHeight="1">
      <c r="A653" s="610" t="s">
        <v>13564</v>
      </c>
      <c r="B653" s="366" t="s">
        <v>51</v>
      </c>
      <c r="C653" s="728" t="s">
        <v>13565</v>
      </c>
      <c r="D653" s="400" t="s">
        <v>13566</v>
      </c>
      <c r="E653" s="411">
        <v>1</v>
      </c>
      <c r="F653" s="608"/>
      <c r="G653" s="603">
        <v>175</v>
      </c>
      <c r="H653" s="166" t="e">
        <f>IF(G653="","",G653-G653*COMPASS!#REF!)</f>
        <v>#REF!</v>
      </c>
    </row>
    <row r="654" spans="1:8" ht="14.4" customHeight="1">
      <c r="A654" s="610" t="s">
        <v>13567</v>
      </c>
      <c r="B654" s="366" t="s">
        <v>51</v>
      </c>
      <c r="C654" s="728" t="s">
        <v>13568</v>
      </c>
      <c r="D654" s="400" t="s">
        <v>13569</v>
      </c>
      <c r="E654" s="411">
        <v>1</v>
      </c>
      <c r="F654" s="608"/>
      <c r="G654" s="603">
        <v>600</v>
      </c>
      <c r="H654" s="166" t="e">
        <f>IF(G654="","",G654-G654*COMPASS!#REF!)</f>
        <v>#REF!</v>
      </c>
    </row>
    <row r="655" spans="1:8" ht="14.4" customHeight="1">
      <c r="A655" s="610" t="s">
        <v>13570</v>
      </c>
      <c r="B655" s="366" t="s">
        <v>51</v>
      </c>
      <c r="C655" s="728" t="s">
        <v>13571</v>
      </c>
      <c r="D655" s="400" t="s">
        <v>13572</v>
      </c>
      <c r="E655" s="411">
        <v>1</v>
      </c>
      <c r="F655" s="608"/>
      <c r="G655" s="603">
        <v>175</v>
      </c>
      <c r="H655" s="166" t="e">
        <f>IF(G655="","",G655-G655*COMPASS!#REF!)</f>
        <v>#REF!</v>
      </c>
    </row>
    <row r="656" spans="1:8" ht="14.4" customHeight="1">
      <c r="A656" s="610" t="s">
        <v>13573</v>
      </c>
      <c r="B656" s="366" t="s">
        <v>51</v>
      </c>
      <c r="C656" s="728" t="s">
        <v>13574</v>
      </c>
      <c r="D656" s="400" t="s">
        <v>13575</v>
      </c>
      <c r="E656" s="411">
        <v>1</v>
      </c>
      <c r="F656" s="608"/>
      <c r="G656" s="603">
        <v>1500</v>
      </c>
      <c r="H656" s="166" t="e">
        <f>IF(G656="","",G656-G656*COMPASS!#REF!)</f>
        <v>#REF!</v>
      </c>
    </row>
    <row r="657" spans="1:8" ht="14.4" customHeight="1">
      <c r="A657" s="610" t="s">
        <v>13576</v>
      </c>
      <c r="B657" s="366" t="s">
        <v>51</v>
      </c>
      <c r="C657" s="728" t="s">
        <v>13577</v>
      </c>
      <c r="D657" s="400" t="s">
        <v>13578</v>
      </c>
      <c r="E657" s="411">
        <v>1</v>
      </c>
      <c r="F657" s="608"/>
      <c r="G657" s="603">
        <v>185</v>
      </c>
      <c r="H657" s="166" t="e">
        <f>IF(G657="","",G657-G657*COMPASS!#REF!)</f>
        <v>#REF!</v>
      </c>
    </row>
    <row r="658" spans="1:8" ht="14.4" customHeight="1">
      <c r="A658" s="610" t="s">
        <v>13579</v>
      </c>
      <c r="B658" s="366" t="s">
        <v>51</v>
      </c>
      <c r="C658" s="728" t="s">
        <v>13580</v>
      </c>
      <c r="D658" s="400" t="s">
        <v>13581</v>
      </c>
      <c r="E658" s="411">
        <v>1</v>
      </c>
      <c r="F658" s="608"/>
      <c r="G658" s="603">
        <v>1500</v>
      </c>
      <c r="H658" s="166" t="e">
        <f>IF(G658="","",G658-G658*COMPASS!#REF!)</f>
        <v>#REF!</v>
      </c>
    </row>
    <row r="659" spans="1:8" ht="14.4" customHeight="1">
      <c r="A659" s="610" t="s">
        <v>13582</v>
      </c>
      <c r="B659" s="366" t="s">
        <v>51</v>
      </c>
      <c r="C659" s="728" t="s">
        <v>13583</v>
      </c>
      <c r="D659" s="400" t="s">
        <v>13584</v>
      </c>
      <c r="E659" s="411">
        <v>1</v>
      </c>
      <c r="F659" s="608"/>
      <c r="G659" s="603">
        <v>260</v>
      </c>
      <c r="H659" s="166" t="e">
        <f>IF(G659="","",G659-G659*COMPASS!#REF!)</f>
        <v>#REF!</v>
      </c>
    </row>
    <row r="660" spans="1:8" ht="14.4" customHeight="1">
      <c r="A660" s="610" t="s">
        <v>13585</v>
      </c>
      <c r="B660" s="366" t="s">
        <v>51</v>
      </c>
      <c r="C660" s="728" t="s">
        <v>13586</v>
      </c>
      <c r="D660" s="400" t="s">
        <v>13587</v>
      </c>
      <c r="E660" s="411">
        <v>1</v>
      </c>
      <c r="F660" s="608"/>
      <c r="G660" s="603">
        <v>2100</v>
      </c>
      <c r="H660" s="166" t="e">
        <f>IF(G660="","",G660-G660*COMPASS!#REF!)</f>
        <v>#REF!</v>
      </c>
    </row>
    <row r="661" spans="1:8" ht="14.4" customHeight="1">
      <c r="A661" s="610" t="s">
        <v>13588</v>
      </c>
      <c r="B661" s="366" t="s">
        <v>51</v>
      </c>
      <c r="C661" s="728" t="s">
        <v>13589</v>
      </c>
      <c r="D661" s="400" t="s">
        <v>13590</v>
      </c>
      <c r="E661" s="411">
        <v>1</v>
      </c>
      <c r="F661" s="608"/>
      <c r="G661" s="603">
        <v>280</v>
      </c>
      <c r="H661" s="166" t="e">
        <f>IF(G661="","",G661-G661*COMPASS!#REF!)</f>
        <v>#REF!</v>
      </c>
    </row>
    <row r="662" spans="1:8" ht="14.4" customHeight="1">
      <c r="A662" s="394" t="s">
        <v>13591</v>
      </c>
      <c r="B662" s="366" t="s">
        <v>25</v>
      </c>
      <c r="C662" s="395" t="s">
        <v>13592</v>
      </c>
      <c r="D662" s="400" t="s">
        <v>13593</v>
      </c>
      <c r="E662" s="411">
        <v>1</v>
      </c>
      <c r="F662" s="412"/>
      <c r="G662" s="603">
        <v>596</v>
      </c>
      <c r="H662" s="166" t="e">
        <f>IF(G662="","",G662-G662*COMPASS!#REF!)</f>
        <v>#REF!</v>
      </c>
    </row>
    <row r="663" spans="1:8" ht="14.4" customHeight="1">
      <c r="A663" s="394" t="s">
        <v>13594</v>
      </c>
      <c r="B663" s="366" t="s">
        <v>25</v>
      </c>
      <c r="C663" s="395" t="s">
        <v>13595</v>
      </c>
      <c r="D663" s="400" t="s">
        <v>13596</v>
      </c>
      <c r="E663" s="411">
        <v>1</v>
      </c>
      <c r="F663" s="412"/>
      <c r="G663" s="603">
        <v>199</v>
      </c>
      <c r="H663" s="166" t="e">
        <f>IF(G663="","",G663-G663*COMPASS!#REF!)</f>
        <v>#REF!</v>
      </c>
    </row>
    <row r="664" spans="1:8" ht="14.4" customHeight="1">
      <c r="A664" s="394" t="s">
        <v>13597</v>
      </c>
      <c r="B664" s="366" t="s">
        <v>25</v>
      </c>
      <c r="C664" s="395" t="s">
        <v>13598</v>
      </c>
      <c r="D664" s="400" t="s">
        <v>13599</v>
      </c>
      <c r="E664" s="411">
        <v>1</v>
      </c>
      <c r="F664" s="412"/>
      <c r="G664" s="603">
        <v>277</v>
      </c>
      <c r="H664" s="166" t="e">
        <f>IF(G664="","",G664-G664*COMPASS!#REF!)</f>
        <v>#REF!</v>
      </c>
    </row>
    <row r="665" spans="1:8" ht="14.4" customHeight="1">
      <c r="A665" s="394" t="s">
        <v>13600</v>
      </c>
      <c r="B665" s="366" t="s">
        <v>25</v>
      </c>
      <c r="C665" s="395" t="s">
        <v>13601</v>
      </c>
      <c r="D665" s="400" t="s">
        <v>13602</v>
      </c>
      <c r="E665" s="411">
        <v>1</v>
      </c>
      <c r="F665" s="412"/>
      <c r="G665" s="603">
        <v>-2099</v>
      </c>
      <c r="H665" s="166" t="e">
        <f>IF(G665="","",G665-G665*COMPASS!#REF!)</f>
        <v>#REF!</v>
      </c>
    </row>
    <row r="666" spans="1:8" ht="14.4" customHeight="1">
      <c r="A666" s="394" t="s">
        <v>13603</v>
      </c>
      <c r="B666" s="366" t="s">
        <v>25</v>
      </c>
      <c r="C666" s="395" t="s">
        <v>13604</v>
      </c>
      <c r="D666" s="400" t="s">
        <v>13605</v>
      </c>
      <c r="E666" s="411">
        <v>1</v>
      </c>
      <c r="F666" s="412"/>
      <c r="G666" s="603">
        <v>-630</v>
      </c>
      <c r="H666" s="166" t="e">
        <f>IF(G666="","",G666-G666*COMPASS!#REF!)</f>
        <v>#REF!</v>
      </c>
    </row>
    <row r="667" spans="1:8" ht="14.4" customHeight="1">
      <c r="A667" s="394" t="s">
        <v>13606</v>
      </c>
      <c r="B667" s="366" t="s">
        <v>25</v>
      </c>
      <c r="C667" s="395" t="s">
        <v>13607</v>
      </c>
      <c r="D667" s="400" t="s">
        <v>13608</v>
      </c>
      <c r="E667" s="411">
        <v>1</v>
      </c>
      <c r="F667" s="412"/>
      <c r="G667" s="603">
        <v>-199</v>
      </c>
      <c r="H667" s="166" t="e">
        <f>IF(G667="","",G667-G667*COMPASS!#REF!)</f>
        <v>#REF!</v>
      </c>
    </row>
    <row r="668" spans="1:8" ht="14.4" customHeight="1">
      <c r="A668" s="394" t="s">
        <v>13609</v>
      </c>
      <c r="B668" s="366" t="s">
        <v>25</v>
      </c>
      <c r="C668" s="395" t="s">
        <v>13610</v>
      </c>
      <c r="D668" s="400" t="s">
        <v>13611</v>
      </c>
      <c r="E668" s="411">
        <v>1</v>
      </c>
      <c r="F668" s="412"/>
      <c r="G668" s="603">
        <v>-60</v>
      </c>
      <c r="H668" s="166" t="e">
        <f>IF(G668="","",G668-G668*COMPASS!#REF!)</f>
        <v>#REF!</v>
      </c>
    </row>
    <row r="669" spans="1:8" ht="14.4" customHeight="1">
      <c r="A669" s="394" t="s">
        <v>13612</v>
      </c>
      <c r="B669" s="366" t="s">
        <v>25</v>
      </c>
      <c r="C669" s="395" t="s">
        <v>13613</v>
      </c>
      <c r="D669" s="400" t="s">
        <v>13614</v>
      </c>
      <c r="E669" s="411">
        <v>1</v>
      </c>
      <c r="F669" s="412"/>
      <c r="G669" s="603">
        <v>199</v>
      </c>
      <c r="H669" s="166" t="e">
        <f>IF(G669="","",G669-G669*COMPASS!#REF!)</f>
        <v>#REF!</v>
      </c>
    </row>
    <row r="670" spans="1:8" ht="14.4" customHeight="1">
      <c r="A670" s="394" t="s">
        <v>13615</v>
      </c>
      <c r="B670" s="366" t="s">
        <v>25</v>
      </c>
      <c r="C670" s="395" t="s">
        <v>13616</v>
      </c>
      <c r="D670" s="400" t="s">
        <v>13617</v>
      </c>
      <c r="E670" s="411">
        <v>1</v>
      </c>
      <c r="F670" s="412"/>
      <c r="G670" s="603">
        <v>36</v>
      </c>
      <c r="H670" s="166" t="e">
        <f>IF(G670="","",G670-G670*COMPASS!#REF!)</f>
        <v>#REF!</v>
      </c>
    </row>
    <row r="671" spans="1:8" ht="14.4" customHeight="1">
      <c r="A671" s="394" t="s">
        <v>13618</v>
      </c>
      <c r="B671" s="366" t="s">
        <v>51</v>
      </c>
      <c r="C671" s="395" t="s">
        <v>13619</v>
      </c>
      <c r="D671" s="400" t="s">
        <v>13620</v>
      </c>
      <c r="E671" s="411">
        <v>1</v>
      </c>
      <c r="F671" s="412"/>
      <c r="G671" s="603">
        <v>1375</v>
      </c>
      <c r="H671" s="166" t="e">
        <f>IF(G671="","",G671-G671*COMPASS!#REF!)</f>
        <v>#REF!</v>
      </c>
    </row>
    <row r="672" spans="1:8" ht="14.4" customHeight="1">
      <c r="A672" s="394" t="s">
        <v>13621</v>
      </c>
      <c r="B672" s="366" t="s">
        <v>51</v>
      </c>
      <c r="C672" s="395" t="s">
        <v>13622</v>
      </c>
      <c r="D672" s="400" t="s">
        <v>13623</v>
      </c>
      <c r="E672" s="411">
        <v>1</v>
      </c>
      <c r="F672" s="412"/>
      <c r="G672" s="603">
        <v>6849</v>
      </c>
      <c r="H672" s="166" t="e">
        <f>IF(G672="","",G672-G672*COMPASS!#REF!)</f>
        <v>#REF!</v>
      </c>
    </row>
    <row r="673" spans="1:8" ht="14.4" customHeight="1">
      <c r="A673" s="394" t="s">
        <v>13624</v>
      </c>
      <c r="B673" s="366" t="s">
        <v>51</v>
      </c>
      <c r="C673" s="395" t="s">
        <v>13625</v>
      </c>
      <c r="D673" s="400" t="s">
        <v>13626</v>
      </c>
      <c r="E673" s="411">
        <v>1</v>
      </c>
      <c r="F673" s="412"/>
      <c r="G673" s="603">
        <v>1375</v>
      </c>
      <c r="H673" s="166" t="e">
        <f>IF(G673="","",G673-G673*COMPASS!#REF!)</f>
        <v>#REF!</v>
      </c>
    </row>
    <row r="674" spans="1:8" ht="14.4" customHeight="1">
      <c r="A674" s="394" t="s">
        <v>13627</v>
      </c>
      <c r="B674" s="366" t="s">
        <v>51</v>
      </c>
      <c r="C674" s="395" t="s">
        <v>13628</v>
      </c>
      <c r="D674" s="400" t="s">
        <v>13629</v>
      </c>
      <c r="E674" s="411">
        <v>1</v>
      </c>
      <c r="F674" s="412"/>
      <c r="G674" s="603">
        <v>164</v>
      </c>
      <c r="H674" s="166" t="e">
        <f>IF(G674="","",G674-G674*COMPASS!#REF!)</f>
        <v>#REF!</v>
      </c>
    </row>
    <row r="675" spans="1:8" ht="14.4" customHeight="1">
      <c r="A675" s="394" t="s">
        <v>13630</v>
      </c>
      <c r="B675" s="366" t="s">
        <v>51</v>
      </c>
      <c r="C675" s="395" t="s">
        <v>13631</v>
      </c>
      <c r="D675" s="400" t="s">
        <v>13632</v>
      </c>
      <c r="E675" s="411">
        <v>1</v>
      </c>
      <c r="F675" s="412"/>
      <c r="G675" s="603">
        <v>164</v>
      </c>
      <c r="H675" s="166" t="e">
        <f>IF(G675="","",G675-G675*COMPASS!#REF!)</f>
        <v>#REF!</v>
      </c>
    </row>
    <row r="676" spans="1:8" ht="14.4" customHeight="1">
      <c r="A676" s="394" t="s">
        <v>13633</v>
      </c>
      <c r="B676" s="366" t="s">
        <v>51</v>
      </c>
      <c r="C676" s="395" t="s">
        <v>13634</v>
      </c>
      <c r="D676" s="400" t="s">
        <v>13635</v>
      </c>
      <c r="E676" s="411">
        <v>1</v>
      </c>
      <c r="F676" s="412"/>
      <c r="G676" s="603">
        <v>1747</v>
      </c>
      <c r="H676" s="166" t="e">
        <f>IF(G676="","",G676-G676*COMPASS!#REF!)</f>
        <v>#REF!</v>
      </c>
    </row>
    <row r="677" spans="1:8" ht="14.4" customHeight="1">
      <c r="A677" s="394" t="s">
        <v>13636</v>
      </c>
      <c r="B677" s="366" t="s">
        <v>51</v>
      </c>
      <c r="C677" s="728" t="s">
        <v>13637</v>
      </c>
      <c r="D677" s="400" t="s">
        <v>13638</v>
      </c>
      <c r="E677" s="411">
        <v>1</v>
      </c>
      <c r="F677" s="412"/>
      <c r="G677" s="603">
        <v>250</v>
      </c>
      <c r="H677" s="166" t="e">
        <f>IF(G677="","",G677-G677*COMPASS!#REF!)</f>
        <v>#REF!</v>
      </c>
    </row>
    <row r="678" spans="1:8" ht="14.4" customHeight="1">
      <c r="A678" s="394" t="s">
        <v>13639</v>
      </c>
      <c r="B678" s="366" t="s">
        <v>51</v>
      </c>
      <c r="C678" s="728" t="s">
        <v>13640</v>
      </c>
      <c r="D678" s="400" t="s">
        <v>13641</v>
      </c>
      <c r="E678" s="411">
        <v>1</v>
      </c>
      <c r="F678" s="412"/>
      <c r="G678" s="603">
        <v>1200</v>
      </c>
      <c r="H678" s="166" t="e">
        <f>IF(G678="","",G678-G678*COMPASS!#REF!)</f>
        <v>#REF!</v>
      </c>
    </row>
    <row r="679" spans="1:8" ht="14.4" customHeight="1">
      <c r="A679" s="394" t="s">
        <v>13642</v>
      </c>
      <c r="B679" s="366" t="s">
        <v>51</v>
      </c>
      <c r="C679" s="395" t="s">
        <v>13643</v>
      </c>
      <c r="D679" s="400" t="s">
        <v>13644</v>
      </c>
      <c r="E679" s="411">
        <v>1</v>
      </c>
      <c r="F679" s="412"/>
      <c r="G679" s="603">
        <v>164</v>
      </c>
      <c r="H679" s="166" t="e">
        <f>IF(G679="","",G679-G679*COMPASS!#REF!)</f>
        <v>#REF!</v>
      </c>
    </row>
    <row r="680" spans="1:8" ht="14.4" customHeight="1">
      <c r="A680" s="394" t="s">
        <v>13645</v>
      </c>
      <c r="B680" s="366" t="s">
        <v>51</v>
      </c>
      <c r="C680" s="395" t="s">
        <v>13646</v>
      </c>
      <c r="D680" s="400" t="s">
        <v>13647</v>
      </c>
      <c r="E680" s="411">
        <v>1</v>
      </c>
      <c r="F680" s="412"/>
      <c r="G680" s="603">
        <v>1747</v>
      </c>
      <c r="H680" s="166" t="e">
        <f>IF(G680="","",G680-G680*COMPASS!#REF!)</f>
        <v>#REF!</v>
      </c>
    </row>
    <row r="681" spans="1:8" ht="14.4" customHeight="1">
      <c r="A681" s="394" t="s">
        <v>13648</v>
      </c>
      <c r="B681" s="366" t="s">
        <v>51</v>
      </c>
      <c r="C681" s="395" t="s">
        <v>13649</v>
      </c>
      <c r="D681" s="400" t="s">
        <v>13650</v>
      </c>
      <c r="E681" s="411">
        <v>1</v>
      </c>
      <c r="F681" s="412"/>
      <c r="G681" s="603">
        <v>164</v>
      </c>
      <c r="H681" s="166" t="e">
        <f>IF(G681="","",G681-G681*COMPASS!#REF!)</f>
        <v>#REF!</v>
      </c>
    </row>
    <row r="682" spans="1:8" ht="14.4" customHeight="1">
      <c r="A682" s="394" t="s">
        <v>13651</v>
      </c>
      <c r="B682" s="366" t="s">
        <v>51</v>
      </c>
      <c r="C682" s="395" t="s">
        <v>13652</v>
      </c>
      <c r="D682" s="400" t="s">
        <v>13653</v>
      </c>
      <c r="E682" s="411">
        <v>1</v>
      </c>
      <c r="F682" s="412"/>
      <c r="G682" s="603">
        <v>1747</v>
      </c>
      <c r="H682" s="166" t="e">
        <f>IF(G682="","",G682-G682*COMPASS!#REF!)</f>
        <v>#REF!</v>
      </c>
    </row>
    <row r="683" spans="1:8" ht="14.4" customHeight="1">
      <c r="A683" s="394" t="s">
        <v>13654</v>
      </c>
      <c r="B683" s="366" t="s">
        <v>51</v>
      </c>
      <c r="C683" s="395" t="s">
        <v>13655</v>
      </c>
      <c r="D683" s="400" t="s">
        <v>13656</v>
      </c>
      <c r="E683" s="411">
        <v>1</v>
      </c>
      <c r="F683" s="412"/>
      <c r="G683" s="603">
        <v>164</v>
      </c>
      <c r="H683" s="166" t="e">
        <f>IF(G683="","",G683-G683*COMPASS!#REF!)</f>
        <v>#REF!</v>
      </c>
    </row>
    <row r="684" spans="1:8" ht="14.4" customHeight="1">
      <c r="A684" s="394" t="s">
        <v>13657</v>
      </c>
      <c r="B684" s="366" t="s">
        <v>51</v>
      </c>
      <c r="C684" s="395" t="s">
        <v>13658</v>
      </c>
      <c r="D684" s="400" t="s">
        <v>13659</v>
      </c>
      <c r="E684" s="411">
        <v>1</v>
      </c>
      <c r="F684" s="412"/>
      <c r="G684" s="603">
        <v>1747</v>
      </c>
      <c r="H684" s="166" t="e">
        <f>IF(G684="","",G684-G684*COMPASS!#REF!)</f>
        <v>#REF!</v>
      </c>
    </row>
    <row r="685" spans="1:8" ht="14.4" customHeight="1">
      <c r="A685" s="394" t="s">
        <v>13660</v>
      </c>
      <c r="B685" s="366" t="s">
        <v>51</v>
      </c>
      <c r="C685" s="395" t="s">
        <v>13661</v>
      </c>
      <c r="D685" s="400" t="s">
        <v>13662</v>
      </c>
      <c r="E685" s="411">
        <v>1</v>
      </c>
      <c r="F685" s="412"/>
      <c r="G685" s="603">
        <v>164</v>
      </c>
      <c r="H685" s="166" t="e">
        <f>IF(G685="","",G685-G685*COMPASS!#REF!)</f>
        <v>#REF!</v>
      </c>
    </row>
    <row r="686" spans="1:8" ht="14.4" customHeight="1">
      <c r="A686" s="394" t="s">
        <v>13663</v>
      </c>
      <c r="B686" s="366" t="s">
        <v>51</v>
      </c>
      <c r="C686" s="395" t="s">
        <v>13664</v>
      </c>
      <c r="D686" s="400" t="s">
        <v>13665</v>
      </c>
      <c r="E686" s="411">
        <v>1</v>
      </c>
      <c r="F686" s="412"/>
      <c r="G686" s="603">
        <v>1747</v>
      </c>
      <c r="H686" s="166" t="e">
        <f>IF(G686="","",G686-G686*COMPASS!#REF!)</f>
        <v>#REF!</v>
      </c>
    </row>
    <row r="687" spans="1:8" ht="14.4" customHeight="1">
      <c r="A687" s="394" t="s">
        <v>13666</v>
      </c>
      <c r="B687" s="366" t="s">
        <v>51</v>
      </c>
      <c r="C687" s="395" t="s">
        <v>13667</v>
      </c>
      <c r="D687" s="400" t="s">
        <v>13668</v>
      </c>
      <c r="E687" s="411">
        <v>1</v>
      </c>
      <c r="F687" s="412"/>
      <c r="G687" s="603">
        <v>100</v>
      </c>
      <c r="H687" s="166" t="e">
        <f>IF(G687="","",G687-G687*COMPASS!#REF!)</f>
        <v>#REF!</v>
      </c>
    </row>
    <row r="688" spans="1:8" ht="14.4" customHeight="1">
      <c r="A688" s="394" t="s">
        <v>13669</v>
      </c>
      <c r="B688" s="366" t="s">
        <v>51</v>
      </c>
      <c r="C688" s="395" t="s">
        <v>13670</v>
      </c>
      <c r="D688" s="400" t="s">
        <v>13671</v>
      </c>
      <c r="E688" s="411">
        <v>1</v>
      </c>
      <c r="F688" s="412"/>
      <c r="G688" s="603">
        <v>200</v>
      </c>
      <c r="H688" s="166" t="e">
        <f>IF(G688="","",G688-G688*COMPASS!#REF!)</f>
        <v>#REF!</v>
      </c>
    </row>
    <row r="689" spans="1:8">
      <c r="A689" s="394" t="s">
        <v>13672</v>
      </c>
      <c r="B689" s="366" t="s">
        <v>51</v>
      </c>
      <c r="C689" s="728" t="s">
        <v>13673</v>
      </c>
      <c r="D689" s="400" t="s">
        <v>13674</v>
      </c>
      <c r="E689" s="411">
        <v>1</v>
      </c>
      <c r="F689" s="412"/>
      <c r="G689" s="603">
        <v>336</v>
      </c>
      <c r="H689" s="166" t="e">
        <f>IF(G689="","",G689-G689*COMPASS!#REF!)</f>
        <v>#REF!</v>
      </c>
    </row>
    <row r="690" spans="1:8" ht="16.8">
      <c r="A690" s="394" t="s">
        <v>13675</v>
      </c>
      <c r="B690" s="366" t="s">
        <v>51</v>
      </c>
      <c r="C690" s="728" t="s">
        <v>13676</v>
      </c>
      <c r="D690" s="400" t="s">
        <v>13677</v>
      </c>
      <c r="E690" s="411">
        <v>1</v>
      </c>
      <c r="F690" s="412"/>
      <c r="G690" s="603">
        <v>15</v>
      </c>
      <c r="H690" s="166" t="e">
        <f>IF(G690="","",G690-G690*COMPASS!#REF!)</f>
        <v>#REF!</v>
      </c>
    </row>
    <row r="691" spans="1:8" ht="16.8">
      <c r="A691" s="394" t="s">
        <v>13678</v>
      </c>
      <c r="B691" s="366" t="s">
        <v>51</v>
      </c>
      <c r="C691" s="728" t="s">
        <v>13679</v>
      </c>
      <c r="D691" s="400" t="s">
        <v>13680</v>
      </c>
      <c r="E691" s="411">
        <v>1</v>
      </c>
      <c r="F691" s="412"/>
      <c r="G691" s="603">
        <v>28</v>
      </c>
      <c r="H691" s="166" t="e">
        <f>IF(G691="","",G691-G691*COMPASS!#REF!)</f>
        <v>#REF!</v>
      </c>
    </row>
    <row r="692" spans="1:8" ht="16.8">
      <c r="A692" s="394" t="s">
        <v>13681</v>
      </c>
      <c r="B692" s="366" t="s">
        <v>51</v>
      </c>
      <c r="C692" s="728" t="s">
        <v>13682</v>
      </c>
      <c r="D692" s="400" t="s">
        <v>13683</v>
      </c>
      <c r="E692" s="411">
        <v>1</v>
      </c>
      <c r="F692" s="412"/>
      <c r="G692" s="603">
        <v>38</v>
      </c>
      <c r="H692" s="166" t="e">
        <f>IF(G692="","",G692-G692*COMPASS!#REF!)</f>
        <v>#REF!</v>
      </c>
    </row>
    <row r="693" spans="1:8" ht="16.8">
      <c r="A693" s="394" t="s">
        <v>17392</v>
      </c>
      <c r="B693" s="366" t="s">
        <v>25</v>
      </c>
      <c r="C693" s="728" t="s">
        <v>14417</v>
      </c>
      <c r="D693" s="400" t="s">
        <v>14418</v>
      </c>
      <c r="E693" s="411">
        <v>1</v>
      </c>
      <c r="F693" s="412"/>
      <c r="G693" s="603">
        <v>17.86</v>
      </c>
      <c r="H693" s="166" t="e">
        <f>IF(G693="","",G693-G693*COMPASS!#REF!)</f>
        <v>#REF!</v>
      </c>
    </row>
    <row r="694" spans="1:8" ht="16.8">
      <c r="A694" s="394" t="s">
        <v>17393</v>
      </c>
      <c r="B694" s="366" t="s">
        <v>25</v>
      </c>
      <c r="C694" s="728" t="s">
        <v>14419</v>
      </c>
      <c r="D694" s="400" t="s">
        <v>14420</v>
      </c>
      <c r="E694" s="411">
        <v>1</v>
      </c>
      <c r="F694" s="412"/>
      <c r="G694" s="603">
        <v>21.2</v>
      </c>
      <c r="H694" s="166" t="e">
        <f>IF(G694="","",G694-G694*COMPASS!#REF!)</f>
        <v>#REF!</v>
      </c>
    </row>
    <row r="695" spans="1:8" ht="16.8">
      <c r="A695" s="394" t="s">
        <v>17394</v>
      </c>
      <c r="B695" s="366" t="s">
        <v>25</v>
      </c>
      <c r="C695" s="728" t="s">
        <v>14421</v>
      </c>
      <c r="D695" s="400" t="s">
        <v>14422</v>
      </c>
      <c r="E695" s="411">
        <v>1</v>
      </c>
      <c r="F695" s="412"/>
      <c r="G695" s="603">
        <v>23.44</v>
      </c>
      <c r="H695" s="166" t="e">
        <f>IF(G695="","",G695-G695*COMPASS!#REF!)</f>
        <v>#REF!</v>
      </c>
    </row>
    <row r="696" spans="1:8" ht="16.8">
      <c r="A696" s="394" t="s">
        <v>17395</v>
      </c>
      <c r="B696" s="366" t="s">
        <v>25</v>
      </c>
      <c r="C696" s="728" t="s">
        <v>14423</v>
      </c>
      <c r="D696" s="400" t="s">
        <v>14424</v>
      </c>
      <c r="E696" s="411">
        <v>1</v>
      </c>
      <c r="F696" s="412"/>
      <c r="G696" s="603">
        <v>27.34</v>
      </c>
      <c r="H696" s="166" t="e">
        <f>IF(G696="","",G696-G696*COMPASS!#REF!)</f>
        <v>#REF!</v>
      </c>
    </row>
    <row r="697" spans="1:8" ht="16.8">
      <c r="A697" s="394" t="s">
        <v>17396</v>
      </c>
      <c r="B697" s="366" t="s">
        <v>25</v>
      </c>
      <c r="C697" s="728" t="s">
        <v>14425</v>
      </c>
      <c r="D697" s="400" t="s">
        <v>14426</v>
      </c>
      <c r="E697" s="411">
        <v>1</v>
      </c>
      <c r="F697" s="412"/>
      <c r="G697" s="603">
        <v>41.43</v>
      </c>
      <c r="H697" s="166" t="e">
        <f>IF(G697="","",G697-G697*COMPASS!#REF!)</f>
        <v>#REF!</v>
      </c>
    </row>
    <row r="698" spans="1:8" ht="16.8">
      <c r="A698" s="394" t="s">
        <v>17397</v>
      </c>
      <c r="B698" s="366" t="s">
        <v>25</v>
      </c>
      <c r="C698" s="728" t="s">
        <v>14427</v>
      </c>
      <c r="D698" s="400" t="s">
        <v>14428</v>
      </c>
      <c r="E698" s="411">
        <v>1</v>
      </c>
      <c r="F698" s="412"/>
      <c r="G698" s="603">
        <v>53.99</v>
      </c>
      <c r="H698" s="166" t="e">
        <f>IF(G698="","",G698-G698*COMPASS!#REF!)</f>
        <v>#REF!</v>
      </c>
    </row>
    <row r="699" spans="1:8">
      <c r="A699" s="394" t="s">
        <v>17398</v>
      </c>
      <c r="B699" s="366" t="s">
        <v>25</v>
      </c>
      <c r="C699" s="728" t="s">
        <v>14429</v>
      </c>
      <c r="D699" s="400" t="s">
        <v>14430</v>
      </c>
      <c r="E699" s="411">
        <v>1</v>
      </c>
      <c r="F699" s="412"/>
      <c r="G699" s="603">
        <v>9.25</v>
      </c>
      <c r="H699" s="166" t="e">
        <f>IF(G699="","",G699-G699*COMPASS!#REF!)</f>
        <v>#REF!</v>
      </c>
    </row>
    <row r="700" spans="1:8" ht="16.8">
      <c r="A700" s="394" t="s">
        <v>17399</v>
      </c>
      <c r="B700" s="366" t="s">
        <v>25</v>
      </c>
      <c r="C700" s="728" t="s">
        <v>14431</v>
      </c>
      <c r="D700" s="400" t="s">
        <v>14432</v>
      </c>
      <c r="E700" s="411">
        <v>1</v>
      </c>
      <c r="F700" s="412"/>
      <c r="G700" s="603">
        <v>9.3000000000000007</v>
      </c>
      <c r="H700" s="166" t="e">
        <f>IF(G700="","",G700-G700*COMPASS!#REF!)</f>
        <v>#REF!</v>
      </c>
    </row>
    <row r="701" spans="1:8">
      <c r="A701" s="394" t="s">
        <v>17400</v>
      </c>
      <c r="B701" s="366" t="s">
        <v>25</v>
      </c>
      <c r="C701" s="728" t="s">
        <v>14433</v>
      </c>
      <c r="D701" s="400" t="s">
        <v>14434</v>
      </c>
      <c r="E701" s="411">
        <v>1</v>
      </c>
      <c r="F701" s="412"/>
      <c r="G701" s="603">
        <v>13.95</v>
      </c>
      <c r="H701" s="166" t="e">
        <f>IF(G701="","",G701-G701*COMPASS!#REF!)</f>
        <v>#REF!</v>
      </c>
    </row>
    <row r="702" spans="1:8">
      <c r="A702" s="394" t="s">
        <v>17401</v>
      </c>
      <c r="B702" s="366" t="s">
        <v>25</v>
      </c>
      <c r="C702" s="728" t="s">
        <v>14435</v>
      </c>
      <c r="D702" s="400" t="s">
        <v>14436</v>
      </c>
      <c r="E702" s="411">
        <v>1</v>
      </c>
      <c r="F702" s="412"/>
      <c r="G702" s="603">
        <v>3.72</v>
      </c>
      <c r="H702" s="166" t="e">
        <f>IF(G702="","",G702-G702*COMPASS!#REF!)</f>
        <v>#REF!</v>
      </c>
    </row>
    <row r="703" spans="1:8">
      <c r="A703" s="394" t="s">
        <v>17402</v>
      </c>
      <c r="B703" s="366" t="s">
        <v>25</v>
      </c>
      <c r="C703" s="728" t="s">
        <v>14437</v>
      </c>
      <c r="D703" s="400" t="s">
        <v>14438</v>
      </c>
      <c r="E703" s="411">
        <v>1</v>
      </c>
      <c r="F703" s="412"/>
      <c r="G703" s="603">
        <v>2450</v>
      </c>
      <c r="H703" s="166" t="e">
        <f>IF(G703="","",G703-G703*COMPASS!#REF!)</f>
        <v>#REF!</v>
      </c>
    </row>
    <row r="704" spans="1:8">
      <c r="A704" s="394" t="s">
        <v>17403</v>
      </c>
      <c r="B704" s="366" t="s">
        <v>25</v>
      </c>
      <c r="C704" s="728" t="s">
        <v>14439</v>
      </c>
      <c r="D704" s="400" t="s">
        <v>14440</v>
      </c>
      <c r="E704" s="411">
        <v>1</v>
      </c>
      <c r="F704" s="412"/>
      <c r="G704" s="603">
        <v>2825</v>
      </c>
      <c r="H704" s="166" t="e">
        <f>IF(G704="","",G704-G704*COMPASS!#REF!)</f>
        <v>#REF!</v>
      </c>
    </row>
  </sheetData>
  <sheetProtection password="CEAA" sheet="1" objects="1" scenarios="1"/>
  <mergeCells count="1">
    <mergeCell ref="D1:G1"/>
  </mergeCells>
  <conditionalFormatting sqref="F7:G14 F462:G463">
    <cfRule type="cellIs" dxfId="141" priority="60" stopIfTrue="1" operator="equal">
      <formula>"Netto"</formula>
    </cfRule>
  </conditionalFormatting>
  <conditionalFormatting sqref="F94:G94">
    <cfRule type="cellIs" dxfId="140" priority="23" stopIfTrue="1" operator="equal">
      <formula>"Netto"</formula>
    </cfRule>
  </conditionalFormatting>
  <conditionalFormatting sqref="F165:G165">
    <cfRule type="cellIs" dxfId="139" priority="11" stopIfTrue="1" operator="equal">
      <formula>"Netto"</formula>
    </cfRule>
  </conditionalFormatting>
  <conditionalFormatting sqref="F170:G180">
    <cfRule type="cellIs" dxfId="138" priority="9" stopIfTrue="1" operator="equal">
      <formula>"Netto"</formula>
    </cfRule>
  </conditionalFormatting>
  <conditionalFormatting sqref="F301:G301">
    <cfRule type="cellIs" dxfId="137" priority="7" stopIfTrue="1" operator="equal">
      <formula>"Netto"</formula>
    </cfRule>
  </conditionalFormatting>
  <conditionalFormatting sqref="F305:G313">
    <cfRule type="cellIs" dxfId="136" priority="5" stopIfTrue="1" operator="equal">
      <formula>"Netto"</formula>
    </cfRule>
  </conditionalFormatting>
  <conditionalFormatting sqref="F326:G331">
    <cfRule type="cellIs" dxfId="135" priority="53"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52"/>
  <sheetViews>
    <sheetView zoomScaleNormal="100" workbookViewId="0">
      <pane ySplit="4" topLeftCell="A5" activePane="bottomLeft" state="frozen"/>
      <selection pane="bottomLeft" activeCell="D7" sqref="D7"/>
    </sheetView>
  </sheetViews>
  <sheetFormatPr defaultColWidth="9.109375" defaultRowHeight="13.2"/>
  <cols>
    <col min="1" max="1" width="19.5546875" style="60" customWidth="1"/>
    <col min="2" max="2" width="3.5546875" style="119" bestFit="1" customWidth="1"/>
    <col min="3" max="3" width="14.109375" style="58" customWidth="1"/>
    <col min="4" max="4" width="45.44140625" style="68" customWidth="1"/>
    <col min="5" max="5" width="5.33203125" style="140" customWidth="1"/>
    <col min="6" max="6" width="4.44140625" style="140" customWidth="1"/>
    <col min="7" max="7" width="10.109375" style="130" customWidth="1"/>
    <col min="8" max="8" width="10.33203125" style="170" bestFit="1" customWidth="1"/>
    <col min="9" max="9" width="10" style="127" bestFit="1" customWidth="1"/>
    <col min="10" max="10" width="10" style="60" bestFit="1" customWidth="1"/>
    <col min="11" max="11" width="9.109375" style="60"/>
    <col min="12" max="12" width="13.44140625" style="60" customWidth="1"/>
    <col min="13" max="16384" width="9.109375" style="60"/>
  </cols>
  <sheetData>
    <row r="1" spans="1:9">
      <c r="A1" s="99" t="str">
        <f>'Bosch VideoSystem'!A1</f>
        <v>Listino Aprile24</v>
      </c>
      <c r="B1" s="113"/>
      <c r="C1" s="134"/>
      <c r="D1" s="1218" t="str">
        <f>'Bosch VideoSystem'!D1:G1</f>
        <v>www.compass-distribution.it</v>
      </c>
      <c r="E1" s="1218"/>
      <c r="F1" s="1218"/>
      <c r="G1" s="1218"/>
      <c r="H1" s="145"/>
    </row>
    <row r="2" spans="1:9" ht="13.8" thickBot="1">
      <c r="A2" s="135"/>
      <c r="B2" s="114"/>
      <c r="C2" s="137"/>
      <c r="D2" s="179"/>
      <c r="E2" s="249"/>
      <c r="F2" s="249"/>
      <c r="G2" s="1050"/>
      <c r="H2" s="167" t="str">
        <f>'Bosch VideoSystem'!H2</f>
        <v>Indice</v>
      </c>
    </row>
    <row r="3" spans="1:9" ht="25.2">
      <c r="A3" s="54" t="s">
        <v>846</v>
      </c>
      <c r="B3" s="111"/>
      <c r="C3" s="180"/>
      <c r="D3" s="181"/>
      <c r="E3" s="339"/>
      <c r="F3" s="339"/>
      <c r="G3" s="1051"/>
      <c r="H3" s="187"/>
    </row>
    <row r="4" spans="1:9" s="64" customFormat="1">
      <c r="A4" s="123" t="s">
        <v>153</v>
      </c>
      <c r="B4" s="116"/>
      <c r="C4" s="123" t="s">
        <v>26</v>
      </c>
      <c r="D4" s="184" t="s">
        <v>27</v>
      </c>
      <c r="E4" s="105" t="s">
        <v>55</v>
      </c>
      <c r="F4" s="106"/>
      <c r="G4" s="1052" t="s">
        <v>22</v>
      </c>
      <c r="H4" s="188" t="s">
        <v>56</v>
      </c>
      <c r="I4" s="128"/>
    </row>
    <row r="5" spans="1:9" ht="24.45" customHeight="1">
      <c r="A5" s="397" t="s">
        <v>1448</v>
      </c>
      <c r="B5" s="352"/>
      <c r="C5" s="1029"/>
      <c r="D5" s="1030"/>
      <c r="E5" s="1031"/>
      <c r="F5" s="359"/>
      <c r="G5" s="1053"/>
      <c r="H5" s="158"/>
    </row>
    <row r="6" spans="1:9" s="64" customFormat="1">
      <c r="A6" s="397" t="s">
        <v>1449</v>
      </c>
      <c r="B6" s="352"/>
      <c r="C6" s="1029"/>
      <c r="D6" s="1030"/>
      <c r="E6" s="1031"/>
      <c r="F6" s="359"/>
      <c r="G6" s="1053"/>
      <c r="H6" s="158"/>
      <c r="I6" s="128"/>
    </row>
    <row r="7" spans="1:9">
      <c r="A7" s="394" t="s">
        <v>1451</v>
      </c>
      <c r="B7" s="255" t="s">
        <v>25</v>
      </c>
      <c r="C7" s="610" t="s">
        <v>1450</v>
      </c>
      <c r="D7" s="610" t="s">
        <v>8408</v>
      </c>
      <c r="E7" s="1032">
        <v>10</v>
      </c>
      <c r="F7" s="1048"/>
      <c r="G7" s="746">
        <v>1.05</v>
      </c>
      <c r="H7" s="148">
        <f>IF(G7="","",G7-G7*COMPASS!$AH$31)</f>
        <v>1.05</v>
      </c>
    </row>
    <row r="8" spans="1:9">
      <c r="A8" s="394" t="s">
        <v>1184</v>
      </c>
      <c r="B8" s="255" t="s">
        <v>25</v>
      </c>
      <c r="C8" s="610" t="s">
        <v>847</v>
      </c>
      <c r="D8" s="610" t="s">
        <v>8102</v>
      </c>
      <c r="E8" s="1032">
        <v>10</v>
      </c>
      <c r="F8" s="1048"/>
      <c r="G8" s="746">
        <v>7.65</v>
      </c>
      <c r="H8" s="148">
        <f>IF(G8="","",G8-G8*COMPASS!$AH$31)</f>
        <v>7.65</v>
      </c>
    </row>
    <row r="9" spans="1:9">
      <c r="A9" s="394" t="s">
        <v>1185</v>
      </c>
      <c r="B9" s="255" t="s">
        <v>25</v>
      </c>
      <c r="C9" s="610" t="s">
        <v>848</v>
      </c>
      <c r="D9" s="610" t="s">
        <v>8103</v>
      </c>
      <c r="E9" s="1032">
        <v>10</v>
      </c>
      <c r="F9" s="1048"/>
      <c r="G9" s="746">
        <v>7.65</v>
      </c>
      <c r="H9" s="148">
        <f>IF(G9="","",G9-G9*COMPASS!$AH$31)</f>
        <v>7.65</v>
      </c>
    </row>
    <row r="10" spans="1:9">
      <c r="A10" s="394" t="s">
        <v>1186</v>
      </c>
      <c r="B10" s="255" t="s">
        <v>25</v>
      </c>
      <c r="C10" s="610" t="s">
        <v>849</v>
      </c>
      <c r="D10" s="610" t="s">
        <v>8104</v>
      </c>
      <c r="E10" s="1032">
        <v>10</v>
      </c>
      <c r="F10" s="1048"/>
      <c r="G10" s="746">
        <v>7.5500000000000007</v>
      </c>
      <c r="H10" s="148">
        <f>IF(G10="","",G10-G10*COMPASS!$AH$31)</f>
        <v>7.5500000000000007</v>
      </c>
    </row>
    <row r="11" spans="1:9">
      <c r="A11" s="397" t="s">
        <v>850</v>
      </c>
      <c r="B11" s="352"/>
      <c r="C11" s="1029"/>
      <c r="D11" s="1030" t="s">
        <v>3965</v>
      </c>
      <c r="E11" s="1031"/>
      <c r="F11" s="1049"/>
      <c r="G11" s="1053"/>
      <c r="H11" s="148" t="str">
        <f>IF(G11="","",G11-G11*COMPASS!$AH$31)</f>
        <v/>
      </c>
    </row>
    <row r="12" spans="1:9">
      <c r="A12" s="394" t="s">
        <v>1187</v>
      </c>
      <c r="B12" s="255" t="s">
        <v>25</v>
      </c>
      <c r="C12" s="610" t="s">
        <v>851</v>
      </c>
      <c r="D12" s="610" t="s">
        <v>8105</v>
      </c>
      <c r="E12" s="1032">
        <v>10</v>
      </c>
      <c r="F12" s="1048"/>
      <c r="G12" s="746">
        <v>6.75</v>
      </c>
      <c r="H12" s="148">
        <f>IF(G12="","",G12-G12*COMPASS!$AH$31)</f>
        <v>6.75</v>
      </c>
    </row>
    <row r="13" spans="1:9">
      <c r="A13" s="394" t="s">
        <v>1188</v>
      </c>
      <c r="B13" s="255" t="s">
        <v>25</v>
      </c>
      <c r="C13" s="610" t="s">
        <v>852</v>
      </c>
      <c r="D13" s="610" t="s">
        <v>8106</v>
      </c>
      <c r="E13" s="1032">
        <v>5</v>
      </c>
      <c r="F13" s="1048"/>
      <c r="G13" s="746">
        <v>9.6000000000000014</v>
      </c>
      <c r="H13" s="148">
        <f>IF(G13="","",G13-G13*COMPASS!$AH$31)</f>
        <v>9.6000000000000014</v>
      </c>
    </row>
    <row r="14" spans="1:9">
      <c r="A14" s="394" t="s">
        <v>1189</v>
      </c>
      <c r="B14" s="255" t="s">
        <v>25</v>
      </c>
      <c r="C14" s="610" t="s">
        <v>853</v>
      </c>
      <c r="D14" s="610" t="s">
        <v>8107</v>
      </c>
      <c r="E14" s="1032">
        <v>10</v>
      </c>
      <c r="F14" s="1048"/>
      <c r="G14" s="746">
        <v>6.75</v>
      </c>
      <c r="H14" s="148">
        <f>IF(G14="","",G14-G14*COMPASS!$AH$31)</f>
        <v>6.75</v>
      </c>
    </row>
    <row r="15" spans="1:9">
      <c r="A15" s="394" t="s">
        <v>1190</v>
      </c>
      <c r="B15" s="255" t="s">
        <v>25</v>
      </c>
      <c r="C15" s="610" t="s">
        <v>854</v>
      </c>
      <c r="D15" s="610" t="s">
        <v>8108</v>
      </c>
      <c r="E15" s="1032">
        <v>5</v>
      </c>
      <c r="F15" s="1048"/>
      <c r="G15" s="746">
        <v>9.6000000000000014</v>
      </c>
      <c r="H15" s="148">
        <f>IF(G15="","",G15-G15*COMPASS!$AH$31)</f>
        <v>9.6000000000000014</v>
      </c>
    </row>
    <row r="16" spans="1:9">
      <c r="A16" s="397" t="s">
        <v>855</v>
      </c>
      <c r="B16" s="352"/>
      <c r="C16" s="1029"/>
      <c r="D16" s="1030" t="s">
        <v>3965</v>
      </c>
      <c r="E16" s="1031"/>
      <c r="F16" s="1049"/>
      <c r="G16" s="1053"/>
      <c r="H16" s="148" t="str">
        <f>IF(G16="","",G16-G16*COMPASS!$AH$31)</f>
        <v/>
      </c>
    </row>
    <row r="17" spans="1:8">
      <c r="A17" s="394" t="s">
        <v>1191</v>
      </c>
      <c r="B17" s="255" t="s">
        <v>25</v>
      </c>
      <c r="C17" s="610" t="s">
        <v>856</v>
      </c>
      <c r="D17" s="610" t="s">
        <v>8109</v>
      </c>
      <c r="E17" s="1032">
        <v>10</v>
      </c>
      <c r="F17" s="1048"/>
      <c r="G17" s="746">
        <v>4.4000000000000004</v>
      </c>
      <c r="H17" s="148">
        <f>IF(G17="","",G17-G17*COMPASS!$AH$31)</f>
        <v>4.4000000000000004</v>
      </c>
    </row>
    <row r="18" spans="1:8">
      <c r="A18" s="394" t="s">
        <v>1192</v>
      </c>
      <c r="B18" s="255" t="s">
        <v>25</v>
      </c>
      <c r="C18" s="610" t="s">
        <v>857</v>
      </c>
      <c r="D18" s="610" t="s">
        <v>8110</v>
      </c>
      <c r="E18" s="1032">
        <v>10</v>
      </c>
      <c r="F18" s="1048"/>
      <c r="G18" s="746">
        <v>6.95</v>
      </c>
      <c r="H18" s="148">
        <f>IF(G18="","",G18-G18*COMPASS!$AH$31)</f>
        <v>6.95</v>
      </c>
    </row>
    <row r="19" spans="1:8">
      <c r="A19" s="394" t="s">
        <v>1193</v>
      </c>
      <c r="B19" s="255" t="s">
        <v>25</v>
      </c>
      <c r="C19" s="610" t="s">
        <v>858</v>
      </c>
      <c r="D19" s="610" t="s">
        <v>8111</v>
      </c>
      <c r="E19" s="1032">
        <v>10</v>
      </c>
      <c r="F19" s="1048"/>
      <c r="G19" s="746">
        <v>4.4000000000000004</v>
      </c>
      <c r="H19" s="148">
        <f>IF(G19="","",G19-G19*COMPASS!$AH$31)</f>
        <v>4.4000000000000004</v>
      </c>
    </row>
    <row r="20" spans="1:8">
      <c r="A20" s="394" t="s">
        <v>1194</v>
      </c>
      <c r="B20" s="255" t="s">
        <v>25</v>
      </c>
      <c r="C20" s="610" t="s">
        <v>859</v>
      </c>
      <c r="D20" s="610" t="s">
        <v>8112</v>
      </c>
      <c r="E20" s="1032">
        <v>10</v>
      </c>
      <c r="F20" s="1048"/>
      <c r="G20" s="746">
        <v>6.4</v>
      </c>
      <c r="H20" s="148">
        <f>IF(G20="","",G20-G20*COMPASS!$AH$31)</f>
        <v>6.4</v>
      </c>
    </row>
    <row r="21" spans="1:8">
      <c r="A21" s="394" t="s">
        <v>1195</v>
      </c>
      <c r="B21" s="255" t="s">
        <v>25</v>
      </c>
      <c r="C21" s="610" t="s">
        <v>860</v>
      </c>
      <c r="D21" s="610" t="s">
        <v>8113</v>
      </c>
      <c r="E21" s="1032">
        <v>10</v>
      </c>
      <c r="F21" s="1048"/>
      <c r="G21" s="746">
        <v>7.5500000000000007</v>
      </c>
      <c r="H21" s="148">
        <f>IF(G21="","",G21-G21*COMPASS!$AH$31)</f>
        <v>7.5500000000000007</v>
      </c>
    </row>
    <row r="22" spans="1:8">
      <c r="A22" s="394" t="s">
        <v>1196</v>
      </c>
      <c r="B22" s="255" t="s">
        <v>25</v>
      </c>
      <c r="C22" s="610" t="s">
        <v>861</v>
      </c>
      <c r="D22" s="610" t="s">
        <v>8114</v>
      </c>
      <c r="E22" s="1032">
        <v>10</v>
      </c>
      <c r="F22" s="1048"/>
      <c r="G22" s="746">
        <v>17.850000000000001</v>
      </c>
      <c r="H22" s="148">
        <f>IF(G22="","",G22-G22*COMPASS!$AH$31)</f>
        <v>17.850000000000001</v>
      </c>
    </row>
    <row r="23" spans="1:8">
      <c r="A23" s="394" t="s">
        <v>1197</v>
      </c>
      <c r="B23" s="255" t="s">
        <v>25</v>
      </c>
      <c r="C23" s="610" t="s">
        <v>862</v>
      </c>
      <c r="D23" s="610" t="s">
        <v>8115</v>
      </c>
      <c r="E23" s="1032">
        <v>10</v>
      </c>
      <c r="F23" s="1048"/>
      <c r="G23" s="746">
        <v>4.7</v>
      </c>
      <c r="H23" s="148">
        <f>IF(G23="","",G23-G23*COMPASS!$AH$31)</f>
        <v>4.7</v>
      </c>
    </row>
    <row r="24" spans="1:8">
      <c r="A24" s="394" t="s">
        <v>1198</v>
      </c>
      <c r="B24" s="255" t="s">
        <v>25</v>
      </c>
      <c r="C24" s="610" t="s">
        <v>863</v>
      </c>
      <c r="D24" s="610" t="s">
        <v>8116</v>
      </c>
      <c r="E24" s="1032">
        <v>10</v>
      </c>
      <c r="F24" s="1048"/>
      <c r="G24" s="746">
        <v>6.2</v>
      </c>
      <c r="H24" s="148">
        <f>IF(G24="","",G24-G24*COMPASS!$AH$31)</f>
        <v>6.2</v>
      </c>
    </row>
    <row r="25" spans="1:8">
      <c r="A25" s="394" t="s">
        <v>1199</v>
      </c>
      <c r="B25" s="255" t="s">
        <v>25</v>
      </c>
      <c r="C25" s="610" t="s">
        <v>864</v>
      </c>
      <c r="D25" s="610" t="s">
        <v>8117</v>
      </c>
      <c r="E25" s="1032">
        <v>10</v>
      </c>
      <c r="F25" s="1048"/>
      <c r="G25" s="746">
        <v>6.2</v>
      </c>
      <c r="H25" s="148">
        <f>IF(G25="","",G25-G25*COMPASS!$AH$31)</f>
        <v>6.2</v>
      </c>
    </row>
    <row r="26" spans="1:8">
      <c r="A26" s="394" t="s">
        <v>1200</v>
      </c>
      <c r="B26" s="255" t="s">
        <v>25</v>
      </c>
      <c r="C26" s="610" t="s">
        <v>865</v>
      </c>
      <c r="D26" s="610" t="s">
        <v>8118</v>
      </c>
      <c r="E26" s="1032">
        <v>10</v>
      </c>
      <c r="F26" s="1048"/>
      <c r="G26" s="746">
        <v>5.6000000000000005</v>
      </c>
      <c r="H26" s="148">
        <f>IF(G26="","",G26-G26*COMPASS!$AH$31)</f>
        <v>5.6000000000000005</v>
      </c>
    </row>
    <row r="27" spans="1:8">
      <c r="A27" s="394" t="s">
        <v>1201</v>
      </c>
      <c r="B27" s="255" t="s">
        <v>25</v>
      </c>
      <c r="C27" s="610" t="s">
        <v>866</v>
      </c>
      <c r="D27" s="610" t="s">
        <v>8119</v>
      </c>
      <c r="E27" s="1032">
        <v>10</v>
      </c>
      <c r="F27" s="1048"/>
      <c r="G27" s="746">
        <v>5.65</v>
      </c>
      <c r="H27" s="148">
        <f>IF(G27="","",G27-G27*COMPASS!$AH$31)</f>
        <v>5.65</v>
      </c>
    </row>
    <row r="28" spans="1:8">
      <c r="A28" s="394" t="s">
        <v>1202</v>
      </c>
      <c r="B28" s="255" t="s">
        <v>25</v>
      </c>
      <c r="C28" s="610" t="s">
        <v>867</v>
      </c>
      <c r="D28" s="610" t="s">
        <v>8120</v>
      </c>
      <c r="E28" s="1032">
        <v>10</v>
      </c>
      <c r="F28" s="1048"/>
      <c r="G28" s="746">
        <v>5.45</v>
      </c>
      <c r="H28" s="148">
        <f>IF(G28="","",G28-G28*COMPASS!$AH$31)</f>
        <v>5.45</v>
      </c>
    </row>
    <row r="29" spans="1:8">
      <c r="A29" s="394" t="s">
        <v>1203</v>
      </c>
      <c r="B29" s="255" t="s">
        <v>25</v>
      </c>
      <c r="C29" s="610" t="s">
        <v>868</v>
      </c>
      <c r="D29" s="610" t="s">
        <v>8121</v>
      </c>
      <c r="E29" s="1032">
        <v>2</v>
      </c>
      <c r="F29" s="1048"/>
      <c r="G29" s="746">
        <v>25.25</v>
      </c>
      <c r="H29" s="148">
        <f>IF(G29="","",G29-G29*COMPASS!$AH$31)</f>
        <v>25.25</v>
      </c>
    </row>
    <row r="30" spans="1:8">
      <c r="A30" s="394" t="s">
        <v>1204</v>
      </c>
      <c r="B30" s="255" t="s">
        <v>25</v>
      </c>
      <c r="C30" s="610" t="s">
        <v>869</v>
      </c>
      <c r="D30" s="610" t="s">
        <v>8122</v>
      </c>
      <c r="E30" s="1032">
        <v>2</v>
      </c>
      <c r="F30" s="1048"/>
      <c r="G30" s="746">
        <v>10.55</v>
      </c>
      <c r="H30" s="148">
        <f>IF(G30="","",G30-G30*COMPASS!$AH$31)</f>
        <v>10.55</v>
      </c>
    </row>
    <row r="31" spans="1:8">
      <c r="A31" s="397" t="s">
        <v>870</v>
      </c>
      <c r="B31" s="352"/>
      <c r="C31" s="1029"/>
      <c r="D31" s="1030" t="s">
        <v>3965</v>
      </c>
      <c r="E31" s="1031"/>
      <c r="F31" s="1049"/>
      <c r="G31" s="1053"/>
      <c r="H31" s="148" t="str">
        <f>IF(G31="","",G31-G31*COMPASS!$AH$31)</f>
        <v/>
      </c>
    </row>
    <row r="32" spans="1:8">
      <c r="A32" s="394" t="s">
        <v>1205</v>
      </c>
      <c r="B32" s="255" t="s">
        <v>25</v>
      </c>
      <c r="C32" s="610" t="s">
        <v>871</v>
      </c>
      <c r="D32" s="610" t="s">
        <v>8123</v>
      </c>
      <c r="E32" s="1032">
        <v>1</v>
      </c>
      <c r="F32" s="1048"/>
      <c r="G32" s="746">
        <v>75.2</v>
      </c>
      <c r="H32" s="148">
        <f>IF(G32="","",G32-G32*COMPASS!$AH$31)</f>
        <v>75.2</v>
      </c>
    </row>
    <row r="33" spans="1:8">
      <c r="A33" s="394" t="s">
        <v>1206</v>
      </c>
      <c r="B33" s="255" t="s">
        <v>25</v>
      </c>
      <c r="C33" s="610" t="s">
        <v>872</v>
      </c>
      <c r="D33" s="610" t="s">
        <v>8124</v>
      </c>
      <c r="E33" s="1032">
        <v>1</v>
      </c>
      <c r="F33" s="1048"/>
      <c r="G33" s="746">
        <v>69.150000000000006</v>
      </c>
      <c r="H33" s="148">
        <f>IF(G33="","",G33-G33*COMPASS!$AH$31)</f>
        <v>69.150000000000006</v>
      </c>
    </row>
    <row r="34" spans="1:8">
      <c r="A34" s="394" t="s">
        <v>4271</v>
      </c>
      <c r="B34" s="255" t="s">
        <v>25</v>
      </c>
      <c r="C34" s="610" t="s">
        <v>4272</v>
      </c>
      <c r="D34" s="610" t="s">
        <v>8125</v>
      </c>
      <c r="E34" s="1032">
        <v>1</v>
      </c>
      <c r="F34" s="1048"/>
      <c r="G34" s="746">
        <v>43.7</v>
      </c>
      <c r="H34" s="148">
        <f>IF(G34="","",G34-G34*COMPASS!$AH$31)</f>
        <v>43.7</v>
      </c>
    </row>
    <row r="35" spans="1:8">
      <c r="A35" s="394" t="s">
        <v>1207</v>
      </c>
      <c r="B35" s="255" t="s">
        <v>25</v>
      </c>
      <c r="C35" s="610" t="s">
        <v>873</v>
      </c>
      <c r="D35" s="610" t="s">
        <v>8126</v>
      </c>
      <c r="E35" s="1032">
        <v>10</v>
      </c>
      <c r="F35" s="1048"/>
      <c r="G35" s="746">
        <v>11.55</v>
      </c>
      <c r="H35" s="148">
        <f>IF(G35="","",G35-G35*COMPASS!$AH$31)</f>
        <v>11.55</v>
      </c>
    </row>
    <row r="36" spans="1:8">
      <c r="A36" s="394" t="s">
        <v>1208</v>
      </c>
      <c r="B36" s="255" t="s">
        <v>25</v>
      </c>
      <c r="C36" s="610" t="s">
        <v>874</v>
      </c>
      <c r="D36" s="610" t="s">
        <v>8127</v>
      </c>
      <c r="E36" s="1032">
        <v>5</v>
      </c>
      <c r="F36" s="1048"/>
      <c r="G36" s="746">
        <v>11.8</v>
      </c>
      <c r="H36" s="148">
        <f>IF(G36="","",G36-G36*COMPASS!$AH$31)</f>
        <v>11.8</v>
      </c>
    </row>
    <row r="37" spans="1:8">
      <c r="A37" s="394" t="s">
        <v>1209</v>
      </c>
      <c r="B37" s="255" t="s">
        <v>25</v>
      </c>
      <c r="C37" s="610" t="s">
        <v>875</v>
      </c>
      <c r="D37" s="610" t="s">
        <v>8128</v>
      </c>
      <c r="E37" s="1032">
        <v>10</v>
      </c>
      <c r="F37" s="1048"/>
      <c r="G37" s="746">
        <v>6.0500000000000007</v>
      </c>
      <c r="H37" s="148">
        <f>IF(G37="","",G37-G37*COMPASS!$AH$31)</f>
        <v>6.0500000000000007</v>
      </c>
    </row>
    <row r="38" spans="1:8">
      <c r="A38" s="394" t="s">
        <v>1210</v>
      </c>
      <c r="B38" s="255" t="s">
        <v>25</v>
      </c>
      <c r="C38" s="610" t="s">
        <v>876</v>
      </c>
      <c r="D38" s="610" t="s">
        <v>8129</v>
      </c>
      <c r="E38" s="1032">
        <v>10</v>
      </c>
      <c r="F38" s="1048"/>
      <c r="G38" s="746">
        <v>6.75</v>
      </c>
      <c r="H38" s="148">
        <f>IF(G38="","",G38-G38*COMPASS!$AH$31)</f>
        <v>6.75</v>
      </c>
    </row>
    <row r="39" spans="1:8">
      <c r="A39" s="394" t="s">
        <v>1211</v>
      </c>
      <c r="B39" s="255" t="s">
        <v>25</v>
      </c>
      <c r="C39" s="610" t="s">
        <v>877</v>
      </c>
      <c r="D39" s="610" t="s">
        <v>8130</v>
      </c>
      <c r="E39" s="1032">
        <v>10</v>
      </c>
      <c r="F39" s="1048"/>
      <c r="G39" s="746">
        <v>16.25</v>
      </c>
      <c r="H39" s="148">
        <f>IF(G39="","",G39-G39*COMPASS!$AH$31)</f>
        <v>16.25</v>
      </c>
    </row>
    <row r="40" spans="1:8">
      <c r="A40" s="394" t="s">
        <v>1212</v>
      </c>
      <c r="B40" s="255" t="s">
        <v>25</v>
      </c>
      <c r="C40" s="610" t="s">
        <v>878</v>
      </c>
      <c r="D40" s="610" t="s">
        <v>8131</v>
      </c>
      <c r="E40" s="1032">
        <v>10</v>
      </c>
      <c r="F40" s="1048"/>
      <c r="G40" s="746">
        <v>4.55</v>
      </c>
      <c r="H40" s="148">
        <f>IF(G40="","",G40-G40*COMPASS!$AH$31)</f>
        <v>4.55</v>
      </c>
    </row>
    <row r="41" spans="1:8">
      <c r="A41" s="394" t="s">
        <v>1213</v>
      </c>
      <c r="B41" s="255" t="s">
        <v>25</v>
      </c>
      <c r="C41" s="610" t="s">
        <v>879</v>
      </c>
      <c r="D41" s="610" t="s">
        <v>8132</v>
      </c>
      <c r="E41" s="1032">
        <v>10</v>
      </c>
      <c r="F41" s="1048"/>
      <c r="G41" s="746">
        <v>7.1000000000000005</v>
      </c>
      <c r="H41" s="148">
        <f>IF(G41="","",G41-G41*COMPASS!$AH$31)</f>
        <v>7.1000000000000005</v>
      </c>
    </row>
    <row r="42" spans="1:8">
      <c r="A42" s="394" t="s">
        <v>1214</v>
      </c>
      <c r="B42" s="255" t="s">
        <v>25</v>
      </c>
      <c r="C42" s="610" t="s">
        <v>880</v>
      </c>
      <c r="D42" s="610" t="s">
        <v>8133</v>
      </c>
      <c r="E42" s="1032">
        <v>10</v>
      </c>
      <c r="F42" s="1048"/>
      <c r="G42" s="746">
        <v>5.6000000000000005</v>
      </c>
      <c r="H42" s="148">
        <f>IF(G42="","",G42-G42*COMPASS!$AH$31)</f>
        <v>5.6000000000000005</v>
      </c>
    </row>
    <row r="43" spans="1:8">
      <c r="A43" s="394" t="s">
        <v>1215</v>
      </c>
      <c r="B43" s="255" t="s">
        <v>25</v>
      </c>
      <c r="C43" s="610" t="s">
        <v>881</v>
      </c>
      <c r="D43" s="610" t="s">
        <v>8134</v>
      </c>
      <c r="E43" s="1032">
        <v>10</v>
      </c>
      <c r="F43" s="1048"/>
      <c r="G43" s="746">
        <v>5.6000000000000005</v>
      </c>
      <c r="H43" s="148">
        <f>IF(G43="","",G43-G43*COMPASS!$AH$31)</f>
        <v>5.6000000000000005</v>
      </c>
    </row>
    <row r="44" spans="1:8">
      <c r="A44" s="394" t="s">
        <v>1216</v>
      </c>
      <c r="B44" s="255" t="s">
        <v>25</v>
      </c>
      <c r="C44" s="610" t="s">
        <v>882</v>
      </c>
      <c r="D44" s="610" t="s">
        <v>8135</v>
      </c>
      <c r="E44" s="1032">
        <v>10</v>
      </c>
      <c r="F44" s="1048"/>
      <c r="G44" s="746">
        <v>7.2</v>
      </c>
      <c r="H44" s="148">
        <f>IF(G44="","",G44-G44*COMPASS!$AH$31)</f>
        <v>7.2</v>
      </c>
    </row>
    <row r="45" spans="1:8">
      <c r="A45" s="394" t="s">
        <v>1217</v>
      </c>
      <c r="B45" s="255" t="s">
        <v>25</v>
      </c>
      <c r="C45" s="610" t="s">
        <v>883</v>
      </c>
      <c r="D45" s="610" t="s">
        <v>8135</v>
      </c>
      <c r="E45" s="1032">
        <v>10</v>
      </c>
      <c r="F45" s="1048"/>
      <c r="G45" s="746">
        <v>7.2</v>
      </c>
      <c r="H45" s="148">
        <f>IF(G45="","",G45-G45*COMPASS!$AH$31)</f>
        <v>7.2</v>
      </c>
    </row>
    <row r="46" spans="1:8">
      <c r="A46" s="394" t="s">
        <v>1218</v>
      </c>
      <c r="B46" s="255" t="s">
        <v>25</v>
      </c>
      <c r="C46" s="610" t="s">
        <v>884</v>
      </c>
      <c r="D46" s="610" t="s">
        <v>8136</v>
      </c>
      <c r="E46" s="1032">
        <v>10</v>
      </c>
      <c r="F46" s="1048"/>
      <c r="G46" s="746">
        <v>9.0500000000000007</v>
      </c>
      <c r="H46" s="148">
        <f>IF(G46="","",G46-G46*COMPASS!$AH$31)</f>
        <v>9.0500000000000007</v>
      </c>
    </row>
    <row r="47" spans="1:8">
      <c r="A47" s="394" t="s">
        <v>1219</v>
      </c>
      <c r="B47" s="255" t="s">
        <v>25</v>
      </c>
      <c r="C47" s="610" t="s">
        <v>885</v>
      </c>
      <c r="D47" s="610" t="s">
        <v>8137</v>
      </c>
      <c r="E47" s="1032">
        <v>10</v>
      </c>
      <c r="F47" s="1048"/>
      <c r="G47" s="746">
        <v>7.3500000000000005</v>
      </c>
      <c r="H47" s="148">
        <f>IF(G47="","",G47-G47*COMPASS!$AH$31)</f>
        <v>7.3500000000000005</v>
      </c>
    </row>
    <row r="48" spans="1:8">
      <c r="A48" s="394" t="s">
        <v>1220</v>
      </c>
      <c r="B48" s="255" t="s">
        <v>25</v>
      </c>
      <c r="C48" s="610" t="s">
        <v>886</v>
      </c>
      <c r="D48" s="610" t="s">
        <v>8138</v>
      </c>
      <c r="E48" s="1032">
        <v>1</v>
      </c>
      <c r="F48" s="1048"/>
      <c r="G48" s="746">
        <v>24.1</v>
      </c>
      <c r="H48" s="148">
        <f>IF(G48="","",G48-G48*COMPASS!$AH$31)</f>
        <v>24.1</v>
      </c>
    </row>
    <row r="49" spans="1:8">
      <c r="A49" s="394" t="s">
        <v>1221</v>
      </c>
      <c r="B49" s="255" t="s">
        <v>25</v>
      </c>
      <c r="C49" s="610" t="s">
        <v>887</v>
      </c>
      <c r="D49" s="610" t="s">
        <v>8138</v>
      </c>
      <c r="E49" s="1032">
        <v>1</v>
      </c>
      <c r="F49" s="1048"/>
      <c r="G49" s="746">
        <v>24.150000000000002</v>
      </c>
      <c r="H49" s="148">
        <f>IF(G49="","",G49-G49*COMPASS!$AH$31)</f>
        <v>24.150000000000002</v>
      </c>
    </row>
    <row r="50" spans="1:8">
      <c r="A50" s="394" t="s">
        <v>1222</v>
      </c>
      <c r="B50" s="255" t="s">
        <v>25</v>
      </c>
      <c r="C50" s="610" t="s">
        <v>888</v>
      </c>
      <c r="D50" s="610" t="s">
        <v>8139</v>
      </c>
      <c r="E50" s="1032">
        <v>1</v>
      </c>
      <c r="F50" s="1048"/>
      <c r="G50" s="746">
        <v>21.950000000000003</v>
      </c>
      <c r="H50" s="148">
        <f>IF(G50="","",G50-G50*COMPASS!$AH$31)</f>
        <v>21.950000000000003</v>
      </c>
    </row>
    <row r="51" spans="1:8">
      <c r="A51" s="394" t="s">
        <v>1223</v>
      </c>
      <c r="B51" s="255" t="s">
        <v>25</v>
      </c>
      <c r="C51" s="610" t="s">
        <v>889</v>
      </c>
      <c r="D51" s="610" t="s">
        <v>8140</v>
      </c>
      <c r="E51" s="1032">
        <v>1</v>
      </c>
      <c r="F51" s="1048"/>
      <c r="G51" s="746">
        <v>26.05</v>
      </c>
      <c r="H51" s="148">
        <f>IF(G51="","",G51-G51*COMPASS!$AH$31)</f>
        <v>26.05</v>
      </c>
    </row>
    <row r="52" spans="1:8">
      <c r="A52" s="394" t="s">
        <v>1224</v>
      </c>
      <c r="B52" s="255" t="s">
        <v>25</v>
      </c>
      <c r="C52" s="610" t="s">
        <v>890</v>
      </c>
      <c r="D52" s="610" t="s">
        <v>8141</v>
      </c>
      <c r="E52" s="1032">
        <v>1</v>
      </c>
      <c r="F52" s="1048"/>
      <c r="G52" s="746">
        <v>32.6</v>
      </c>
      <c r="H52" s="148">
        <f>IF(G52="","",G52-G52*COMPASS!$AH$31)</f>
        <v>32.6</v>
      </c>
    </row>
    <row r="53" spans="1:8">
      <c r="A53" s="394" t="s">
        <v>1225</v>
      </c>
      <c r="B53" s="255" t="s">
        <v>25</v>
      </c>
      <c r="C53" s="610" t="s">
        <v>891</v>
      </c>
      <c r="D53" s="610" t="s">
        <v>8142</v>
      </c>
      <c r="E53" s="1032">
        <v>2</v>
      </c>
      <c r="F53" s="1048"/>
      <c r="G53" s="746">
        <v>18.2</v>
      </c>
      <c r="H53" s="148">
        <f>IF(G53="","",G53-G53*COMPASS!$AH$31)</f>
        <v>18.2</v>
      </c>
    </row>
    <row r="54" spans="1:8">
      <c r="A54" s="394" t="s">
        <v>1226</v>
      </c>
      <c r="B54" s="255" t="s">
        <v>25</v>
      </c>
      <c r="C54" s="610" t="s">
        <v>892</v>
      </c>
      <c r="D54" s="610" t="s">
        <v>8143</v>
      </c>
      <c r="E54" s="1032">
        <v>2</v>
      </c>
      <c r="F54" s="1048"/>
      <c r="G54" s="746">
        <v>17.95</v>
      </c>
      <c r="H54" s="148">
        <f>IF(G54="","",G54-G54*COMPASS!$AH$31)</f>
        <v>17.95</v>
      </c>
    </row>
    <row r="55" spans="1:8">
      <c r="A55" s="394" t="s">
        <v>1227</v>
      </c>
      <c r="B55" s="255" t="s">
        <v>25</v>
      </c>
      <c r="C55" s="610" t="s">
        <v>893</v>
      </c>
      <c r="D55" s="610" t="s">
        <v>8144</v>
      </c>
      <c r="E55" s="1032">
        <v>2</v>
      </c>
      <c r="F55" s="1048"/>
      <c r="G55" s="746">
        <v>17.2</v>
      </c>
      <c r="H55" s="148">
        <f>IF(G55="","",G55-G55*COMPASS!$AH$31)</f>
        <v>17.2</v>
      </c>
    </row>
    <row r="56" spans="1:8">
      <c r="A56" s="394" t="s">
        <v>1228</v>
      </c>
      <c r="B56" s="255" t="s">
        <v>25</v>
      </c>
      <c r="C56" s="610" t="s">
        <v>894</v>
      </c>
      <c r="D56" s="610" t="s">
        <v>8145</v>
      </c>
      <c r="E56" s="1032">
        <v>10</v>
      </c>
      <c r="F56" s="1048"/>
      <c r="G56" s="746">
        <v>1.4500000000000002</v>
      </c>
      <c r="H56" s="148">
        <f>IF(G56="","",G56-G56*COMPASS!$AH$31)</f>
        <v>1.4500000000000002</v>
      </c>
    </row>
    <row r="57" spans="1:8">
      <c r="A57" s="394" t="s">
        <v>1229</v>
      </c>
      <c r="B57" s="255" t="s">
        <v>25</v>
      </c>
      <c r="C57" s="610" t="s">
        <v>895</v>
      </c>
      <c r="D57" s="610" t="s">
        <v>8146</v>
      </c>
      <c r="E57" s="1032">
        <v>2</v>
      </c>
      <c r="F57" s="1048"/>
      <c r="G57" s="746">
        <v>31</v>
      </c>
      <c r="H57" s="148">
        <f>IF(G57="","",G57-G57*COMPASS!$AH$31)</f>
        <v>31</v>
      </c>
    </row>
    <row r="58" spans="1:8">
      <c r="A58" s="394" t="s">
        <v>1230</v>
      </c>
      <c r="B58" s="255" t="s">
        <v>25</v>
      </c>
      <c r="C58" s="610" t="s">
        <v>896</v>
      </c>
      <c r="D58" s="610" t="s">
        <v>8147</v>
      </c>
      <c r="E58" s="1032">
        <v>2</v>
      </c>
      <c r="F58" s="1048"/>
      <c r="G58" s="746">
        <v>27.700000000000003</v>
      </c>
      <c r="H58" s="148">
        <f>IF(G58="","",G58-G58*COMPASS!$AH$31)</f>
        <v>27.700000000000003</v>
      </c>
    </row>
    <row r="59" spans="1:8">
      <c r="A59" s="394" t="s">
        <v>1231</v>
      </c>
      <c r="B59" s="255" t="s">
        <v>25</v>
      </c>
      <c r="C59" s="610" t="s">
        <v>897</v>
      </c>
      <c r="D59" s="610" t="s">
        <v>8148</v>
      </c>
      <c r="E59" s="1032">
        <v>2</v>
      </c>
      <c r="F59" s="1048"/>
      <c r="G59" s="746">
        <v>19.950000000000003</v>
      </c>
      <c r="H59" s="148">
        <f>IF(G59="","",G59-G59*COMPASS!$AH$31)</f>
        <v>19.950000000000003</v>
      </c>
    </row>
    <row r="60" spans="1:8">
      <c r="A60" s="394" t="s">
        <v>4273</v>
      </c>
      <c r="B60" s="255" t="s">
        <v>25</v>
      </c>
      <c r="C60" s="610" t="s">
        <v>4274</v>
      </c>
      <c r="D60" s="610" t="s">
        <v>8149</v>
      </c>
      <c r="E60" s="1032">
        <v>10</v>
      </c>
      <c r="F60" s="1048"/>
      <c r="G60" s="746">
        <v>1.4500000000000002</v>
      </c>
      <c r="H60" s="148">
        <f>IF(G60="","",G60-G60*COMPASS!$AH$31)</f>
        <v>1.4500000000000002</v>
      </c>
    </row>
    <row r="61" spans="1:8">
      <c r="A61" s="394" t="s">
        <v>4275</v>
      </c>
      <c r="B61" s="255" t="s">
        <v>25</v>
      </c>
      <c r="C61" s="610" t="s">
        <v>4276</v>
      </c>
      <c r="D61" s="610" t="s">
        <v>8150</v>
      </c>
      <c r="E61" s="1032">
        <v>10</v>
      </c>
      <c r="F61" s="1048"/>
      <c r="G61" s="746">
        <v>1.5</v>
      </c>
      <c r="H61" s="148">
        <f>IF(G61="","",G61-G61*COMPASS!$AH$31)</f>
        <v>1.5</v>
      </c>
    </row>
    <row r="62" spans="1:8">
      <c r="A62" s="394" t="s">
        <v>4277</v>
      </c>
      <c r="B62" s="255" t="s">
        <v>25</v>
      </c>
      <c r="C62" s="610" t="s">
        <v>4278</v>
      </c>
      <c r="D62" s="610" t="s">
        <v>8151</v>
      </c>
      <c r="E62" s="1032">
        <v>10</v>
      </c>
      <c r="F62" s="1048"/>
      <c r="G62" s="746">
        <v>1.05</v>
      </c>
      <c r="H62" s="148">
        <f>IF(G62="","",G62-G62*COMPASS!$AH$31)</f>
        <v>1.05</v>
      </c>
    </row>
    <row r="63" spans="1:8">
      <c r="A63" s="394" t="s">
        <v>1232</v>
      </c>
      <c r="B63" s="255" t="s">
        <v>25</v>
      </c>
      <c r="C63" s="610" t="s">
        <v>898</v>
      </c>
      <c r="D63" s="610" t="s">
        <v>8152</v>
      </c>
      <c r="E63" s="1032">
        <v>10</v>
      </c>
      <c r="F63" s="1048"/>
      <c r="G63" s="746">
        <v>1.05</v>
      </c>
      <c r="H63" s="148">
        <f>IF(G63="","",G63-G63*COMPASS!$AH$31)</f>
        <v>1.05</v>
      </c>
    </row>
    <row r="64" spans="1:8">
      <c r="A64" s="394" t="s">
        <v>1233</v>
      </c>
      <c r="B64" s="255" t="s">
        <v>25</v>
      </c>
      <c r="C64" s="610" t="s">
        <v>899</v>
      </c>
      <c r="D64" s="610" t="s">
        <v>8153</v>
      </c>
      <c r="E64" s="1032">
        <v>2</v>
      </c>
      <c r="F64" s="1048"/>
      <c r="G64" s="746">
        <v>22.85</v>
      </c>
      <c r="H64" s="148">
        <f>IF(G64="","",G64-G64*COMPASS!$AH$31)</f>
        <v>22.85</v>
      </c>
    </row>
    <row r="65" spans="1:8">
      <c r="A65" s="394" t="s">
        <v>1234</v>
      </c>
      <c r="B65" s="255" t="s">
        <v>25</v>
      </c>
      <c r="C65" s="610" t="s">
        <v>900</v>
      </c>
      <c r="D65" s="610" t="s">
        <v>8154</v>
      </c>
      <c r="E65" s="1032">
        <v>2</v>
      </c>
      <c r="F65" s="1048"/>
      <c r="G65" s="746">
        <v>21.55</v>
      </c>
      <c r="H65" s="148">
        <f>IF(G65="","",G65-G65*COMPASS!$AH$31)</f>
        <v>21.55</v>
      </c>
    </row>
    <row r="66" spans="1:8">
      <c r="A66" s="394" t="s">
        <v>1235</v>
      </c>
      <c r="B66" s="255" t="s">
        <v>25</v>
      </c>
      <c r="C66" s="610" t="s">
        <v>901</v>
      </c>
      <c r="D66" s="610" t="s">
        <v>8155</v>
      </c>
      <c r="E66" s="1032">
        <v>2</v>
      </c>
      <c r="F66" s="1048"/>
      <c r="G66" s="746">
        <v>33.550000000000004</v>
      </c>
      <c r="H66" s="148">
        <f>IF(G66="","",G66-G66*COMPASS!$AH$31)</f>
        <v>33.550000000000004</v>
      </c>
    </row>
    <row r="67" spans="1:8">
      <c r="A67" s="394" t="s">
        <v>1236</v>
      </c>
      <c r="B67" s="255" t="s">
        <v>25</v>
      </c>
      <c r="C67" s="610" t="s">
        <v>902</v>
      </c>
      <c r="D67" s="610" t="s">
        <v>8156</v>
      </c>
      <c r="E67" s="1032">
        <v>2</v>
      </c>
      <c r="F67" s="1048"/>
      <c r="G67" s="746">
        <v>33.1</v>
      </c>
      <c r="H67" s="148">
        <f>IF(G67="","",G67-G67*COMPASS!$AH$31)</f>
        <v>33.1</v>
      </c>
    </row>
    <row r="68" spans="1:8">
      <c r="A68" s="394" t="s">
        <v>1237</v>
      </c>
      <c r="B68" s="255" t="s">
        <v>25</v>
      </c>
      <c r="C68" s="610" t="s">
        <v>903</v>
      </c>
      <c r="D68" s="610" t="s">
        <v>8157</v>
      </c>
      <c r="E68" s="1032">
        <v>1</v>
      </c>
      <c r="F68" s="1048"/>
      <c r="G68" s="746">
        <v>25.6</v>
      </c>
      <c r="H68" s="148">
        <f>IF(G68="","",G68-G68*COMPASS!$AH$31)</f>
        <v>25.6</v>
      </c>
    </row>
    <row r="69" spans="1:8">
      <c r="A69" s="397" t="s">
        <v>904</v>
      </c>
      <c r="B69" s="352"/>
      <c r="C69" s="1029"/>
      <c r="D69" s="1030" t="s">
        <v>3965</v>
      </c>
      <c r="E69" s="1031"/>
      <c r="F69" s="1049"/>
      <c r="G69" s="1053"/>
      <c r="H69" s="148" t="str">
        <f>IF(G69="","",G69-G69*COMPASS!$AH$31)</f>
        <v/>
      </c>
    </row>
    <row r="70" spans="1:8">
      <c r="A70" s="394" t="s">
        <v>1238</v>
      </c>
      <c r="B70" s="255" t="s">
        <v>25</v>
      </c>
      <c r="C70" s="610" t="s">
        <v>905</v>
      </c>
      <c r="D70" s="610" t="s">
        <v>8158</v>
      </c>
      <c r="E70" s="1032">
        <v>1</v>
      </c>
      <c r="F70" s="1048"/>
      <c r="G70" s="746">
        <v>126.10000000000001</v>
      </c>
      <c r="H70" s="148">
        <f>IF(G70="","",G70-G70*COMPASS!$AH$31)</f>
        <v>126.10000000000001</v>
      </c>
    </row>
    <row r="71" spans="1:8">
      <c r="A71" s="394" t="s">
        <v>1239</v>
      </c>
      <c r="B71" s="255" t="s">
        <v>25</v>
      </c>
      <c r="C71" s="610" t="s">
        <v>906</v>
      </c>
      <c r="D71" s="610" t="s">
        <v>8159</v>
      </c>
      <c r="E71" s="1032">
        <v>1</v>
      </c>
      <c r="F71" s="1048"/>
      <c r="G71" s="746">
        <v>110.10000000000001</v>
      </c>
      <c r="H71" s="148">
        <f>IF(G71="","",G71-G71*COMPASS!$AH$31)</f>
        <v>110.10000000000001</v>
      </c>
    </row>
    <row r="72" spans="1:8">
      <c r="A72" s="394" t="s">
        <v>1240</v>
      </c>
      <c r="B72" s="255" t="s">
        <v>25</v>
      </c>
      <c r="C72" s="610" t="s">
        <v>907</v>
      </c>
      <c r="D72" s="610" t="s">
        <v>8160</v>
      </c>
      <c r="E72" s="1032">
        <v>1</v>
      </c>
      <c r="F72" s="1048"/>
      <c r="G72" s="746">
        <v>93.95</v>
      </c>
      <c r="H72" s="148">
        <f>IF(G72="","",G72-G72*COMPASS!$AH$31)</f>
        <v>93.95</v>
      </c>
    </row>
    <row r="73" spans="1:8">
      <c r="A73" s="394" t="s">
        <v>1241</v>
      </c>
      <c r="B73" s="255" t="s">
        <v>25</v>
      </c>
      <c r="C73" s="610" t="s">
        <v>908</v>
      </c>
      <c r="D73" s="610" t="s">
        <v>8161</v>
      </c>
      <c r="E73" s="1032">
        <v>1</v>
      </c>
      <c r="F73" s="1048"/>
      <c r="G73" s="746">
        <v>95.75</v>
      </c>
      <c r="H73" s="148">
        <f>IF(G73="","",G73-G73*COMPASS!$AH$31)</f>
        <v>95.75</v>
      </c>
    </row>
    <row r="74" spans="1:8">
      <c r="A74" s="394" t="s">
        <v>1242</v>
      </c>
      <c r="B74" s="255" t="s">
        <v>25</v>
      </c>
      <c r="C74" s="610" t="s">
        <v>909</v>
      </c>
      <c r="D74" s="610" t="s">
        <v>8162</v>
      </c>
      <c r="E74" s="1032">
        <v>1</v>
      </c>
      <c r="F74" s="1048"/>
      <c r="G74" s="746">
        <v>84.9</v>
      </c>
      <c r="H74" s="148">
        <f>IF(G74="","",G74-G74*COMPASS!$AH$31)</f>
        <v>84.9</v>
      </c>
    </row>
    <row r="75" spans="1:8">
      <c r="A75" s="394" t="s">
        <v>1243</v>
      </c>
      <c r="B75" s="255" t="s">
        <v>25</v>
      </c>
      <c r="C75" s="610" t="s">
        <v>910</v>
      </c>
      <c r="D75" s="610" t="s">
        <v>8163</v>
      </c>
      <c r="E75" s="1032">
        <v>1</v>
      </c>
      <c r="F75" s="1048"/>
      <c r="G75" s="746">
        <v>150.30000000000001</v>
      </c>
      <c r="H75" s="148">
        <f>IF(G75="","",G75-G75*COMPASS!$AH$31)</f>
        <v>150.30000000000001</v>
      </c>
    </row>
    <row r="76" spans="1:8">
      <c r="A76" s="394" t="s">
        <v>1244</v>
      </c>
      <c r="B76" s="255" t="s">
        <v>25</v>
      </c>
      <c r="C76" s="610" t="s">
        <v>911</v>
      </c>
      <c r="D76" s="610" t="s">
        <v>8164</v>
      </c>
      <c r="E76" s="1032">
        <v>1</v>
      </c>
      <c r="F76" s="1048"/>
      <c r="G76" s="746">
        <v>133.35</v>
      </c>
      <c r="H76" s="148">
        <f>IF(G76="","",G76-G76*COMPASS!$AH$31)</f>
        <v>133.35</v>
      </c>
    </row>
    <row r="77" spans="1:8">
      <c r="A77" s="394" t="s">
        <v>1245</v>
      </c>
      <c r="B77" s="255" t="s">
        <v>25</v>
      </c>
      <c r="C77" s="610" t="s">
        <v>912</v>
      </c>
      <c r="D77" s="610" t="s">
        <v>8165</v>
      </c>
      <c r="E77" s="1032">
        <v>1</v>
      </c>
      <c r="F77" s="1048"/>
      <c r="G77" s="746">
        <v>136.9</v>
      </c>
      <c r="H77" s="148">
        <f>IF(G77="","",G77-G77*COMPASS!$AH$31)</f>
        <v>136.9</v>
      </c>
    </row>
    <row r="78" spans="1:8">
      <c r="A78" s="394" t="s">
        <v>1246</v>
      </c>
      <c r="B78" s="255" t="s">
        <v>25</v>
      </c>
      <c r="C78" s="610" t="s">
        <v>913</v>
      </c>
      <c r="D78" s="610" t="s">
        <v>8166</v>
      </c>
      <c r="E78" s="1032">
        <v>1</v>
      </c>
      <c r="F78" s="1048"/>
      <c r="G78" s="746">
        <v>127.15</v>
      </c>
      <c r="H78" s="148">
        <f>IF(G78="","",G78-G78*COMPASS!$AH$31)</f>
        <v>127.15</v>
      </c>
    </row>
    <row r="79" spans="1:8">
      <c r="A79" s="394" t="s">
        <v>3195</v>
      </c>
      <c r="B79" s="255" t="s">
        <v>25</v>
      </c>
      <c r="C79" s="610" t="s">
        <v>3193</v>
      </c>
      <c r="D79" s="610" t="s">
        <v>8167</v>
      </c>
      <c r="E79" s="1032">
        <v>1</v>
      </c>
      <c r="F79" s="1048"/>
      <c r="G79" s="746">
        <v>63.050000000000004</v>
      </c>
      <c r="H79" s="148">
        <f>IF(G79="","",G79-G79*COMPASS!$AH$31)</f>
        <v>63.050000000000004</v>
      </c>
    </row>
    <row r="80" spans="1:8">
      <c r="A80" s="394" t="s">
        <v>3196</v>
      </c>
      <c r="B80" s="255" t="s">
        <v>25</v>
      </c>
      <c r="C80" s="610" t="s">
        <v>3194</v>
      </c>
      <c r="D80" s="610" t="s">
        <v>8168</v>
      </c>
      <c r="E80" s="1032">
        <v>1</v>
      </c>
      <c r="F80" s="1048"/>
      <c r="G80" s="746">
        <v>52.1</v>
      </c>
      <c r="H80" s="148">
        <f>IF(G80="","",G80-G80*COMPASS!$AH$31)</f>
        <v>52.1</v>
      </c>
    </row>
    <row r="81" spans="1:8">
      <c r="A81" s="397" t="s">
        <v>3197</v>
      </c>
      <c r="B81" s="352"/>
      <c r="C81" s="1029"/>
      <c r="D81" s="1030" t="s">
        <v>3965</v>
      </c>
      <c r="E81" s="1031"/>
      <c r="F81" s="1049"/>
      <c r="G81" s="1053"/>
      <c r="H81" s="148" t="str">
        <f>IF(G81="","",G81-G81*COMPASS!$AH$31)</f>
        <v/>
      </c>
    </row>
    <row r="82" spans="1:8">
      <c r="A82" s="394" t="s">
        <v>3203</v>
      </c>
      <c r="B82" s="255" t="s">
        <v>25</v>
      </c>
      <c r="C82" s="610" t="s">
        <v>3198</v>
      </c>
      <c r="D82" s="610" t="s">
        <v>8169</v>
      </c>
      <c r="E82" s="1032">
        <v>1</v>
      </c>
      <c r="F82" s="1048"/>
      <c r="G82" s="746">
        <v>130.20000000000002</v>
      </c>
      <c r="H82" s="148">
        <f>IF(G82="","",G82-G82*COMPASS!$AH$31)</f>
        <v>130.20000000000002</v>
      </c>
    </row>
    <row r="83" spans="1:8">
      <c r="A83" s="394" t="s">
        <v>3204</v>
      </c>
      <c r="B83" s="255" t="s">
        <v>25</v>
      </c>
      <c r="C83" s="610" t="s">
        <v>3199</v>
      </c>
      <c r="D83" s="610" t="s">
        <v>8170</v>
      </c>
      <c r="E83" s="1032">
        <v>1</v>
      </c>
      <c r="F83" s="1048"/>
      <c r="G83" s="746">
        <v>138.55000000000001</v>
      </c>
      <c r="H83" s="148">
        <f>IF(G83="","",G83-G83*COMPASS!$AH$31)</f>
        <v>138.55000000000001</v>
      </c>
    </row>
    <row r="84" spans="1:8">
      <c r="A84" s="394" t="s">
        <v>3205</v>
      </c>
      <c r="B84" s="255" t="s">
        <v>25</v>
      </c>
      <c r="C84" s="610" t="s">
        <v>3200</v>
      </c>
      <c r="D84" s="610" t="s">
        <v>8171</v>
      </c>
      <c r="E84" s="1032">
        <v>1</v>
      </c>
      <c r="F84" s="1048"/>
      <c r="G84" s="746">
        <v>155.30000000000001</v>
      </c>
      <c r="H84" s="148">
        <f>IF(G84="","",G84-G84*COMPASS!$AH$31)</f>
        <v>155.30000000000001</v>
      </c>
    </row>
    <row r="85" spans="1:8">
      <c r="A85" s="394" t="s">
        <v>3206</v>
      </c>
      <c r="B85" s="255" t="s">
        <v>25</v>
      </c>
      <c r="C85" s="610" t="s">
        <v>3201</v>
      </c>
      <c r="D85" s="610" t="s">
        <v>8172</v>
      </c>
      <c r="E85" s="1032">
        <v>1</v>
      </c>
      <c r="F85" s="1048"/>
      <c r="G85" s="746">
        <v>159.5</v>
      </c>
      <c r="H85" s="148">
        <f>IF(G85="","",G85-G85*COMPASS!$AH$31)</f>
        <v>159.5</v>
      </c>
    </row>
    <row r="86" spans="1:8">
      <c r="A86" s="394" t="s">
        <v>3207</v>
      </c>
      <c r="B86" s="255" t="s">
        <v>25</v>
      </c>
      <c r="C86" s="610" t="s">
        <v>3202</v>
      </c>
      <c r="D86" s="610" t="s">
        <v>8173</v>
      </c>
      <c r="E86" s="1032">
        <v>1</v>
      </c>
      <c r="F86" s="1048"/>
      <c r="G86" s="746">
        <v>120.10000000000001</v>
      </c>
      <c r="H86" s="148">
        <f>IF(G86="","",G86-G86*COMPASS!$AH$31)</f>
        <v>120.10000000000001</v>
      </c>
    </row>
    <row r="87" spans="1:8">
      <c r="A87" s="397" t="s">
        <v>914</v>
      </c>
      <c r="B87" s="352"/>
      <c r="C87" s="1029"/>
      <c r="D87" s="1030" t="s">
        <v>3965</v>
      </c>
      <c r="E87" s="1031"/>
      <c r="F87" s="1049"/>
      <c r="G87" s="1053"/>
      <c r="H87" s="148" t="str">
        <f>IF(G87="","",G87-G87*COMPASS!$AH$31)</f>
        <v/>
      </c>
    </row>
    <row r="88" spans="1:8">
      <c r="A88" s="394" t="s">
        <v>1247</v>
      </c>
      <c r="B88" s="255" t="s">
        <v>25</v>
      </c>
      <c r="C88" s="610" t="s">
        <v>915</v>
      </c>
      <c r="D88" s="610" t="s">
        <v>8174</v>
      </c>
      <c r="E88" s="1032">
        <v>1</v>
      </c>
      <c r="F88" s="1048"/>
      <c r="G88" s="746">
        <v>70.05</v>
      </c>
      <c r="H88" s="148">
        <f>IF(G88="","",G88-G88*COMPASS!$AH$31)</f>
        <v>70.05</v>
      </c>
    </row>
    <row r="89" spans="1:8">
      <c r="A89" s="394" t="s">
        <v>1248</v>
      </c>
      <c r="B89" s="255" t="s">
        <v>25</v>
      </c>
      <c r="C89" s="610" t="s">
        <v>916</v>
      </c>
      <c r="D89" s="610" t="s">
        <v>8175</v>
      </c>
      <c r="E89" s="1032">
        <v>1</v>
      </c>
      <c r="F89" s="1048"/>
      <c r="G89" s="746">
        <v>40.450000000000003</v>
      </c>
      <c r="H89" s="148">
        <f>IF(G89="","",G89-G89*COMPASS!$AH$31)</f>
        <v>40.450000000000003</v>
      </c>
    </row>
    <row r="90" spans="1:8">
      <c r="A90" s="394" t="s">
        <v>1249</v>
      </c>
      <c r="B90" s="255" t="s">
        <v>25</v>
      </c>
      <c r="C90" s="610" t="s">
        <v>917</v>
      </c>
      <c r="D90" s="610" t="s">
        <v>8176</v>
      </c>
      <c r="E90" s="1032">
        <v>1</v>
      </c>
      <c r="F90" s="1048"/>
      <c r="G90" s="746">
        <v>70.5</v>
      </c>
      <c r="H90" s="148">
        <f>IF(G90="","",G90-G90*COMPASS!$AH$31)</f>
        <v>70.5</v>
      </c>
    </row>
    <row r="91" spans="1:8">
      <c r="A91" s="394" t="s">
        <v>1250</v>
      </c>
      <c r="B91" s="255" t="s">
        <v>25</v>
      </c>
      <c r="C91" s="610" t="s">
        <v>918</v>
      </c>
      <c r="D91" s="610" t="s">
        <v>8177</v>
      </c>
      <c r="E91" s="1032">
        <v>5</v>
      </c>
      <c r="F91" s="1048"/>
      <c r="G91" s="746">
        <v>18.350000000000001</v>
      </c>
      <c r="H91" s="148">
        <f>IF(G91="","",G91-G91*COMPASS!$AH$31)</f>
        <v>18.350000000000001</v>
      </c>
    </row>
    <row r="92" spans="1:8">
      <c r="A92" s="394" t="s">
        <v>1251</v>
      </c>
      <c r="B92" s="255" t="s">
        <v>66</v>
      </c>
      <c r="C92" s="610" t="s">
        <v>919</v>
      </c>
      <c r="D92" s="610" t="s">
        <v>8178</v>
      </c>
      <c r="E92" s="1032">
        <v>1</v>
      </c>
      <c r="F92" s="1048"/>
      <c r="G92" s="746">
        <v>71.850000000000009</v>
      </c>
      <c r="H92" s="148">
        <f>IF(G92="","",G92-G92*COMPASS!$AH$31)</f>
        <v>71.850000000000009</v>
      </c>
    </row>
    <row r="93" spans="1:8">
      <c r="A93" s="394" t="s">
        <v>1252</v>
      </c>
      <c r="B93" s="255" t="s">
        <v>66</v>
      </c>
      <c r="C93" s="610" t="s">
        <v>920</v>
      </c>
      <c r="D93" s="610" t="s">
        <v>8179</v>
      </c>
      <c r="E93" s="1032">
        <v>1</v>
      </c>
      <c r="F93" s="1048"/>
      <c r="G93" s="746">
        <v>86.65</v>
      </c>
      <c r="H93" s="148">
        <f>IF(G93="","",G93-G93*COMPASS!$AH$31)</f>
        <v>86.65</v>
      </c>
    </row>
    <row r="94" spans="1:8">
      <c r="A94" s="394" t="s">
        <v>1253</v>
      </c>
      <c r="B94" s="255" t="s">
        <v>66</v>
      </c>
      <c r="C94" s="610" t="s">
        <v>921</v>
      </c>
      <c r="D94" s="610" t="s">
        <v>8180</v>
      </c>
      <c r="E94" s="1032">
        <v>1</v>
      </c>
      <c r="F94" s="1048"/>
      <c r="G94" s="746">
        <v>86.65</v>
      </c>
      <c r="H94" s="148">
        <f>IF(G94="","",G94-G94*COMPASS!$AH$31)</f>
        <v>86.65</v>
      </c>
    </row>
    <row r="95" spans="1:8">
      <c r="A95" s="394" t="s">
        <v>1254</v>
      </c>
      <c r="B95" s="255" t="s">
        <v>66</v>
      </c>
      <c r="C95" s="610" t="s">
        <v>922</v>
      </c>
      <c r="D95" s="610" t="s">
        <v>8181</v>
      </c>
      <c r="E95" s="1032">
        <v>1</v>
      </c>
      <c r="F95" s="1048"/>
      <c r="G95" s="746">
        <v>89.550000000000011</v>
      </c>
      <c r="H95" s="148">
        <f>IF(G95="","",G95-G95*COMPASS!$AH$31)</f>
        <v>89.550000000000011</v>
      </c>
    </row>
    <row r="96" spans="1:8">
      <c r="A96" s="394" t="s">
        <v>1255</v>
      </c>
      <c r="B96" s="255" t="s">
        <v>66</v>
      </c>
      <c r="C96" s="610" t="s">
        <v>923</v>
      </c>
      <c r="D96" s="610" t="s">
        <v>8182</v>
      </c>
      <c r="E96" s="1032">
        <v>1</v>
      </c>
      <c r="F96" s="1048"/>
      <c r="G96" s="746">
        <v>71.8</v>
      </c>
      <c r="H96" s="148">
        <f>IF(G96="","",G96-G96*COMPASS!$AH$31)</f>
        <v>71.8</v>
      </c>
    </row>
    <row r="97" spans="1:8">
      <c r="A97" s="394" t="s">
        <v>1256</v>
      </c>
      <c r="B97" s="255" t="s">
        <v>25</v>
      </c>
      <c r="C97" s="610" t="s">
        <v>924</v>
      </c>
      <c r="D97" s="610" t="s">
        <v>8183</v>
      </c>
      <c r="E97" s="1032">
        <v>2</v>
      </c>
      <c r="F97" s="1048"/>
      <c r="G97" s="746">
        <v>36.550000000000004</v>
      </c>
      <c r="H97" s="148">
        <f>IF(G97="","",G97-G97*COMPASS!$AH$31)</f>
        <v>36.550000000000004</v>
      </c>
    </row>
    <row r="98" spans="1:8">
      <c r="A98" s="397" t="s">
        <v>925</v>
      </c>
      <c r="B98" s="352"/>
      <c r="C98" s="1029"/>
      <c r="D98" s="1030" t="s">
        <v>3965</v>
      </c>
      <c r="E98" s="1031"/>
      <c r="F98" s="1049"/>
      <c r="G98" s="1053"/>
      <c r="H98" s="148" t="str">
        <f>IF(G98="","",G98-G98*COMPASS!$AH$31)</f>
        <v/>
      </c>
    </row>
    <row r="99" spans="1:8">
      <c r="A99" s="394" t="s">
        <v>1257</v>
      </c>
      <c r="B99" s="255" t="s">
        <v>25</v>
      </c>
      <c r="C99" s="610" t="s">
        <v>926</v>
      </c>
      <c r="D99" s="610" t="s">
        <v>8184</v>
      </c>
      <c r="E99" s="1032">
        <v>2</v>
      </c>
      <c r="F99" s="1048"/>
      <c r="G99" s="746">
        <v>11.15</v>
      </c>
      <c r="H99" s="148">
        <f>IF(G99="","",G99-G99*COMPASS!$AH$31)</f>
        <v>11.15</v>
      </c>
    </row>
    <row r="100" spans="1:8">
      <c r="A100" s="394" t="s">
        <v>1258</v>
      </c>
      <c r="B100" s="255" t="s">
        <v>25</v>
      </c>
      <c r="C100" s="610" t="s">
        <v>927</v>
      </c>
      <c r="D100" s="610" t="s">
        <v>8185</v>
      </c>
      <c r="E100" s="1032">
        <v>5</v>
      </c>
      <c r="F100" s="1048"/>
      <c r="G100" s="746">
        <v>20.8</v>
      </c>
      <c r="H100" s="148">
        <f>IF(G100="","",G100-G100*COMPASS!$AH$31)</f>
        <v>20.8</v>
      </c>
    </row>
    <row r="101" spans="1:8">
      <c r="A101" s="394" t="s">
        <v>1259</v>
      </c>
      <c r="B101" s="255" t="s">
        <v>25</v>
      </c>
      <c r="C101" s="610" t="s">
        <v>928</v>
      </c>
      <c r="D101" s="610" t="s">
        <v>8186</v>
      </c>
      <c r="E101" s="1032">
        <v>1</v>
      </c>
      <c r="F101" s="1048"/>
      <c r="G101" s="746">
        <v>29.6</v>
      </c>
      <c r="H101" s="148">
        <f>IF(G101="","",G101-G101*COMPASS!$AH$31)</f>
        <v>29.6</v>
      </c>
    </row>
    <row r="102" spans="1:8">
      <c r="A102" s="394" t="s">
        <v>1260</v>
      </c>
      <c r="B102" s="255" t="s">
        <v>25</v>
      </c>
      <c r="C102" s="610" t="s">
        <v>929</v>
      </c>
      <c r="D102" s="610" t="s">
        <v>8187</v>
      </c>
      <c r="E102" s="1032">
        <v>2</v>
      </c>
      <c r="F102" s="1048"/>
      <c r="G102" s="746">
        <v>9.8000000000000007</v>
      </c>
      <c r="H102" s="148">
        <f>IF(G102="","",G102-G102*COMPASS!$AH$31)</f>
        <v>9.8000000000000007</v>
      </c>
    </row>
    <row r="103" spans="1:8">
      <c r="A103" s="394" t="s">
        <v>1261</v>
      </c>
      <c r="B103" s="255" t="s">
        <v>25</v>
      </c>
      <c r="C103" s="610" t="s">
        <v>930</v>
      </c>
      <c r="D103" s="610" t="s">
        <v>8188</v>
      </c>
      <c r="E103" s="1032">
        <v>1</v>
      </c>
      <c r="F103" s="1048"/>
      <c r="G103" s="746">
        <v>40.150000000000006</v>
      </c>
      <c r="H103" s="148">
        <f>IF(G103="","",G103-G103*COMPASS!$AH$31)</f>
        <v>40.150000000000006</v>
      </c>
    </row>
    <row r="104" spans="1:8">
      <c r="A104" s="394" t="s">
        <v>1262</v>
      </c>
      <c r="B104" s="255" t="s">
        <v>25</v>
      </c>
      <c r="C104" s="610" t="s">
        <v>931</v>
      </c>
      <c r="D104" s="610" t="s">
        <v>8189</v>
      </c>
      <c r="E104" s="1032">
        <v>1</v>
      </c>
      <c r="F104" s="1048"/>
      <c r="G104" s="746">
        <v>40.150000000000006</v>
      </c>
      <c r="H104" s="148">
        <f>IF(G104="","",G104-G104*COMPASS!$AH$31)</f>
        <v>40.150000000000006</v>
      </c>
    </row>
    <row r="105" spans="1:8">
      <c r="A105" s="394" t="s">
        <v>1263</v>
      </c>
      <c r="B105" s="255" t="s">
        <v>25</v>
      </c>
      <c r="C105" s="610" t="s">
        <v>932</v>
      </c>
      <c r="D105" s="610" t="s">
        <v>8190</v>
      </c>
      <c r="E105" s="1032">
        <v>1</v>
      </c>
      <c r="F105" s="1048"/>
      <c r="G105" s="746">
        <v>6.7</v>
      </c>
      <c r="H105" s="148">
        <f>IF(G105="","",G105-G105*COMPASS!$AH$31)</f>
        <v>6.7</v>
      </c>
    </row>
    <row r="106" spans="1:8">
      <c r="A106" s="397" t="s">
        <v>933</v>
      </c>
      <c r="B106" s="352"/>
      <c r="C106" s="1029"/>
      <c r="D106" s="1030" t="s">
        <v>3965</v>
      </c>
      <c r="E106" s="1031"/>
      <c r="F106" s="1049"/>
      <c r="G106" s="1053"/>
      <c r="H106" s="148" t="str">
        <f>IF(G106="","",G106-G106*COMPASS!$AH$31)</f>
        <v/>
      </c>
    </row>
    <row r="107" spans="1:8">
      <c r="A107" s="394" t="s">
        <v>1264</v>
      </c>
      <c r="B107" s="255" t="s">
        <v>25</v>
      </c>
      <c r="C107" s="610" t="s">
        <v>934</v>
      </c>
      <c r="D107" s="610" t="s">
        <v>8191</v>
      </c>
      <c r="E107" s="1032">
        <v>4</v>
      </c>
      <c r="F107" s="1048"/>
      <c r="G107" s="746">
        <v>8.3000000000000007</v>
      </c>
      <c r="H107" s="148">
        <f>IF(G107="","",G107-G107*COMPASS!$AH$31)</f>
        <v>8.3000000000000007</v>
      </c>
    </row>
    <row r="108" spans="1:8">
      <c r="A108" s="394" t="s">
        <v>1265</v>
      </c>
      <c r="B108" s="255" t="s">
        <v>25</v>
      </c>
      <c r="C108" s="610" t="s">
        <v>935</v>
      </c>
      <c r="D108" s="610" t="s">
        <v>8192</v>
      </c>
      <c r="E108" s="1032">
        <v>2</v>
      </c>
      <c r="F108" s="1048"/>
      <c r="G108" s="746">
        <v>15.950000000000001</v>
      </c>
      <c r="H108" s="148">
        <f>IF(G108="","",G108-G108*COMPASS!$AH$31)</f>
        <v>15.950000000000001</v>
      </c>
    </row>
    <row r="109" spans="1:8">
      <c r="A109" s="394" t="s">
        <v>1266</v>
      </c>
      <c r="B109" s="255" t="s">
        <v>25</v>
      </c>
      <c r="C109" s="610" t="s">
        <v>936</v>
      </c>
      <c r="D109" s="610" t="s">
        <v>8193</v>
      </c>
      <c r="E109" s="1032">
        <v>1</v>
      </c>
      <c r="F109" s="1048"/>
      <c r="G109" s="746">
        <v>25.450000000000003</v>
      </c>
      <c r="H109" s="148">
        <f>IF(G109="","",G109-G109*COMPASS!$AH$31)</f>
        <v>25.450000000000003</v>
      </c>
    </row>
    <row r="110" spans="1:8">
      <c r="A110" s="394" t="s">
        <v>1267</v>
      </c>
      <c r="B110" s="255" t="s">
        <v>25</v>
      </c>
      <c r="C110" s="610" t="s">
        <v>937</v>
      </c>
      <c r="D110" s="610" t="s">
        <v>8194</v>
      </c>
      <c r="E110" s="1032">
        <v>1</v>
      </c>
      <c r="F110" s="1048"/>
      <c r="G110" s="746">
        <v>26.85</v>
      </c>
      <c r="H110" s="148">
        <f>IF(G110="","",G110-G110*COMPASS!$AH$31)</f>
        <v>26.85</v>
      </c>
    </row>
    <row r="111" spans="1:8">
      <c r="A111" s="394" t="s">
        <v>1268</v>
      </c>
      <c r="B111" s="255" t="s">
        <v>25</v>
      </c>
      <c r="C111" s="610" t="s">
        <v>938</v>
      </c>
      <c r="D111" s="610" t="s">
        <v>8195</v>
      </c>
      <c r="E111" s="1032">
        <v>1</v>
      </c>
      <c r="F111" s="1048"/>
      <c r="G111" s="746">
        <v>34.35</v>
      </c>
      <c r="H111" s="148">
        <f>IF(G111="","",G111-G111*COMPASS!$AH$31)</f>
        <v>34.35</v>
      </c>
    </row>
    <row r="112" spans="1:8">
      <c r="A112" s="394" t="s">
        <v>1269</v>
      </c>
      <c r="B112" s="255" t="s">
        <v>25</v>
      </c>
      <c r="C112" s="610" t="s">
        <v>939</v>
      </c>
      <c r="D112" s="610" t="s">
        <v>8196</v>
      </c>
      <c r="E112" s="1032">
        <v>1</v>
      </c>
      <c r="F112" s="1048"/>
      <c r="G112" s="746">
        <v>14.5</v>
      </c>
      <c r="H112" s="148">
        <f>IF(G112="","",G112-G112*COMPASS!$AH$31)</f>
        <v>14.5</v>
      </c>
    </row>
    <row r="113" spans="1:8">
      <c r="A113" s="397" t="s">
        <v>940</v>
      </c>
      <c r="B113" s="352"/>
      <c r="C113" s="1029"/>
      <c r="D113" s="1030" t="s">
        <v>3965</v>
      </c>
      <c r="E113" s="1031"/>
      <c r="F113" s="1049"/>
      <c r="G113" s="1053"/>
      <c r="H113" s="148" t="str">
        <f>IF(G113="","",G113-G113*COMPASS!$AH$31)</f>
        <v/>
      </c>
    </row>
    <row r="114" spans="1:8">
      <c r="A114" s="394" t="s">
        <v>1270</v>
      </c>
      <c r="B114" s="255" t="s">
        <v>25</v>
      </c>
      <c r="C114" s="610" t="s">
        <v>941</v>
      </c>
      <c r="D114" s="610" t="s">
        <v>8197</v>
      </c>
      <c r="E114" s="1032">
        <v>25</v>
      </c>
      <c r="F114" s="1048"/>
      <c r="G114" s="746">
        <v>8.5</v>
      </c>
      <c r="H114" s="148">
        <f>IF(G114="","",G114-G114*COMPASS!$AH$31)</f>
        <v>8.5</v>
      </c>
    </row>
    <row r="115" spans="1:8">
      <c r="A115" s="394" t="s">
        <v>1271</v>
      </c>
      <c r="B115" s="255" t="s">
        <v>25</v>
      </c>
      <c r="C115" s="610" t="s">
        <v>942</v>
      </c>
      <c r="D115" s="610" t="s">
        <v>8198</v>
      </c>
      <c r="E115" s="1032">
        <v>25</v>
      </c>
      <c r="F115" s="1048"/>
      <c r="G115" s="746">
        <v>8.7000000000000011</v>
      </c>
      <c r="H115" s="148">
        <f>IF(G115="","",G115-G115*COMPASS!$AH$31)</f>
        <v>8.7000000000000011</v>
      </c>
    </row>
    <row r="116" spans="1:8">
      <c r="A116" s="394" t="s">
        <v>1272</v>
      </c>
      <c r="B116" s="255" t="s">
        <v>25</v>
      </c>
      <c r="C116" s="610" t="s">
        <v>943</v>
      </c>
      <c r="D116" s="610" t="s">
        <v>8199</v>
      </c>
      <c r="E116" s="1032">
        <v>1</v>
      </c>
      <c r="F116" s="1048"/>
      <c r="G116" s="746">
        <v>33.75</v>
      </c>
      <c r="H116" s="148">
        <f>IF(G116="","",G116-G116*COMPASS!$AH$31)</f>
        <v>33.75</v>
      </c>
    </row>
    <row r="117" spans="1:8">
      <c r="A117" s="394" t="s">
        <v>1273</v>
      </c>
      <c r="B117" s="255" t="s">
        <v>25</v>
      </c>
      <c r="C117" s="610" t="s">
        <v>944</v>
      </c>
      <c r="D117" s="610" t="s">
        <v>8200</v>
      </c>
      <c r="E117" s="1032">
        <v>1</v>
      </c>
      <c r="F117" s="1048"/>
      <c r="G117" s="746">
        <v>362.1</v>
      </c>
      <c r="H117" s="148">
        <f>IF(G117="","",G117-G117*COMPASS!$AH$31)</f>
        <v>362.1</v>
      </c>
    </row>
    <row r="118" spans="1:8">
      <c r="A118" s="394" t="s">
        <v>1274</v>
      </c>
      <c r="B118" s="255" t="s">
        <v>25</v>
      </c>
      <c r="C118" s="610" t="s">
        <v>945</v>
      </c>
      <c r="D118" s="610" t="s">
        <v>8201</v>
      </c>
      <c r="E118" s="1032">
        <v>1</v>
      </c>
      <c r="F118" s="1048"/>
      <c r="G118" s="746">
        <v>50.400000000000006</v>
      </c>
      <c r="H118" s="148">
        <f>IF(G118="","",G118-G118*COMPASS!$AH$31)</f>
        <v>50.400000000000006</v>
      </c>
    </row>
    <row r="119" spans="1:8">
      <c r="A119" s="394" t="s">
        <v>1275</v>
      </c>
      <c r="B119" s="255" t="s">
        <v>25</v>
      </c>
      <c r="C119" s="610" t="s">
        <v>946</v>
      </c>
      <c r="D119" s="610" t="s">
        <v>8202</v>
      </c>
      <c r="E119" s="1032">
        <v>1</v>
      </c>
      <c r="F119" s="1048"/>
      <c r="G119" s="746">
        <v>18.150000000000002</v>
      </c>
      <c r="H119" s="148">
        <f>IF(G119="","",G119-G119*COMPASS!$AH$31)</f>
        <v>18.150000000000002</v>
      </c>
    </row>
    <row r="120" spans="1:8">
      <c r="A120" s="394" t="s">
        <v>1276</v>
      </c>
      <c r="B120" s="255" t="s">
        <v>25</v>
      </c>
      <c r="C120" s="610" t="s">
        <v>947</v>
      </c>
      <c r="D120" s="610" t="s">
        <v>8203</v>
      </c>
      <c r="E120" s="1032">
        <v>1</v>
      </c>
      <c r="F120" s="1048"/>
      <c r="G120" s="746">
        <v>30</v>
      </c>
      <c r="H120" s="148">
        <f>IF(G120="","",G120-G120*COMPASS!$AH$31)</f>
        <v>30</v>
      </c>
    </row>
    <row r="121" spans="1:8">
      <c r="A121" s="394" t="s">
        <v>1277</v>
      </c>
      <c r="B121" s="255" t="s">
        <v>25</v>
      </c>
      <c r="C121" s="610" t="s">
        <v>948</v>
      </c>
      <c r="D121" s="610" t="s">
        <v>8204</v>
      </c>
      <c r="E121" s="1032">
        <v>1</v>
      </c>
      <c r="F121" s="1048"/>
      <c r="G121" s="746">
        <v>116.35000000000001</v>
      </c>
      <c r="H121" s="148">
        <f>IF(G121="","",G121-G121*COMPASS!$AH$31)</f>
        <v>116.35000000000001</v>
      </c>
    </row>
    <row r="122" spans="1:8">
      <c r="A122" s="394" t="s">
        <v>1278</v>
      </c>
      <c r="B122" s="255" t="s">
        <v>25</v>
      </c>
      <c r="C122" s="610" t="s">
        <v>949</v>
      </c>
      <c r="D122" s="610" t="s">
        <v>8205</v>
      </c>
      <c r="E122" s="1032">
        <v>1</v>
      </c>
      <c r="F122" s="1048"/>
      <c r="G122" s="746">
        <v>127.15</v>
      </c>
      <c r="H122" s="148">
        <f>IF(G122="","",G122-G122*COMPASS!$AH$31)</f>
        <v>127.15</v>
      </c>
    </row>
    <row r="123" spans="1:8">
      <c r="A123" s="397" t="s">
        <v>950</v>
      </c>
      <c r="B123" s="352"/>
      <c r="C123" s="1029"/>
      <c r="D123" s="1030" t="s">
        <v>3965</v>
      </c>
      <c r="E123" s="1031"/>
      <c r="F123" s="1049"/>
      <c r="G123" s="1053"/>
      <c r="H123" s="148" t="str">
        <f>IF(G123="","",G123-G123*COMPASS!$AH$31)</f>
        <v/>
      </c>
    </row>
    <row r="124" spans="1:8">
      <c r="A124" s="394" t="s">
        <v>1279</v>
      </c>
      <c r="B124" s="255" t="s">
        <v>25</v>
      </c>
      <c r="C124" s="610" t="s">
        <v>951</v>
      </c>
      <c r="D124" s="610" t="s">
        <v>8206</v>
      </c>
      <c r="E124" s="1032">
        <v>1</v>
      </c>
      <c r="F124" s="1048"/>
      <c r="G124" s="746">
        <v>65.45</v>
      </c>
      <c r="H124" s="148">
        <f>IF(G124="","",G124-G124*COMPASS!$AH$31)</f>
        <v>65.45</v>
      </c>
    </row>
    <row r="125" spans="1:8">
      <c r="A125" s="394" t="s">
        <v>1280</v>
      </c>
      <c r="B125" s="255" t="s">
        <v>25</v>
      </c>
      <c r="C125" s="610" t="s">
        <v>952</v>
      </c>
      <c r="D125" s="610" t="s">
        <v>8207</v>
      </c>
      <c r="E125" s="1032">
        <v>1</v>
      </c>
      <c r="F125" s="1048"/>
      <c r="G125" s="746">
        <v>107.35000000000001</v>
      </c>
      <c r="H125" s="148">
        <f>IF(G125="","",G125-G125*COMPASS!$AH$31)</f>
        <v>107.35000000000001</v>
      </c>
    </row>
    <row r="126" spans="1:8">
      <c r="A126" s="394" t="s">
        <v>1281</v>
      </c>
      <c r="B126" s="255" t="s">
        <v>25</v>
      </c>
      <c r="C126" s="610" t="s">
        <v>953</v>
      </c>
      <c r="D126" s="610" t="s">
        <v>8208</v>
      </c>
      <c r="E126" s="1032">
        <v>1</v>
      </c>
      <c r="F126" s="1048"/>
      <c r="G126" s="746">
        <v>107.35000000000001</v>
      </c>
      <c r="H126" s="148">
        <f>IF(G126="","",G126-G126*COMPASS!$AH$31)</f>
        <v>107.35000000000001</v>
      </c>
    </row>
    <row r="127" spans="1:8">
      <c r="A127" s="394" t="s">
        <v>1282</v>
      </c>
      <c r="B127" s="255" t="s">
        <v>25</v>
      </c>
      <c r="C127" s="610" t="s">
        <v>954</v>
      </c>
      <c r="D127" s="610" t="s">
        <v>8209</v>
      </c>
      <c r="E127" s="1032">
        <v>1</v>
      </c>
      <c r="F127" s="1048"/>
      <c r="G127" s="746">
        <v>63.400000000000006</v>
      </c>
      <c r="H127" s="148">
        <f>IF(G127="","",G127-G127*COMPASS!$AH$31)</f>
        <v>63.400000000000006</v>
      </c>
    </row>
    <row r="128" spans="1:8">
      <c r="A128" s="394" t="s">
        <v>1283</v>
      </c>
      <c r="B128" s="255" t="s">
        <v>25</v>
      </c>
      <c r="C128" s="610" t="s">
        <v>955</v>
      </c>
      <c r="D128" s="610" t="s">
        <v>8210</v>
      </c>
      <c r="E128" s="1032">
        <v>1</v>
      </c>
      <c r="F128" s="1048"/>
      <c r="G128" s="746">
        <v>63.400000000000006</v>
      </c>
      <c r="H128" s="148">
        <f>IF(G128="","",G128-G128*COMPASS!$AH$31)</f>
        <v>63.400000000000006</v>
      </c>
    </row>
    <row r="129" spans="1:8">
      <c r="A129" s="394" t="s">
        <v>1284</v>
      </c>
      <c r="B129" s="255" t="s">
        <v>25</v>
      </c>
      <c r="C129" s="610" t="s">
        <v>956</v>
      </c>
      <c r="D129" s="610" t="s">
        <v>8211</v>
      </c>
      <c r="E129" s="1032">
        <v>1</v>
      </c>
      <c r="F129" s="1048"/>
      <c r="G129" s="746">
        <v>123.5</v>
      </c>
      <c r="H129" s="148">
        <f>IF(G129="","",G129-G129*COMPASS!$AH$31)</f>
        <v>123.5</v>
      </c>
    </row>
    <row r="130" spans="1:8">
      <c r="A130" s="397" t="s">
        <v>957</v>
      </c>
      <c r="B130" s="352"/>
      <c r="C130" s="1029"/>
      <c r="D130" s="1030" t="s">
        <v>3965</v>
      </c>
      <c r="E130" s="1031"/>
      <c r="F130" s="1049"/>
      <c r="G130" s="1053"/>
      <c r="H130" s="148" t="str">
        <f>IF(G130="","",G130-G130*COMPASS!$AH$31)</f>
        <v/>
      </c>
    </row>
    <row r="131" spans="1:8">
      <c r="A131" s="394" t="s">
        <v>1285</v>
      </c>
      <c r="B131" s="255" t="s">
        <v>25</v>
      </c>
      <c r="C131" s="610" t="s">
        <v>958</v>
      </c>
      <c r="D131" s="610" t="s">
        <v>8212</v>
      </c>
      <c r="E131" s="1032">
        <v>2</v>
      </c>
      <c r="F131" s="1048"/>
      <c r="G131" s="746">
        <v>42.25</v>
      </c>
      <c r="H131" s="148">
        <f>IF(G131="","",G131-G131*COMPASS!$AH$31)</f>
        <v>42.25</v>
      </c>
    </row>
    <row r="132" spans="1:8">
      <c r="A132" s="394" t="s">
        <v>1286</v>
      </c>
      <c r="B132" s="255" t="s">
        <v>25</v>
      </c>
      <c r="C132" s="610" t="s">
        <v>959</v>
      </c>
      <c r="D132" s="610" t="s">
        <v>8213</v>
      </c>
      <c r="E132" s="1032">
        <v>2</v>
      </c>
      <c r="F132" s="1048"/>
      <c r="G132" s="746">
        <v>42.25</v>
      </c>
      <c r="H132" s="148">
        <f>IF(G132="","",G132-G132*COMPASS!$AH$31)</f>
        <v>42.25</v>
      </c>
    </row>
    <row r="133" spans="1:8">
      <c r="A133" s="394" t="s">
        <v>1287</v>
      </c>
      <c r="B133" s="255" t="s">
        <v>25</v>
      </c>
      <c r="C133" s="610" t="s">
        <v>960</v>
      </c>
      <c r="D133" s="610" t="s">
        <v>8214</v>
      </c>
      <c r="E133" s="1032">
        <v>2</v>
      </c>
      <c r="F133" s="1048"/>
      <c r="G133" s="746">
        <v>25.450000000000003</v>
      </c>
      <c r="H133" s="148">
        <f>IF(G133="","",G133-G133*COMPASS!$AH$31)</f>
        <v>25.450000000000003</v>
      </c>
    </row>
    <row r="134" spans="1:8">
      <c r="A134" s="394" t="s">
        <v>1288</v>
      </c>
      <c r="B134" s="255" t="s">
        <v>25</v>
      </c>
      <c r="C134" s="610" t="s">
        <v>961</v>
      </c>
      <c r="D134" s="610" t="s">
        <v>8215</v>
      </c>
      <c r="E134" s="1032">
        <v>1</v>
      </c>
      <c r="F134" s="1048"/>
      <c r="G134" s="746">
        <v>153.05000000000001</v>
      </c>
      <c r="H134" s="148">
        <f>IF(G134="","",G134-G134*COMPASS!$AH$31)</f>
        <v>153.05000000000001</v>
      </c>
    </row>
    <row r="135" spans="1:8">
      <c r="A135" s="394" t="s">
        <v>1289</v>
      </c>
      <c r="B135" s="255" t="s">
        <v>25</v>
      </c>
      <c r="C135" s="610" t="s">
        <v>962</v>
      </c>
      <c r="D135" s="610" t="s">
        <v>8216</v>
      </c>
      <c r="E135" s="1032">
        <v>1</v>
      </c>
      <c r="F135" s="1048"/>
      <c r="G135" s="746">
        <v>153.05000000000001</v>
      </c>
      <c r="H135" s="148">
        <f>IF(G135="","",G135-G135*COMPASS!$AH$31)</f>
        <v>153.05000000000001</v>
      </c>
    </row>
    <row r="136" spans="1:8">
      <c r="A136" s="394" t="s">
        <v>13735</v>
      </c>
      <c r="B136" s="255" t="s">
        <v>25</v>
      </c>
      <c r="C136" s="610" t="s">
        <v>14463</v>
      </c>
      <c r="D136" s="610" t="s">
        <v>8217</v>
      </c>
      <c r="E136" s="1032">
        <v>1</v>
      </c>
      <c r="F136" s="1048"/>
      <c r="G136" s="746">
        <v>60.95</v>
      </c>
      <c r="H136" s="148">
        <f>IF(G136="","",G136-G136*COMPASS!$AH$31)</f>
        <v>60.95</v>
      </c>
    </row>
    <row r="137" spans="1:8">
      <c r="A137" s="397" t="s">
        <v>963</v>
      </c>
      <c r="B137" s="352"/>
      <c r="C137" s="1029"/>
      <c r="D137" s="1030" t="s">
        <v>3965</v>
      </c>
      <c r="E137" s="1031"/>
      <c r="F137" s="1049"/>
      <c r="G137" s="1053"/>
      <c r="H137" s="148" t="str">
        <f>IF(G137="","",G137-G137*COMPASS!$AH$31)</f>
        <v/>
      </c>
    </row>
    <row r="138" spans="1:8">
      <c r="A138" s="394" t="s">
        <v>1290</v>
      </c>
      <c r="B138" s="255" t="s">
        <v>25</v>
      </c>
      <c r="C138" s="610" t="s">
        <v>964</v>
      </c>
      <c r="D138" s="610" t="s">
        <v>8218</v>
      </c>
      <c r="E138" s="1032">
        <v>1</v>
      </c>
      <c r="F138" s="1048"/>
      <c r="G138" s="746">
        <v>18.95</v>
      </c>
      <c r="H138" s="148">
        <f>IF(G138="","",G138-G138*COMPASS!$AH$31)</f>
        <v>18.95</v>
      </c>
    </row>
    <row r="139" spans="1:8">
      <c r="A139" s="394" t="s">
        <v>1291</v>
      </c>
      <c r="B139" s="255" t="s">
        <v>25</v>
      </c>
      <c r="C139" s="610" t="s">
        <v>965</v>
      </c>
      <c r="D139" s="610" t="s">
        <v>8219</v>
      </c>
      <c r="E139" s="1032">
        <v>1</v>
      </c>
      <c r="F139" s="1048"/>
      <c r="G139" s="746">
        <v>24.150000000000002</v>
      </c>
      <c r="H139" s="148">
        <f>IF(G139="","",G139-G139*COMPASS!$AH$31)</f>
        <v>24.150000000000002</v>
      </c>
    </row>
    <row r="140" spans="1:8">
      <c r="A140" s="394" t="s">
        <v>1292</v>
      </c>
      <c r="B140" s="255" t="s">
        <v>25</v>
      </c>
      <c r="C140" s="610" t="s">
        <v>966</v>
      </c>
      <c r="D140" s="610" t="s">
        <v>8220</v>
      </c>
      <c r="E140" s="1032">
        <v>1</v>
      </c>
      <c r="F140" s="1048"/>
      <c r="G140" s="746">
        <v>67.900000000000006</v>
      </c>
      <c r="H140" s="148">
        <f>IF(G140="","",G140-G140*COMPASS!$AH$31)</f>
        <v>67.900000000000006</v>
      </c>
    </row>
    <row r="141" spans="1:8">
      <c r="A141" s="394" t="s">
        <v>967</v>
      </c>
      <c r="B141" s="255" t="s">
        <v>25</v>
      </c>
      <c r="C141" s="610" t="s">
        <v>968</v>
      </c>
      <c r="D141" s="610" t="s">
        <v>8221</v>
      </c>
      <c r="E141" s="1032">
        <v>1</v>
      </c>
      <c r="F141" s="1048"/>
      <c r="G141" s="746">
        <v>77.7</v>
      </c>
      <c r="H141" s="148">
        <f>IF(G141="","",G141-G141*COMPASS!$AH$31)</f>
        <v>77.7</v>
      </c>
    </row>
    <row r="142" spans="1:8">
      <c r="A142" s="394" t="s">
        <v>969</v>
      </c>
      <c r="B142" s="255" t="s">
        <v>25</v>
      </c>
      <c r="C142" s="610" t="s">
        <v>970</v>
      </c>
      <c r="D142" s="610" t="s">
        <v>8222</v>
      </c>
      <c r="E142" s="1032">
        <v>1</v>
      </c>
      <c r="F142" s="1048"/>
      <c r="G142" s="746">
        <v>54.25</v>
      </c>
      <c r="H142" s="148">
        <f>IF(G142="","",G142-G142*COMPASS!$AH$31)</f>
        <v>54.25</v>
      </c>
    </row>
    <row r="143" spans="1:8">
      <c r="A143" s="394" t="s">
        <v>971</v>
      </c>
      <c r="B143" s="255" t="s">
        <v>25</v>
      </c>
      <c r="C143" s="610" t="s">
        <v>972</v>
      </c>
      <c r="D143" s="610" t="s">
        <v>8223</v>
      </c>
      <c r="E143" s="1032">
        <v>1</v>
      </c>
      <c r="F143" s="1048"/>
      <c r="G143" s="746">
        <v>9.4</v>
      </c>
      <c r="H143" s="148">
        <f>IF(G143="","",G143-G143*COMPASS!$AH$31)</f>
        <v>9.4</v>
      </c>
    </row>
    <row r="144" spans="1:8">
      <c r="A144" s="394" t="s">
        <v>973</v>
      </c>
      <c r="B144" s="255" t="s">
        <v>25</v>
      </c>
      <c r="C144" s="610" t="s">
        <v>974</v>
      </c>
      <c r="D144" s="610" t="s">
        <v>8224</v>
      </c>
      <c r="E144" s="1032">
        <v>1</v>
      </c>
      <c r="F144" s="1048"/>
      <c r="G144" s="746">
        <v>90.4</v>
      </c>
      <c r="H144" s="148">
        <f>IF(G144="","",G144-G144*COMPASS!$AH$31)</f>
        <v>90.4</v>
      </c>
    </row>
    <row r="145" spans="1:8">
      <c r="A145" s="397" t="s">
        <v>975</v>
      </c>
      <c r="B145" s="352"/>
      <c r="C145" s="1029"/>
      <c r="D145" s="1030" t="s">
        <v>3965</v>
      </c>
      <c r="E145" s="1031"/>
      <c r="F145" s="1049"/>
      <c r="G145" s="1053"/>
      <c r="H145" s="148" t="str">
        <f>IF(G145="","",G145-G145*COMPASS!$AH$31)</f>
        <v/>
      </c>
    </row>
    <row r="146" spans="1:8">
      <c r="A146" s="394" t="s">
        <v>1293</v>
      </c>
      <c r="B146" s="255" t="s">
        <v>25</v>
      </c>
      <c r="C146" s="610" t="s">
        <v>976</v>
      </c>
      <c r="D146" s="610" t="s">
        <v>8225</v>
      </c>
      <c r="E146" s="1032">
        <v>1</v>
      </c>
      <c r="F146" s="1048"/>
      <c r="G146" s="746">
        <v>47.6</v>
      </c>
      <c r="H146" s="148">
        <f>IF(G146="","",G146-G146*COMPASS!$AH$31)</f>
        <v>47.6</v>
      </c>
    </row>
    <row r="147" spans="1:8">
      <c r="A147" s="394" t="s">
        <v>1294</v>
      </c>
      <c r="B147" s="255" t="s">
        <v>25</v>
      </c>
      <c r="C147" s="610" t="s">
        <v>977</v>
      </c>
      <c r="D147" s="610" t="s">
        <v>8226</v>
      </c>
      <c r="E147" s="1032">
        <v>1</v>
      </c>
      <c r="F147" s="1048"/>
      <c r="G147" s="746">
        <v>237.95000000000002</v>
      </c>
      <c r="H147" s="148">
        <f>IF(G147="","",G147-G147*COMPASS!$AH$31)</f>
        <v>237.95000000000002</v>
      </c>
    </row>
    <row r="148" spans="1:8">
      <c r="A148" s="394" t="s">
        <v>1295</v>
      </c>
      <c r="B148" s="255" t="s">
        <v>25</v>
      </c>
      <c r="C148" s="610" t="s">
        <v>978</v>
      </c>
      <c r="D148" s="610" t="s">
        <v>8226</v>
      </c>
      <c r="E148" s="1032">
        <v>1</v>
      </c>
      <c r="F148" s="1048"/>
      <c r="G148" s="746">
        <v>230.8</v>
      </c>
      <c r="H148" s="148">
        <f>IF(G148="","",G148-G148*COMPASS!$AH$31)</f>
        <v>230.8</v>
      </c>
    </row>
    <row r="149" spans="1:8">
      <c r="A149" s="394" t="s">
        <v>1296</v>
      </c>
      <c r="B149" s="255" t="s">
        <v>25</v>
      </c>
      <c r="C149" s="610" t="s">
        <v>979</v>
      </c>
      <c r="D149" s="610" t="s">
        <v>8227</v>
      </c>
      <c r="E149" s="1032">
        <v>1</v>
      </c>
      <c r="F149" s="1048"/>
      <c r="G149" s="746">
        <v>63.45</v>
      </c>
      <c r="H149" s="148">
        <f>IF(G149="","",G149-G149*COMPASS!$AH$31)</f>
        <v>63.45</v>
      </c>
    </row>
    <row r="150" spans="1:8">
      <c r="A150" s="394" t="s">
        <v>1297</v>
      </c>
      <c r="B150" s="255" t="s">
        <v>25</v>
      </c>
      <c r="C150" s="610" t="s">
        <v>980</v>
      </c>
      <c r="D150" s="610" t="s">
        <v>8228</v>
      </c>
      <c r="E150" s="1032">
        <v>1</v>
      </c>
      <c r="F150" s="1048"/>
      <c r="G150" s="746">
        <v>251.3</v>
      </c>
      <c r="H150" s="148">
        <f>IF(G150="","",G150-G150*COMPASS!$AH$31)</f>
        <v>251.3</v>
      </c>
    </row>
    <row r="151" spans="1:8">
      <c r="A151" s="394" t="s">
        <v>1298</v>
      </c>
      <c r="B151" s="255" t="s">
        <v>25</v>
      </c>
      <c r="C151" s="610" t="s">
        <v>981</v>
      </c>
      <c r="D151" s="610" t="s">
        <v>8229</v>
      </c>
      <c r="E151" s="1032">
        <v>1</v>
      </c>
      <c r="F151" s="1048"/>
      <c r="G151" s="746">
        <v>89.550000000000011</v>
      </c>
      <c r="H151" s="148">
        <f>IF(G151="","",G151-G151*COMPASS!$AH$31)</f>
        <v>89.550000000000011</v>
      </c>
    </row>
    <row r="152" spans="1:8">
      <c r="A152" s="394" t="s">
        <v>1299</v>
      </c>
      <c r="B152" s="255" t="s">
        <v>25</v>
      </c>
      <c r="C152" s="610" t="s">
        <v>982</v>
      </c>
      <c r="D152" s="610" t="s">
        <v>8230</v>
      </c>
      <c r="E152" s="1032">
        <v>1</v>
      </c>
      <c r="F152" s="1048"/>
      <c r="G152" s="746">
        <v>260.05</v>
      </c>
      <c r="H152" s="148">
        <f>IF(G152="","",G152-G152*COMPASS!$AH$31)</f>
        <v>260.05</v>
      </c>
    </row>
    <row r="153" spans="1:8">
      <c r="A153" s="397" t="s">
        <v>983</v>
      </c>
      <c r="B153" s="352"/>
      <c r="C153" s="1029"/>
      <c r="D153" s="1030" t="s">
        <v>3965</v>
      </c>
      <c r="E153" s="1031"/>
      <c r="F153" s="1049"/>
      <c r="G153" s="1053"/>
      <c r="H153" s="148" t="str">
        <f>IF(G153="","",G153-G153*COMPASS!$AH$31)</f>
        <v/>
      </c>
    </row>
    <row r="154" spans="1:8">
      <c r="A154" s="394" t="s">
        <v>8231</v>
      </c>
      <c r="B154" s="255" t="s">
        <v>25</v>
      </c>
      <c r="C154" s="610" t="s">
        <v>1016</v>
      </c>
      <c r="D154" s="610" t="s">
        <v>8232</v>
      </c>
      <c r="E154" s="1032">
        <v>1</v>
      </c>
      <c r="F154" s="1048"/>
      <c r="G154" s="746">
        <v>57.300000000000004</v>
      </c>
      <c r="H154" s="148">
        <f>IF(G154="","",G154-G154*COMPASS!$AH$31)</f>
        <v>57.300000000000004</v>
      </c>
    </row>
    <row r="155" spans="1:8">
      <c r="A155" s="394" t="s">
        <v>1300</v>
      </c>
      <c r="B155" s="255" t="s">
        <v>25</v>
      </c>
      <c r="C155" s="610" t="s">
        <v>984</v>
      </c>
      <c r="D155" s="610" t="s">
        <v>8233</v>
      </c>
      <c r="E155" s="1032">
        <v>1</v>
      </c>
      <c r="F155" s="1048"/>
      <c r="G155" s="746">
        <v>130.75</v>
      </c>
      <c r="H155" s="148">
        <f>IF(G155="","",G155-G155*COMPASS!$AH$31)</f>
        <v>130.75</v>
      </c>
    </row>
    <row r="156" spans="1:8">
      <c r="A156" s="394" t="s">
        <v>1301</v>
      </c>
      <c r="B156" s="255" t="s">
        <v>25</v>
      </c>
      <c r="C156" s="610" t="s">
        <v>985</v>
      </c>
      <c r="D156" s="610" t="s">
        <v>8234</v>
      </c>
      <c r="E156" s="1032">
        <v>1</v>
      </c>
      <c r="F156" s="1048"/>
      <c r="G156" s="746">
        <v>214.65</v>
      </c>
      <c r="H156" s="148">
        <f>IF(G156="","",G156-G156*COMPASS!$AH$31)</f>
        <v>214.65</v>
      </c>
    </row>
    <row r="157" spans="1:8">
      <c r="A157" s="394" t="s">
        <v>1302</v>
      </c>
      <c r="B157" s="255" t="s">
        <v>25</v>
      </c>
      <c r="C157" s="610" t="s">
        <v>986</v>
      </c>
      <c r="D157" s="610" t="s">
        <v>8235</v>
      </c>
      <c r="E157" s="1032">
        <v>1</v>
      </c>
      <c r="F157" s="1048"/>
      <c r="G157" s="746">
        <v>243.25</v>
      </c>
      <c r="H157" s="148">
        <f>IF(G157="","",G157-G157*COMPASS!$AH$31)</f>
        <v>243.25</v>
      </c>
    </row>
    <row r="158" spans="1:8">
      <c r="A158" s="394" t="s">
        <v>1303</v>
      </c>
      <c r="B158" s="255" t="s">
        <v>25</v>
      </c>
      <c r="C158" s="610" t="s">
        <v>987</v>
      </c>
      <c r="D158" s="610" t="s">
        <v>8236</v>
      </c>
      <c r="E158" s="1032">
        <v>1</v>
      </c>
      <c r="F158" s="1048"/>
      <c r="G158" s="746">
        <v>277.35000000000002</v>
      </c>
      <c r="H158" s="148">
        <f>IF(G158="","",G158-G158*COMPASS!$AH$31)</f>
        <v>277.35000000000002</v>
      </c>
    </row>
    <row r="159" spans="1:8">
      <c r="A159" s="394" t="s">
        <v>1304</v>
      </c>
      <c r="B159" s="255" t="s">
        <v>25</v>
      </c>
      <c r="C159" s="610" t="s">
        <v>988</v>
      </c>
      <c r="D159" s="610" t="s">
        <v>8237</v>
      </c>
      <c r="E159" s="1032">
        <v>1</v>
      </c>
      <c r="F159" s="1048"/>
      <c r="G159" s="746">
        <v>647.40000000000009</v>
      </c>
      <c r="H159" s="148">
        <f>IF(G159="","",G159-G159*COMPASS!$AH$31)</f>
        <v>647.40000000000009</v>
      </c>
    </row>
    <row r="160" spans="1:8">
      <c r="A160" s="394" t="s">
        <v>1305</v>
      </c>
      <c r="B160" s="255" t="s">
        <v>25</v>
      </c>
      <c r="C160" s="610" t="s">
        <v>989</v>
      </c>
      <c r="D160" s="610" t="s">
        <v>8238</v>
      </c>
      <c r="E160" s="1032">
        <v>1</v>
      </c>
      <c r="F160" s="1048"/>
      <c r="G160" s="746">
        <v>331.90000000000003</v>
      </c>
      <c r="H160" s="148">
        <f>IF(G160="","",G160-G160*COMPASS!$AH$31)</f>
        <v>331.90000000000003</v>
      </c>
    </row>
    <row r="161" spans="1:8">
      <c r="A161" s="394" t="s">
        <v>1306</v>
      </c>
      <c r="B161" s="255" t="s">
        <v>25</v>
      </c>
      <c r="C161" s="610" t="s">
        <v>990</v>
      </c>
      <c r="D161" s="610" t="s">
        <v>8239</v>
      </c>
      <c r="E161" s="1032">
        <v>1</v>
      </c>
      <c r="F161" s="1048"/>
      <c r="G161" s="746">
        <v>27.8</v>
      </c>
      <c r="H161" s="148">
        <f>IF(G161="","",G161-G161*COMPASS!$AH$31)</f>
        <v>27.8</v>
      </c>
    </row>
    <row r="162" spans="1:8">
      <c r="A162" s="394" t="s">
        <v>1307</v>
      </c>
      <c r="B162" s="255" t="s">
        <v>25</v>
      </c>
      <c r="C162" s="610" t="s">
        <v>991</v>
      </c>
      <c r="D162" s="610" t="s">
        <v>8240</v>
      </c>
      <c r="E162" s="1032">
        <v>1</v>
      </c>
      <c r="F162" s="1048"/>
      <c r="G162" s="746">
        <v>144.1</v>
      </c>
      <c r="H162" s="148">
        <f>IF(G162="","",G162-G162*COMPASS!$AH$31)</f>
        <v>144.1</v>
      </c>
    </row>
    <row r="163" spans="1:8">
      <c r="A163" s="394" t="s">
        <v>1308</v>
      </c>
      <c r="B163" s="255" t="s">
        <v>25</v>
      </c>
      <c r="C163" s="610" t="s">
        <v>992</v>
      </c>
      <c r="D163" s="610" t="s">
        <v>8241</v>
      </c>
      <c r="E163" s="1032">
        <v>1</v>
      </c>
      <c r="F163" s="1048"/>
      <c r="G163" s="746">
        <v>23.450000000000003</v>
      </c>
      <c r="H163" s="148">
        <f>IF(G163="","",G163-G163*COMPASS!$AH$31)</f>
        <v>23.450000000000003</v>
      </c>
    </row>
    <row r="164" spans="1:8">
      <c r="A164" s="394" t="s">
        <v>1309</v>
      </c>
      <c r="B164" s="255" t="s">
        <v>25</v>
      </c>
      <c r="C164" s="610" t="s">
        <v>993</v>
      </c>
      <c r="D164" s="610" t="s">
        <v>8242</v>
      </c>
      <c r="E164" s="1032">
        <v>1</v>
      </c>
      <c r="F164" s="1048"/>
      <c r="G164" s="746">
        <v>57.300000000000004</v>
      </c>
      <c r="H164" s="148">
        <f>IF(G164="","",G164-G164*COMPASS!$AH$31)</f>
        <v>57.300000000000004</v>
      </c>
    </row>
    <row r="165" spans="1:8">
      <c r="A165" s="394" t="s">
        <v>1310</v>
      </c>
      <c r="B165" s="255" t="s">
        <v>25</v>
      </c>
      <c r="C165" s="610" t="s">
        <v>994</v>
      </c>
      <c r="D165" s="610" t="s">
        <v>8243</v>
      </c>
      <c r="E165" s="1032">
        <v>1</v>
      </c>
      <c r="F165" s="1048"/>
      <c r="G165" s="746">
        <v>57.300000000000004</v>
      </c>
      <c r="H165" s="148">
        <f>IF(G165="","",G165-G165*COMPASS!$AH$31)</f>
        <v>57.300000000000004</v>
      </c>
    </row>
    <row r="166" spans="1:8">
      <c r="A166" s="394" t="s">
        <v>1311</v>
      </c>
      <c r="B166" s="255" t="s">
        <v>25</v>
      </c>
      <c r="C166" s="610" t="s">
        <v>995</v>
      </c>
      <c r="D166" s="610" t="s">
        <v>8244</v>
      </c>
      <c r="E166" s="1032">
        <v>1</v>
      </c>
      <c r="F166" s="1048"/>
      <c r="G166" s="746">
        <v>57.300000000000004</v>
      </c>
      <c r="H166" s="148">
        <f>IF(G166="","",G166-G166*COMPASS!$AH$31)</f>
        <v>57.300000000000004</v>
      </c>
    </row>
    <row r="167" spans="1:8">
      <c r="A167" s="394" t="s">
        <v>1312</v>
      </c>
      <c r="B167" s="255" t="s">
        <v>25</v>
      </c>
      <c r="C167" s="610" t="s">
        <v>996</v>
      </c>
      <c r="D167" s="610" t="s">
        <v>8245</v>
      </c>
      <c r="E167" s="1032">
        <v>1</v>
      </c>
      <c r="F167" s="1048"/>
      <c r="G167" s="746">
        <v>28.85</v>
      </c>
      <c r="H167" s="148">
        <f>IF(G167="","",G167-G167*COMPASS!$AH$31)</f>
        <v>28.85</v>
      </c>
    </row>
    <row r="168" spans="1:8">
      <c r="A168" s="394" t="s">
        <v>1313</v>
      </c>
      <c r="B168" s="255" t="s">
        <v>25</v>
      </c>
      <c r="C168" s="610" t="s">
        <v>997</v>
      </c>
      <c r="D168" s="610" t="s">
        <v>8246</v>
      </c>
      <c r="E168" s="1032">
        <v>1</v>
      </c>
      <c r="F168" s="1048"/>
      <c r="G168" s="746">
        <v>65.350000000000009</v>
      </c>
      <c r="H168" s="148">
        <f>IF(G168="","",G168-G168*COMPASS!$AH$31)</f>
        <v>65.350000000000009</v>
      </c>
    </row>
    <row r="169" spans="1:8">
      <c r="A169" s="394" t="s">
        <v>1314</v>
      </c>
      <c r="B169" s="255" t="s">
        <v>25</v>
      </c>
      <c r="C169" s="610" t="s">
        <v>998</v>
      </c>
      <c r="D169" s="610" t="s">
        <v>8247</v>
      </c>
      <c r="E169" s="1032">
        <v>1</v>
      </c>
      <c r="F169" s="1048"/>
      <c r="G169" s="746">
        <v>57.25</v>
      </c>
      <c r="H169" s="148">
        <f>IF(G169="","",G169-G169*COMPASS!$AH$31)</f>
        <v>57.25</v>
      </c>
    </row>
    <row r="170" spans="1:8">
      <c r="A170" s="394" t="s">
        <v>1315</v>
      </c>
      <c r="B170" s="255" t="s">
        <v>25</v>
      </c>
      <c r="C170" s="610" t="s">
        <v>999</v>
      </c>
      <c r="D170" s="610" t="s">
        <v>8248</v>
      </c>
      <c r="E170" s="1032">
        <v>1</v>
      </c>
      <c r="F170" s="1048"/>
      <c r="G170" s="746">
        <v>57.300000000000004</v>
      </c>
      <c r="H170" s="148">
        <f>IF(G170="","",G170-G170*COMPASS!$AH$31)</f>
        <v>57.300000000000004</v>
      </c>
    </row>
    <row r="171" spans="1:8">
      <c r="A171" s="397" t="s">
        <v>1000</v>
      </c>
      <c r="B171" s="352"/>
      <c r="C171" s="1029"/>
      <c r="D171" s="1030" t="s">
        <v>3965</v>
      </c>
      <c r="E171" s="1031"/>
      <c r="F171" s="1049"/>
      <c r="G171" s="1053"/>
      <c r="H171" s="148" t="str">
        <f>IF(G171="","",G171-G171*COMPASS!$AH$31)</f>
        <v/>
      </c>
    </row>
    <row r="172" spans="1:8">
      <c r="A172" s="394" t="s">
        <v>1316</v>
      </c>
      <c r="B172" s="255" t="s">
        <v>25</v>
      </c>
      <c r="C172" s="610" t="s">
        <v>1001</v>
      </c>
      <c r="D172" s="610" t="s">
        <v>8249</v>
      </c>
      <c r="E172" s="1032">
        <v>1</v>
      </c>
      <c r="F172" s="1048"/>
      <c r="G172" s="746">
        <v>18.150000000000002</v>
      </c>
      <c r="H172" s="148">
        <f>IF(G172="","",G172-G172*COMPASS!$AH$31)</f>
        <v>18.150000000000002</v>
      </c>
    </row>
    <row r="173" spans="1:8">
      <c r="A173" s="394" t="s">
        <v>1317</v>
      </c>
      <c r="B173" s="255" t="s">
        <v>25</v>
      </c>
      <c r="C173" s="610" t="s">
        <v>1002</v>
      </c>
      <c r="D173" s="610" t="s">
        <v>8250</v>
      </c>
      <c r="E173" s="1032">
        <v>1</v>
      </c>
      <c r="F173" s="1048"/>
      <c r="G173" s="746">
        <v>4.3</v>
      </c>
      <c r="H173" s="148">
        <f>IF(G173="","",G173-G173*COMPASS!$AH$31)</f>
        <v>4.3</v>
      </c>
    </row>
    <row r="174" spans="1:8">
      <c r="A174" s="394" t="s">
        <v>1318</v>
      </c>
      <c r="B174" s="255" t="s">
        <v>25</v>
      </c>
      <c r="C174" s="610" t="s">
        <v>1003</v>
      </c>
      <c r="D174" s="610" t="s">
        <v>8251</v>
      </c>
      <c r="E174" s="1032">
        <v>1</v>
      </c>
      <c r="F174" s="1048"/>
      <c r="G174" s="746">
        <v>0.95000000000000007</v>
      </c>
      <c r="H174" s="148">
        <f>IF(G174="","",G174-G174*COMPASS!$AH$31)</f>
        <v>0.95000000000000007</v>
      </c>
    </row>
    <row r="175" spans="1:8">
      <c r="A175" s="394" t="s">
        <v>1319</v>
      </c>
      <c r="B175" s="255" t="s">
        <v>25</v>
      </c>
      <c r="C175" s="610" t="s">
        <v>1004</v>
      </c>
      <c r="D175" s="610" t="s">
        <v>8252</v>
      </c>
      <c r="E175" s="1032">
        <v>1</v>
      </c>
      <c r="F175" s="1048" t="s">
        <v>17946</v>
      </c>
      <c r="G175" s="746">
        <v>9.15</v>
      </c>
      <c r="H175" s="148">
        <f>IF(G175="","",G175-G175*COMPASS!$AH$31)</f>
        <v>9.15</v>
      </c>
    </row>
    <row r="176" spans="1:8">
      <c r="A176" s="394" t="s">
        <v>1320</v>
      </c>
      <c r="B176" s="255" t="s">
        <v>25</v>
      </c>
      <c r="C176" s="610" t="s">
        <v>1005</v>
      </c>
      <c r="D176" s="610" t="s">
        <v>8253</v>
      </c>
      <c r="E176" s="1032">
        <v>1</v>
      </c>
      <c r="F176" s="1048"/>
      <c r="G176" s="746">
        <v>8.8000000000000007</v>
      </c>
      <c r="H176" s="148">
        <f>IF(G176="","",G176-G176*COMPASS!$AH$31)</f>
        <v>8.8000000000000007</v>
      </c>
    </row>
    <row r="177" spans="1:8">
      <c r="A177" s="394" t="s">
        <v>1321</v>
      </c>
      <c r="B177" s="255" t="s">
        <v>25</v>
      </c>
      <c r="C177" s="610" t="s">
        <v>1006</v>
      </c>
      <c r="D177" s="610" t="s">
        <v>8254</v>
      </c>
      <c r="E177" s="1032">
        <v>1</v>
      </c>
      <c r="F177" s="1048" t="s">
        <v>17946</v>
      </c>
      <c r="G177" s="746">
        <v>14.4</v>
      </c>
      <c r="H177" s="148">
        <f>IF(G177="","",G177-G177*COMPASS!$AH$31)</f>
        <v>14.4</v>
      </c>
    </row>
    <row r="178" spans="1:8">
      <c r="A178" s="394" t="s">
        <v>1322</v>
      </c>
      <c r="B178" s="255" t="s">
        <v>25</v>
      </c>
      <c r="C178" s="610" t="s">
        <v>1007</v>
      </c>
      <c r="D178" s="610" t="s">
        <v>8255</v>
      </c>
      <c r="E178" s="1032">
        <v>1</v>
      </c>
      <c r="F178" s="1048"/>
      <c r="G178" s="746">
        <v>13.9</v>
      </c>
      <c r="H178" s="148">
        <f>IF(G178="","",G178-G178*COMPASS!$AH$31)</f>
        <v>13.9</v>
      </c>
    </row>
    <row r="179" spans="1:8">
      <c r="A179" s="394" t="s">
        <v>1323</v>
      </c>
      <c r="B179" s="255" t="s">
        <v>25</v>
      </c>
      <c r="C179" s="610" t="s">
        <v>1008</v>
      </c>
      <c r="D179" s="610" t="s">
        <v>8256</v>
      </c>
      <c r="E179" s="1032">
        <v>1</v>
      </c>
      <c r="F179" s="1048"/>
      <c r="G179" s="746">
        <v>16.05</v>
      </c>
      <c r="H179" s="148">
        <f>IF(G179="","",G179-G179*COMPASS!$AH$31)</f>
        <v>16.05</v>
      </c>
    </row>
    <row r="180" spans="1:8">
      <c r="A180" s="397" t="s">
        <v>1009</v>
      </c>
      <c r="B180" s="352"/>
      <c r="C180" s="1029"/>
      <c r="D180" s="1030" t="s">
        <v>3965</v>
      </c>
      <c r="E180" s="1031"/>
      <c r="F180" s="1049"/>
      <c r="G180" s="1053"/>
      <c r="H180" s="148" t="str">
        <f>IF(G180="","",G180-G180*COMPASS!$AH$31)</f>
        <v/>
      </c>
    </row>
    <row r="181" spans="1:8">
      <c r="A181" s="397" t="s">
        <v>1010</v>
      </c>
      <c r="B181" s="352"/>
      <c r="C181" s="1029"/>
      <c r="D181" s="1030" t="s">
        <v>3965</v>
      </c>
      <c r="E181" s="1031"/>
      <c r="F181" s="1049"/>
      <c r="G181" s="1053"/>
      <c r="H181" s="148" t="str">
        <f>IF(G181="","",G181-G181*COMPASS!$AH$31)</f>
        <v/>
      </c>
    </row>
    <row r="182" spans="1:8">
      <c r="A182" s="394" t="s">
        <v>4279</v>
      </c>
      <c r="B182" s="255" t="s">
        <v>25</v>
      </c>
      <c r="C182" s="610" t="s">
        <v>4280</v>
      </c>
      <c r="D182" s="610" t="s">
        <v>8257</v>
      </c>
      <c r="E182" s="1032">
        <v>1</v>
      </c>
      <c r="F182" s="1048"/>
      <c r="G182" s="746">
        <v>272.5</v>
      </c>
      <c r="H182" s="148">
        <f>IF(G182="","",G182-G182*COMPASS!$AH$31)</f>
        <v>272.5</v>
      </c>
    </row>
    <row r="183" spans="1:8">
      <c r="A183" s="394" t="s">
        <v>4281</v>
      </c>
      <c r="B183" s="255" t="s">
        <v>25</v>
      </c>
      <c r="C183" s="610" t="s">
        <v>4282</v>
      </c>
      <c r="D183" s="610" t="s">
        <v>8258</v>
      </c>
      <c r="E183" s="1032">
        <v>1</v>
      </c>
      <c r="F183" s="1048"/>
      <c r="G183" s="746">
        <v>317.75</v>
      </c>
      <c r="H183" s="148">
        <f>IF(G183="","",G183-G183*COMPASS!$AH$31)</f>
        <v>317.75</v>
      </c>
    </row>
    <row r="184" spans="1:8">
      <c r="A184" s="394" t="s">
        <v>4283</v>
      </c>
      <c r="B184" s="255" t="s">
        <v>25</v>
      </c>
      <c r="C184" s="610" t="s">
        <v>4284</v>
      </c>
      <c r="D184" s="610" t="s">
        <v>8259</v>
      </c>
      <c r="E184" s="1032">
        <v>1</v>
      </c>
      <c r="F184" s="1048"/>
      <c r="G184" s="746">
        <v>357.1</v>
      </c>
      <c r="H184" s="148">
        <f>IF(G184="","",G184-G184*COMPASS!$AH$31)</f>
        <v>357.1</v>
      </c>
    </row>
    <row r="185" spans="1:8">
      <c r="A185" s="394" t="s">
        <v>1324</v>
      </c>
      <c r="B185" s="255" t="s">
        <v>25</v>
      </c>
      <c r="C185" s="610" t="s">
        <v>1011</v>
      </c>
      <c r="D185" s="610" t="s">
        <v>8260</v>
      </c>
      <c r="E185" s="1032">
        <v>1</v>
      </c>
      <c r="F185" s="1048"/>
      <c r="G185" s="746">
        <v>67.2</v>
      </c>
      <c r="H185" s="148">
        <f>IF(G185="","",G185-G185*COMPASS!$AH$31)</f>
        <v>67.2</v>
      </c>
    </row>
    <row r="186" spans="1:8">
      <c r="A186" s="394" t="s">
        <v>1325</v>
      </c>
      <c r="B186" s="255" t="s">
        <v>25</v>
      </c>
      <c r="C186" s="610" t="s">
        <v>1012</v>
      </c>
      <c r="D186" s="610" t="s">
        <v>8261</v>
      </c>
      <c r="E186" s="1032">
        <v>1</v>
      </c>
      <c r="F186" s="1048"/>
      <c r="G186" s="746">
        <v>95.050000000000011</v>
      </c>
      <c r="H186" s="148">
        <f>IF(G186="","",G186-G186*COMPASS!$AH$31)</f>
        <v>95.050000000000011</v>
      </c>
    </row>
    <row r="187" spans="1:8">
      <c r="A187" s="394" t="s">
        <v>1326</v>
      </c>
      <c r="B187" s="255" t="s">
        <v>25</v>
      </c>
      <c r="C187" s="610" t="s">
        <v>1013</v>
      </c>
      <c r="D187" s="610" t="s">
        <v>8262</v>
      </c>
      <c r="E187" s="1032">
        <v>1</v>
      </c>
      <c r="F187" s="1048"/>
      <c r="G187" s="746">
        <v>124.80000000000001</v>
      </c>
      <c r="H187" s="148">
        <f>IF(G187="","",G187-G187*COMPASS!$AH$31)</f>
        <v>124.80000000000001</v>
      </c>
    </row>
    <row r="188" spans="1:8">
      <c r="A188" s="397" t="s">
        <v>1014</v>
      </c>
      <c r="B188" s="352"/>
      <c r="C188" s="1029"/>
      <c r="D188" s="1030" t="s">
        <v>3965</v>
      </c>
      <c r="E188" s="1031"/>
      <c r="F188" s="1049"/>
      <c r="G188" s="1053"/>
      <c r="H188" s="148" t="str">
        <f>IF(G188="","",G188-G188*COMPASS!$AH$31)</f>
        <v/>
      </c>
    </row>
    <row r="189" spans="1:8">
      <c r="A189" s="394" t="s">
        <v>1327</v>
      </c>
      <c r="B189" s="255" t="s">
        <v>25</v>
      </c>
      <c r="C189" s="610" t="s">
        <v>1015</v>
      </c>
      <c r="D189" s="610" t="s">
        <v>8263</v>
      </c>
      <c r="E189" s="1032">
        <v>1</v>
      </c>
      <c r="F189" s="1048"/>
      <c r="G189" s="746">
        <v>60.85</v>
      </c>
      <c r="H189" s="148">
        <f>IF(G189="","",G189-G189*COMPASS!$AH$31)</f>
        <v>60.85</v>
      </c>
    </row>
    <row r="190" spans="1:8">
      <c r="A190" s="394" t="s">
        <v>1328</v>
      </c>
      <c r="B190" s="255" t="s">
        <v>25</v>
      </c>
      <c r="C190" s="610" t="s">
        <v>1016</v>
      </c>
      <c r="D190" s="610" t="s">
        <v>8264</v>
      </c>
      <c r="E190" s="1032">
        <v>1</v>
      </c>
      <c r="F190" s="1048"/>
      <c r="G190" s="746">
        <v>57.300000000000004</v>
      </c>
      <c r="H190" s="148">
        <f>IF(G190="","",G190-G190*COMPASS!$AH$31)</f>
        <v>57.300000000000004</v>
      </c>
    </row>
    <row r="191" spans="1:8">
      <c r="A191" s="394" t="s">
        <v>1329</v>
      </c>
      <c r="B191" s="255" t="s">
        <v>25</v>
      </c>
      <c r="C191" s="610" t="s">
        <v>1017</v>
      </c>
      <c r="D191" s="610" t="s">
        <v>8265</v>
      </c>
      <c r="E191" s="1032">
        <v>1</v>
      </c>
      <c r="F191" s="1048"/>
      <c r="G191" s="746">
        <v>62.650000000000006</v>
      </c>
      <c r="H191" s="148">
        <f>IF(G191="","",G191-G191*COMPASS!$AH$31)</f>
        <v>62.650000000000006</v>
      </c>
    </row>
    <row r="192" spans="1:8">
      <c r="A192" s="394" t="s">
        <v>1330</v>
      </c>
      <c r="B192" s="255" t="s">
        <v>25</v>
      </c>
      <c r="C192" s="610" t="s">
        <v>1018</v>
      </c>
      <c r="D192" s="610" t="s">
        <v>8266</v>
      </c>
      <c r="E192" s="1032">
        <v>1</v>
      </c>
      <c r="F192" s="1048"/>
      <c r="G192" s="746">
        <v>62.5</v>
      </c>
      <c r="H192" s="148">
        <f>IF(G192="","",G192-G192*COMPASS!$AH$31)</f>
        <v>62.5</v>
      </c>
    </row>
    <row r="193" spans="1:8">
      <c r="A193" s="394" t="s">
        <v>1331</v>
      </c>
      <c r="B193" s="255" t="s">
        <v>25</v>
      </c>
      <c r="C193" s="610" t="s">
        <v>1019</v>
      </c>
      <c r="D193" s="610" t="s">
        <v>8267</v>
      </c>
      <c r="E193" s="1032">
        <v>1</v>
      </c>
      <c r="F193" s="1048"/>
      <c r="G193" s="746">
        <v>46.95</v>
      </c>
      <c r="H193" s="148">
        <f>IF(G193="","",G193-G193*COMPASS!$AH$31)</f>
        <v>46.95</v>
      </c>
    </row>
    <row r="194" spans="1:8">
      <c r="A194" s="394" t="s">
        <v>1332</v>
      </c>
      <c r="B194" s="255" t="s">
        <v>25</v>
      </c>
      <c r="C194" s="610" t="s">
        <v>1020</v>
      </c>
      <c r="D194" s="610" t="s">
        <v>8268</v>
      </c>
      <c r="E194" s="1032">
        <v>1</v>
      </c>
      <c r="F194" s="1048"/>
      <c r="G194" s="746">
        <v>46.75</v>
      </c>
      <c r="H194" s="148">
        <f>IF(G194="","",G194-G194*COMPASS!$AH$31)</f>
        <v>46.75</v>
      </c>
    </row>
    <row r="195" spans="1:8">
      <c r="A195" s="394" t="s">
        <v>1333</v>
      </c>
      <c r="B195" s="255" t="s">
        <v>25</v>
      </c>
      <c r="C195" s="610" t="s">
        <v>1021</v>
      </c>
      <c r="D195" s="610" t="s">
        <v>8269</v>
      </c>
      <c r="E195" s="1032">
        <v>1</v>
      </c>
      <c r="F195" s="1048"/>
      <c r="G195" s="746">
        <v>59.2</v>
      </c>
      <c r="H195" s="148">
        <f>IF(G195="","",G195-G195*COMPASS!$AH$31)</f>
        <v>59.2</v>
      </c>
    </row>
    <row r="196" spans="1:8">
      <c r="A196" s="394" t="s">
        <v>1334</v>
      </c>
      <c r="B196" s="255" t="s">
        <v>25</v>
      </c>
      <c r="C196" s="610" t="s">
        <v>1022</v>
      </c>
      <c r="D196" s="610" t="s">
        <v>8270</v>
      </c>
      <c r="E196" s="1032">
        <v>1</v>
      </c>
      <c r="F196" s="1048"/>
      <c r="G196" s="746">
        <v>12.25</v>
      </c>
      <c r="H196" s="148">
        <f>IF(G196="","",G196-G196*COMPASS!$AH$31)</f>
        <v>12.25</v>
      </c>
    </row>
    <row r="197" spans="1:8">
      <c r="A197" s="394" t="s">
        <v>1335</v>
      </c>
      <c r="B197" s="255" t="s">
        <v>25</v>
      </c>
      <c r="C197" s="610" t="s">
        <v>1023</v>
      </c>
      <c r="D197" s="610" t="s">
        <v>8271</v>
      </c>
      <c r="E197" s="1032">
        <v>1</v>
      </c>
      <c r="F197" s="1048"/>
      <c r="G197" s="746">
        <v>9.2000000000000011</v>
      </c>
      <c r="H197" s="148">
        <f>IF(G197="","",G197-G197*COMPASS!$AH$31)</f>
        <v>9.2000000000000011</v>
      </c>
    </row>
    <row r="198" spans="1:8">
      <c r="A198" s="394" t="s">
        <v>1336</v>
      </c>
      <c r="B198" s="255" t="s">
        <v>25</v>
      </c>
      <c r="C198" s="610" t="s">
        <v>1024</v>
      </c>
      <c r="D198" s="610" t="s">
        <v>8272</v>
      </c>
      <c r="E198" s="1032">
        <v>1</v>
      </c>
      <c r="F198" s="1048"/>
      <c r="G198" s="746">
        <v>69</v>
      </c>
      <c r="H198" s="148">
        <f>IF(G198="","",G198-G198*COMPASS!$AH$31)</f>
        <v>69</v>
      </c>
    </row>
    <row r="199" spans="1:8">
      <c r="A199" s="394" t="s">
        <v>1337</v>
      </c>
      <c r="B199" s="255" t="s">
        <v>25</v>
      </c>
      <c r="C199" s="610" t="s">
        <v>1025</v>
      </c>
      <c r="D199" s="610" t="s">
        <v>8273</v>
      </c>
      <c r="E199" s="1032">
        <v>1</v>
      </c>
      <c r="F199" s="1048"/>
      <c r="G199" s="746">
        <v>75.05</v>
      </c>
      <c r="H199" s="148">
        <f>IF(G199="","",G199-G199*COMPASS!$AH$31)</f>
        <v>75.05</v>
      </c>
    </row>
    <row r="200" spans="1:8">
      <c r="A200" s="394" t="s">
        <v>1338</v>
      </c>
      <c r="B200" s="255" t="s">
        <v>25</v>
      </c>
      <c r="C200" s="610" t="s">
        <v>1026</v>
      </c>
      <c r="D200" s="610" t="s">
        <v>8274</v>
      </c>
      <c r="E200" s="1032">
        <v>1</v>
      </c>
      <c r="F200" s="1048"/>
      <c r="G200" s="746">
        <v>13.15</v>
      </c>
      <c r="H200" s="148">
        <f>IF(G200="","",G200-G200*COMPASS!$AH$31)</f>
        <v>13.15</v>
      </c>
    </row>
    <row r="201" spans="1:8">
      <c r="A201" s="394" t="s">
        <v>1339</v>
      </c>
      <c r="B201" s="255" t="s">
        <v>25</v>
      </c>
      <c r="C201" s="610" t="s">
        <v>1027</v>
      </c>
      <c r="D201" s="610" t="s">
        <v>8275</v>
      </c>
      <c r="E201" s="1032">
        <v>1</v>
      </c>
      <c r="F201" s="1048"/>
      <c r="G201" s="746">
        <v>13.15</v>
      </c>
      <c r="H201" s="148">
        <f>IF(G201="","",G201-G201*COMPASS!$AH$31)</f>
        <v>13.15</v>
      </c>
    </row>
    <row r="202" spans="1:8">
      <c r="A202" s="394" t="s">
        <v>1340</v>
      </c>
      <c r="B202" s="255" t="s">
        <v>25</v>
      </c>
      <c r="C202" s="610" t="s">
        <v>1028</v>
      </c>
      <c r="D202" s="610" t="s">
        <v>8276</v>
      </c>
      <c r="E202" s="1032">
        <v>1</v>
      </c>
      <c r="F202" s="1048"/>
      <c r="G202" s="746">
        <v>82.9</v>
      </c>
      <c r="H202" s="148">
        <f>IF(G202="","",G202-G202*COMPASS!$AH$31)</f>
        <v>82.9</v>
      </c>
    </row>
    <row r="203" spans="1:8">
      <c r="A203" s="394" t="s">
        <v>1341</v>
      </c>
      <c r="B203" s="255" t="s">
        <v>25</v>
      </c>
      <c r="C203" s="610" t="s">
        <v>1029</v>
      </c>
      <c r="D203" s="610" t="s">
        <v>8277</v>
      </c>
      <c r="E203" s="1032">
        <v>1</v>
      </c>
      <c r="F203" s="1048"/>
      <c r="G203" s="746">
        <v>13.15</v>
      </c>
      <c r="H203" s="148">
        <f>IF(G203="","",G203-G203*COMPASS!$AH$31)</f>
        <v>13.15</v>
      </c>
    </row>
    <row r="204" spans="1:8">
      <c r="A204" s="394" t="s">
        <v>1342</v>
      </c>
      <c r="B204" s="255" t="s">
        <v>25</v>
      </c>
      <c r="C204" s="610" t="s">
        <v>1030</v>
      </c>
      <c r="D204" s="610" t="s">
        <v>8278</v>
      </c>
      <c r="E204" s="1032">
        <v>1</v>
      </c>
      <c r="F204" s="1048"/>
      <c r="G204" s="746">
        <v>13.15</v>
      </c>
      <c r="H204" s="148">
        <f>IF(G204="","",G204-G204*COMPASS!$AH$31)</f>
        <v>13.15</v>
      </c>
    </row>
    <row r="205" spans="1:8">
      <c r="A205" s="394" t="s">
        <v>1343</v>
      </c>
      <c r="B205" s="255" t="s">
        <v>25</v>
      </c>
      <c r="C205" s="610" t="s">
        <v>1031</v>
      </c>
      <c r="D205" s="610" t="s">
        <v>8279</v>
      </c>
      <c r="E205" s="1032">
        <v>1</v>
      </c>
      <c r="F205" s="1048"/>
      <c r="G205" s="746">
        <v>81.050000000000011</v>
      </c>
      <c r="H205" s="148">
        <f>IF(G205="","",G205-G205*COMPASS!$AH$31)</f>
        <v>81.050000000000011</v>
      </c>
    </row>
    <row r="206" spans="1:8">
      <c r="A206" s="394" t="s">
        <v>1344</v>
      </c>
      <c r="B206" s="255" t="s">
        <v>25</v>
      </c>
      <c r="C206" s="610" t="s">
        <v>1032</v>
      </c>
      <c r="D206" s="610" t="s">
        <v>8280</v>
      </c>
      <c r="E206" s="1032">
        <v>1</v>
      </c>
      <c r="F206" s="1048"/>
      <c r="G206" s="746">
        <v>95.050000000000011</v>
      </c>
      <c r="H206" s="148">
        <f>IF(G206="","",G206-G206*COMPASS!$AH$31)</f>
        <v>95.050000000000011</v>
      </c>
    </row>
    <row r="207" spans="1:8">
      <c r="A207" s="394" t="s">
        <v>1345</v>
      </c>
      <c r="B207" s="255" t="s">
        <v>25</v>
      </c>
      <c r="C207" s="610" t="s">
        <v>1033</v>
      </c>
      <c r="D207" s="610" t="s">
        <v>8281</v>
      </c>
      <c r="E207" s="1032">
        <v>1</v>
      </c>
      <c r="F207" s="1048"/>
      <c r="G207" s="746">
        <v>105.45</v>
      </c>
      <c r="H207" s="148">
        <f>IF(G207="","",G207-G207*COMPASS!$AH$31)</f>
        <v>105.45</v>
      </c>
    </row>
    <row r="208" spans="1:8">
      <c r="A208" s="394" t="s">
        <v>1346</v>
      </c>
      <c r="B208" s="255" t="s">
        <v>25</v>
      </c>
      <c r="C208" s="610" t="s">
        <v>1034</v>
      </c>
      <c r="D208" s="610" t="s">
        <v>8282</v>
      </c>
      <c r="E208" s="1032">
        <v>1</v>
      </c>
      <c r="F208" s="1048"/>
      <c r="G208" s="746">
        <v>106.25</v>
      </c>
      <c r="H208" s="148">
        <f>IF(G208="","",G208-G208*COMPASS!$AH$31)</f>
        <v>106.25</v>
      </c>
    </row>
    <row r="209" spans="1:8">
      <c r="A209" s="394" t="s">
        <v>1347</v>
      </c>
      <c r="B209" s="255" t="s">
        <v>25</v>
      </c>
      <c r="C209" s="610" t="s">
        <v>1035</v>
      </c>
      <c r="D209" s="610" t="s">
        <v>8283</v>
      </c>
      <c r="E209" s="1032">
        <v>1</v>
      </c>
      <c r="F209" s="1048"/>
      <c r="G209" s="746">
        <v>112.60000000000001</v>
      </c>
      <c r="H209" s="148">
        <f>IF(G209="","",G209-G209*COMPASS!$AH$31)</f>
        <v>112.60000000000001</v>
      </c>
    </row>
    <row r="210" spans="1:8">
      <c r="A210" s="394" t="s">
        <v>1348</v>
      </c>
      <c r="B210" s="255" t="s">
        <v>25</v>
      </c>
      <c r="C210" s="610" t="s">
        <v>1036</v>
      </c>
      <c r="D210" s="610" t="s">
        <v>8284</v>
      </c>
      <c r="E210" s="1032">
        <v>1</v>
      </c>
      <c r="F210" s="1048"/>
      <c r="G210" s="746">
        <v>21.75</v>
      </c>
      <c r="H210" s="148">
        <f>IF(G210="","",G210-G210*COMPASS!$AH$31)</f>
        <v>21.75</v>
      </c>
    </row>
    <row r="211" spans="1:8">
      <c r="A211" s="394" t="s">
        <v>1349</v>
      </c>
      <c r="B211" s="255" t="s">
        <v>25</v>
      </c>
      <c r="C211" s="610" t="s">
        <v>1037</v>
      </c>
      <c r="D211" s="610" t="s">
        <v>8285</v>
      </c>
      <c r="E211" s="1032">
        <v>1</v>
      </c>
      <c r="F211" s="1048"/>
      <c r="G211" s="746">
        <v>23.75</v>
      </c>
      <c r="H211" s="148">
        <f>IF(G211="","",G211-G211*COMPASS!$AH$31)</f>
        <v>23.75</v>
      </c>
    </row>
    <row r="212" spans="1:8">
      <c r="A212" s="397" t="s">
        <v>1038</v>
      </c>
      <c r="B212" s="352"/>
      <c r="C212" s="1029"/>
      <c r="D212" s="1030" t="s">
        <v>3965</v>
      </c>
      <c r="E212" s="1031"/>
      <c r="F212" s="1049"/>
      <c r="G212" s="1053"/>
      <c r="H212" s="148" t="str">
        <f>IF(G212="","",G212-G212*COMPASS!$AH$31)</f>
        <v/>
      </c>
    </row>
    <row r="213" spans="1:8">
      <c r="A213" s="394" t="s">
        <v>1350</v>
      </c>
      <c r="B213" s="255" t="s">
        <v>25</v>
      </c>
      <c r="C213" s="610" t="s">
        <v>990</v>
      </c>
      <c r="D213" s="610" t="s">
        <v>8239</v>
      </c>
      <c r="E213" s="1032">
        <v>1</v>
      </c>
      <c r="F213" s="1048"/>
      <c r="G213" s="746">
        <v>27.8</v>
      </c>
      <c r="H213" s="148">
        <f>IF(G213="","",G213-G213*COMPASS!$AH$31)</f>
        <v>27.8</v>
      </c>
    </row>
    <row r="214" spans="1:8">
      <c r="A214" s="394" t="s">
        <v>1351</v>
      </c>
      <c r="B214" s="255" t="s">
        <v>25</v>
      </c>
      <c r="C214" s="610" t="s">
        <v>1039</v>
      </c>
      <c r="D214" s="610" t="s">
        <v>8286</v>
      </c>
      <c r="E214" s="1032">
        <v>1</v>
      </c>
      <c r="F214" s="1048"/>
      <c r="G214" s="746">
        <v>28.35</v>
      </c>
      <c r="H214" s="148">
        <f>IF(G214="","",G214-G214*COMPASS!$AH$31)</f>
        <v>28.35</v>
      </c>
    </row>
    <row r="215" spans="1:8">
      <c r="A215" s="397" t="s">
        <v>1040</v>
      </c>
      <c r="B215" s="352"/>
      <c r="C215" s="1029"/>
      <c r="D215" s="1030" t="s">
        <v>3965</v>
      </c>
      <c r="E215" s="1031"/>
      <c r="F215" s="1049"/>
      <c r="G215" s="1053"/>
      <c r="H215" s="148" t="str">
        <f>IF(G215="","",G215-G215*COMPASS!$AH$31)</f>
        <v/>
      </c>
    </row>
    <row r="216" spans="1:8">
      <c r="A216" s="394" t="s">
        <v>1352</v>
      </c>
      <c r="B216" s="255" t="s">
        <v>25</v>
      </c>
      <c r="C216" s="610" t="s">
        <v>1041</v>
      </c>
      <c r="D216" s="610" t="s">
        <v>8287</v>
      </c>
      <c r="E216" s="1032">
        <v>1</v>
      </c>
      <c r="F216" s="1048"/>
      <c r="G216" s="746">
        <v>101.7</v>
      </c>
      <c r="H216" s="148">
        <f>IF(G216="","",G216-G216*COMPASS!$AH$31)</f>
        <v>101.7</v>
      </c>
    </row>
    <row r="217" spans="1:8">
      <c r="A217" s="397" t="s">
        <v>1042</v>
      </c>
      <c r="B217" s="352"/>
      <c r="C217" s="1029"/>
      <c r="D217" s="1030" t="s">
        <v>3965</v>
      </c>
      <c r="E217" s="1031"/>
      <c r="F217" s="1049"/>
      <c r="G217" s="1053"/>
      <c r="H217" s="148" t="str">
        <f>IF(G217="","",G217-G217*COMPASS!$AH$31)</f>
        <v/>
      </c>
    </row>
    <row r="218" spans="1:8">
      <c r="A218" s="394" t="s">
        <v>1353</v>
      </c>
      <c r="B218" s="255" t="s">
        <v>25</v>
      </c>
      <c r="C218" s="610" t="s">
        <v>1043</v>
      </c>
      <c r="D218" s="610" t="s">
        <v>8288</v>
      </c>
      <c r="E218" s="1032">
        <v>1</v>
      </c>
      <c r="F218" s="1048"/>
      <c r="G218" s="746">
        <v>11.55</v>
      </c>
      <c r="H218" s="148">
        <f>IF(G218="","",G218-G218*COMPASS!$AH$31)</f>
        <v>11.55</v>
      </c>
    </row>
    <row r="219" spans="1:8">
      <c r="A219" s="394" t="s">
        <v>1354</v>
      </c>
      <c r="B219" s="255" t="s">
        <v>25</v>
      </c>
      <c r="C219" s="610" t="s">
        <v>1044</v>
      </c>
      <c r="D219" s="610" t="s">
        <v>8289</v>
      </c>
      <c r="E219" s="1032">
        <v>1</v>
      </c>
      <c r="F219" s="1048"/>
      <c r="G219" s="746">
        <v>11.55</v>
      </c>
      <c r="H219" s="148">
        <f>IF(G219="","",G219-G219*COMPASS!$AH$31)</f>
        <v>11.55</v>
      </c>
    </row>
    <row r="220" spans="1:8">
      <c r="A220" s="394" t="s">
        <v>1355</v>
      </c>
      <c r="B220" s="255" t="s">
        <v>25</v>
      </c>
      <c r="C220" s="610" t="s">
        <v>1045</v>
      </c>
      <c r="D220" s="610" t="s">
        <v>8290</v>
      </c>
      <c r="E220" s="1032">
        <v>1</v>
      </c>
      <c r="F220" s="1048"/>
      <c r="G220" s="746">
        <v>11.55</v>
      </c>
      <c r="H220" s="148">
        <f>IF(G220="","",G220-G220*COMPASS!$AH$31)</f>
        <v>11.55</v>
      </c>
    </row>
    <row r="221" spans="1:8">
      <c r="A221" s="394" t="s">
        <v>1356</v>
      </c>
      <c r="B221" s="255" t="s">
        <v>25</v>
      </c>
      <c r="C221" s="610" t="s">
        <v>1046</v>
      </c>
      <c r="D221" s="610" t="s">
        <v>8291</v>
      </c>
      <c r="E221" s="1032">
        <v>1</v>
      </c>
      <c r="F221" s="1048"/>
      <c r="G221" s="746">
        <v>21.950000000000003</v>
      </c>
      <c r="H221" s="148">
        <f>IF(G221="","",G221-G221*COMPASS!$AH$31)</f>
        <v>21.950000000000003</v>
      </c>
    </row>
    <row r="222" spans="1:8">
      <c r="A222" s="394" t="s">
        <v>1357</v>
      </c>
      <c r="B222" s="255" t="s">
        <v>25</v>
      </c>
      <c r="C222" s="610" t="s">
        <v>1047</v>
      </c>
      <c r="D222" s="610" t="s">
        <v>8292</v>
      </c>
      <c r="E222" s="1032">
        <v>1</v>
      </c>
      <c r="F222" s="1048"/>
      <c r="G222" s="746">
        <v>11.55</v>
      </c>
      <c r="H222" s="148">
        <f>IF(G222="","",G222-G222*COMPASS!$AH$31)</f>
        <v>11.55</v>
      </c>
    </row>
    <row r="223" spans="1:8">
      <c r="A223" s="394" t="s">
        <v>1358</v>
      </c>
      <c r="B223" s="255" t="s">
        <v>25</v>
      </c>
      <c r="C223" s="610" t="s">
        <v>1048</v>
      </c>
      <c r="D223" s="610" t="s">
        <v>8293</v>
      </c>
      <c r="E223" s="1032">
        <v>1</v>
      </c>
      <c r="F223" s="1048"/>
      <c r="G223" s="746">
        <v>11.55</v>
      </c>
      <c r="H223" s="148">
        <f>IF(G223="","",G223-G223*COMPASS!$AH$31)</f>
        <v>11.55</v>
      </c>
    </row>
    <row r="224" spans="1:8">
      <c r="A224" s="394" t="s">
        <v>1359</v>
      </c>
      <c r="B224" s="255" t="s">
        <v>25</v>
      </c>
      <c r="C224" s="610" t="s">
        <v>1049</v>
      </c>
      <c r="D224" s="610" t="s">
        <v>8294</v>
      </c>
      <c r="E224" s="1032">
        <v>1</v>
      </c>
      <c r="F224" s="1048"/>
      <c r="G224" s="746">
        <v>11.55</v>
      </c>
      <c r="H224" s="148">
        <f>IF(G224="","",G224-G224*COMPASS!$AH$31)</f>
        <v>11.55</v>
      </c>
    </row>
    <row r="225" spans="1:8">
      <c r="A225" s="394" t="s">
        <v>1360</v>
      </c>
      <c r="B225" s="255" t="s">
        <v>25</v>
      </c>
      <c r="C225" s="610" t="s">
        <v>1050</v>
      </c>
      <c r="D225" s="610" t="s">
        <v>8295</v>
      </c>
      <c r="E225" s="1032">
        <v>1</v>
      </c>
      <c r="F225" s="1048"/>
      <c r="G225" s="746">
        <v>11.55</v>
      </c>
      <c r="H225" s="148">
        <f>IF(G225="","",G225-G225*COMPASS!$AH$31)</f>
        <v>11.55</v>
      </c>
    </row>
    <row r="226" spans="1:8">
      <c r="A226" s="394" t="s">
        <v>1361</v>
      </c>
      <c r="B226" s="255" t="s">
        <v>25</v>
      </c>
      <c r="C226" s="610" t="s">
        <v>1051</v>
      </c>
      <c r="D226" s="610" t="s">
        <v>8296</v>
      </c>
      <c r="E226" s="1032">
        <v>1</v>
      </c>
      <c r="F226" s="1048"/>
      <c r="G226" s="746">
        <v>11.55</v>
      </c>
      <c r="H226" s="148">
        <f>IF(G226="","",G226-G226*COMPASS!$AH$31)</f>
        <v>11.55</v>
      </c>
    </row>
    <row r="227" spans="1:8">
      <c r="A227" s="394" t="s">
        <v>1362</v>
      </c>
      <c r="B227" s="255" t="s">
        <v>25</v>
      </c>
      <c r="C227" s="610" t="s">
        <v>1052</v>
      </c>
      <c r="D227" s="610" t="s">
        <v>8297</v>
      </c>
      <c r="E227" s="1032">
        <v>1</v>
      </c>
      <c r="F227" s="1048"/>
      <c r="G227" s="746">
        <v>11.55</v>
      </c>
      <c r="H227" s="148">
        <f>IF(G227="","",G227-G227*COMPASS!$AH$31)</f>
        <v>11.55</v>
      </c>
    </row>
    <row r="228" spans="1:8">
      <c r="A228" s="397" t="s">
        <v>1053</v>
      </c>
      <c r="B228" s="352"/>
      <c r="C228" s="1029"/>
      <c r="D228" s="1030" t="s">
        <v>3965</v>
      </c>
      <c r="E228" s="1031"/>
      <c r="F228" s="1049"/>
      <c r="G228" s="1053"/>
      <c r="H228" s="148" t="str">
        <f>IF(G228="","",G228-G228*COMPASS!$AH$31)</f>
        <v/>
      </c>
    </row>
    <row r="229" spans="1:8">
      <c r="A229" s="394" t="s">
        <v>1363</v>
      </c>
      <c r="B229" s="255" t="s">
        <v>25</v>
      </c>
      <c r="C229" s="610" t="s">
        <v>1054</v>
      </c>
      <c r="D229" s="610" t="s">
        <v>8298</v>
      </c>
      <c r="E229" s="1032">
        <v>1</v>
      </c>
      <c r="F229" s="1048"/>
      <c r="G229" s="746">
        <v>92.45</v>
      </c>
      <c r="H229" s="148">
        <f>IF(G229="","",G229-G229*COMPASS!$AH$31)</f>
        <v>92.45</v>
      </c>
    </row>
    <row r="230" spans="1:8">
      <c r="A230" s="394" t="s">
        <v>1364</v>
      </c>
      <c r="B230" s="255" t="s">
        <v>25</v>
      </c>
      <c r="C230" s="610" t="s">
        <v>1055</v>
      </c>
      <c r="D230" s="610" t="s">
        <v>8299</v>
      </c>
      <c r="E230" s="1032">
        <v>1</v>
      </c>
      <c r="F230" s="1048"/>
      <c r="G230" s="746">
        <v>132.30000000000001</v>
      </c>
      <c r="H230" s="148">
        <f>IF(G230="","",G230-G230*COMPASS!$AH$31)</f>
        <v>132.30000000000001</v>
      </c>
    </row>
    <row r="231" spans="1:8">
      <c r="A231" s="397" t="s">
        <v>1056</v>
      </c>
      <c r="B231" s="352"/>
      <c r="C231" s="1029"/>
      <c r="D231" s="1030" t="s">
        <v>3965</v>
      </c>
      <c r="E231" s="1031"/>
      <c r="F231" s="1049"/>
      <c r="G231" s="1053"/>
      <c r="H231" s="148" t="str">
        <f>IF(G231="","",G231-G231*COMPASS!$AH$31)</f>
        <v/>
      </c>
    </row>
    <row r="232" spans="1:8">
      <c r="A232" s="394" t="s">
        <v>1365</v>
      </c>
      <c r="B232" s="255" t="s">
        <v>25</v>
      </c>
      <c r="C232" s="610" t="s">
        <v>1057</v>
      </c>
      <c r="D232" s="610" t="s">
        <v>8300</v>
      </c>
      <c r="E232" s="1047">
        <v>1</v>
      </c>
      <c r="F232" s="1048"/>
      <c r="G232" s="746">
        <v>11.55</v>
      </c>
      <c r="H232" s="148">
        <f>IF(G232="","",G232-G232*COMPASS!$AH$31)</f>
        <v>11.55</v>
      </c>
    </row>
    <row r="233" spans="1:8">
      <c r="A233" s="394" t="s">
        <v>1366</v>
      </c>
      <c r="B233" s="255" t="s">
        <v>25</v>
      </c>
      <c r="C233" s="610" t="s">
        <v>1058</v>
      </c>
      <c r="D233" s="610" t="s">
        <v>8301</v>
      </c>
      <c r="E233" s="1047">
        <v>1</v>
      </c>
      <c r="F233" s="1048"/>
      <c r="G233" s="746">
        <v>11.55</v>
      </c>
      <c r="H233" s="148">
        <f>IF(G233="","",G233-G233*COMPASS!$AH$31)</f>
        <v>11.55</v>
      </c>
    </row>
    <row r="234" spans="1:8">
      <c r="A234" s="394" t="s">
        <v>1367</v>
      </c>
      <c r="B234" s="255" t="s">
        <v>25</v>
      </c>
      <c r="C234" s="610" t="s">
        <v>1059</v>
      </c>
      <c r="D234" s="610" t="s">
        <v>8302</v>
      </c>
      <c r="E234" s="1047">
        <v>1</v>
      </c>
      <c r="F234" s="1048"/>
      <c r="G234" s="746">
        <v>21.950000000000003</v>
      </c>
      <c r="H234" s="148">
        <f>IF(G234="","",G234-G234*COMPASS!$AH$31)</f>
        <v>21.950000000000003</v>
      </c>
    </row>
    <row r="235" spans="1:8">
      <c r="A235" s="394" t="s">
        <v>1368</v>
      </c>
      <c r="B235" s="255" t="s">
        <v>25</v>
      </c>
      <c r="C235" s="610" t="s">
        <v>1060</v>
      </c>
      <c r="D235" s="610" t="s">
        <v>8303</v>
      </c>
      <c r="E235" s="1047">
        <v>1</v>
      </c>
      <c r="F235" s="1048"/>
      <c r="G235" s="746">
        <v>21.950000000000003</v>
      </c>
      <c r="H235" s="148">
        <f>IF(G235="","",G235-G235*COMPASS!$AH$31)</f>
        <v>21.950000000000003</v>
      </c>
    </row>
    <row r="236" spans="1:8">
      <c r="A236" s="394" t="s">
        <v>1369</v>
      </c>
      <c r="B236" s="255" t="s">
        <v>25</v>
      </c>
      <c r="C236" s="610" t="s">
        <v>1061</v>
      </c>
      <c r="D236" s="610" t="s">
        <v>8304</v>
      </c>
      <c r="E236" s="1047">
        <v>1</v>
      </c>
      <c r="F236" s="1048"/>
      <c r="G236" s="746">
        <v>21.950000000000003</v>
      </c>
      <c r="H236" s="148">
        <f>IF(G236="","",G236-G236*COMPASS!$AH$31)</f>
        <v>21.950000000000003</v>
      </c>
    </row>
    <row r="237" spans="1:8">
      <c r="A237" s="394" t="s">
        <v>1370</v>
      </c>
      <c r="B237" s="255" t="s">
        <v>25</v>
      </c>
      <c r="C237" s="610" t="s">
        <v>1062</v>
      </c>
      <c r="D237" s="610" t="s">
        <v>8305</v>
      </c>
      <c r="E237" s="1047">
        <v>1</v>
      </c>
      <c r="F237" s="1048"/>
      <c r="G237" s="746">
        <v>11.55</v>
      </c>
      <c r="H237" s="148">
        <f>IF(G237="","",G237-G237*COMPASS!$AH$31)</f>
        <v>11.55</v>
      </c>
    </row>
    <row r="238" spans="1:8">
      <c r="A238" s="394" t="s">
        <v>1371</v>
      </c>
      <c r="B238" s="255" t="s">
        <v>25</v>
      </c>
      <c r="C238" s="610" t="s">
        <v>1063</v>
      </c>
      <c r="D238" s="610" t="s">
        <v>8306</v>
      </c>
      <c r="E238" s="1047">
        <v>1</v>
      </c>
      <c r="F238" s="1048"/>
      <c r="G238" s="746">
        <v>11.55</v>
      </c>
      <c r="H238" s="148">
        <f>IF(G238="","",G238-G238*COMPASS!$AH$31)</f>
        <v>11.55</v>
      </c>
    </row>
    <row r="239" spans="1:8">
      <c r="A239" s="394" t="s">
        <v>1372</v>
      </c>
      <c r="B239" s="255" t="s">
        <v>25</v>
      </c>
      <c r="C239" s="610" t="s">
        <v>1064</v>
      </c>
      <c r="D239" s="610" t="s">
        <v>8307</v>
      </c>
      <c r="E239" s="1047">
        <v>1</v>
      </c>
      <c r="F239" s="1048"/>
      <c r="G239" s="746">
        <v>11.55</v>
      </c>
      <c r="H239" s="148">
        <f>IF(G239="","",G239-G239*COMPASS!$AH$31)</f>
        <v>11.55</v>
      </c>
    </row>
    <row r="240" spans="1:8">
      <c r="A240" s="394" t="s">
        <v>1373</v>
      </c>
      <c r="B240" s="255" t="s">
        <v>25</v>
      </c>
      <c r="C240" s="610" t="s">
        <v>1065</v>
      </c>
      <c r="D240" s="610" t="s">
        <v>8308</v>
      </c>
      <c r="E240" s="1047">
        <v>1</v>
      </c>
      <c r="F240" s="1048"/>
      <c r="G240" s="746">
        <v>11.55</v>
      </c>
      <c r="H240" s="148">
        <f>IF(G240="","",G240-G240*COMPASS!$AH$31)</f>
        <v>11.55</v>
      </c>
    </row>
    <row r="241" spans="1:8">
      <c r="A241" s="394" t="s">
        <v>1374</v>
      </c>
      <c r="B241" s="255" t="s">
        <v>25</v>
      </c>
      <c r="C241" s="610" t="s">
        <v>1066</v>
      </c>
      <c r="D241" s="610" t="s">
        <v>8309</v>
      </c>
      <c r="E241" s="1047">
        <v>1</v>
      </c>
      <c r="F241" s="1048"/>
      <c r="G241" s="746">
        <v>11.55</v>
      </c>
      <c r="H241" s="148">
        <f>IF(G241="","",G241-G241*COMPASS!$AH$31)</f>
        <v>11.55</v>
      </c>
    </row>
    <row r="242" spans="1:8">
      <c r="A242" s="394" t="s">
        <v>1375</v>
      </c>
      <c r="B242" s="255" t="s">
        <v>25</v>
      </c>
      <c r="C242" s="610" t="s">
        <v>1067</v>
      </c>
      <c r="D242" s="610" t="s">
        <v>8310</v>
      </c>
      <c r="E242" s="1047">
        <v>1</v>
      </c>
      <c r="F242" s="1048"/>
      <c r="G242" s="746">
        <v>11.55</v>
      </c>
      <c r="H242" s="148">
        <f>IF(G242="","",G242-G242*COMPASS!$AH$31)</f>
        <v>11.55</v>
      </c>
    </row>
    <row r="243" spans="1:8">
      <c r="A243" s="394" t="s">
        <v>1376</v>
      </c>
      <c r="B243" s="255" t="s">
        <v>25</v>
      </c>
      <c r="C243" s="610" t="s">
        <v>1068</v>
      </c>
      <c r="D243" s="610" t="s">
        <v>8311</v>
      </c>
      <c r="E243" s="1047">
        <v>1</v>
      </c>
      <c r="F243" s="1048"/>
      <c r="G243" s="746">
        <v>11.55</v>
      </c>
      <c r="H243" s="148">
        <f>IF(G243="","",G243-G243*COMPASS!$AH$31)</f>
        <v>11.55</v>
      </c>
    </row>
    <row r="244" spans="1:8">
      <c r="A244" s="394" t="s">
        <v>1377</v>
      </c>
      <c r="B244" s="255" t="s">
        <v>25</v>
      </c>
      <c r="C244" s="610" t="s">
        <v>1069</v>
      </c>
      <c r="D244" s="610" t="s">
        <v>8312</v>
      </c>
      <c r="E244" s="1047">
        <v>1</v>
      </c>
      <c r="F244" s="1048"/>
      <c r="G244" s="746">
        <v>11.55</v>
      </c>
      <c r="H244" s="148">
        <f>IF(G244="","",G244-G244*COMPASS!$AH$31)</f>
        <v>11.55</v>
      </c>
    </row>
    <row r="245" spans="1:8">
      <c r="A245" s="394" t="s">
        <v>1378</v>
      </c>
      <c r="B245" s="255" t="s">
        <v>25</v>
      </c>
      <c r="C245" s="610" t="s">
        <v>1070</v>
      </c>
      <c r="D245" s="610" t="s">
        <v>8313</v>
      </c>
      <c r="E245" s="1047">
        <v>1</v>
      </c>
      <c r="F245" s="1048"/>
      <c r="G245" s="746">
        <v>21.950000000000003</v>
      </c>
      <c r="H245" s="148">
        <f>IF(G245="","",G245-G245*COMPASS!$AH$31)</f>
        <v>21.950000000000003</v>
      </c>
    </row>
    <row r="246" spans="1:8">
      <c r="A246" s="394" t="s">
        <v>1379</v>
      </c>
      <c r="B246" s="255" t="s">
        <v>25</v>
      </c>
      <c r="C246" s="610" t="s">
        <v>1071</v>
      </c>
      <c r="D246" s="610" t="s">
        <v>8314</v>
      </c>
      <c r="E246" s="1047">
        <v>1</v>
      </c>
      <c r="F246" s="1048"/>
      <c r="G246" s="746">
        <v>21.950000000000003</v>
      </c>
      <c r="H246" s="148">
        <f>IF(G246="","",G246-G246*COMPASS!$AH$31)</f>
        <v>21.950000000000003</v>
      </c>
    </row>
    <row r="247" spans="1:8">
      <c r="A247" s="394" t="s">
        <v>1380</v>
      </c>
      <c r="B247" s="255" t="s">
        <v>25</v>
      </c>
      <c r="C247" s="610" t="s">
        <v>1072</v>
      </c>
      <c r="D247" s="610" t="s">
        <v>8315</v>
      </c>
      <c r="E247" s="1047">
        <v>1</v>
      </c>
      <c r="F247" s="1048"/>
      <c r="G247" s="746">
        <v>21.950000000000003</v>
      </c>
      <c r="H247" s="148">
        <f>IF(G247="","",G247-G247*COMPASS!$AH$31)</f>
        <v>21.950000000000003</v>
      </c>
    </row>
    <row r="248" spans="1:8">
      <c r="A248" s="394" t="s">
        <v>1381</v>
      </c>
      <c r="B248" s="255" t="s">
        <v>25</v>
      </c>
      <c r="C248" s="610" t="s">
        <v>1073</v>
      </c>
      <c r="D248" s="610" t="s">
        <v>8316</v>
      </c>
      <c r="E248" s="1047">
        <v>1</v>
      </c>
      <c r="F248" s="1048"/>
      <c r="G248" s="746">
        <v>21.950000000000003</v>
      </c>
      <c r="H248" s="148">
        <f>IF(G248="","",G248-G248*COMPASS!$AH$31)</f>
        <v>21.950000000000003</v>
      </c>
    </row>
    <row r="249" spans="1:8">
      <c r="A249" s="394" t="s">
        <v>1382</v>
      </c>
      <c r="B249" s="255" t="s">
        <v>25</v>
      </c>
      <c r="C249" s="610" t="s">
        <v>1074</v>
      </c>
      <c r="D249" s="610" t="s">
        <v>8317</v>
      </c>
      <c r="E249" s="1047">
        <v>1</v>
      </c>
      <c r="F249" s="1048"/>
      <c r="G249" s="746">
        <v>21.950000000000003</v>
      </c>
      <c r="H249" s="148">
        <f>IF(G249="","",G249-G249*COMPASS!$AH$31)</f>
        <v>21.950000000000003</v>
      </c>
    </row>
    <row r="250" spans="1:8">
      <c r="A250" s="394" t="s">
        <v>1383</v>
      </c>
      <c r="B250" s="255" t="s">
        <v>25</v>
      </c>
      <c r="C250" s="610" t="s">
        <v>1075</v>
      </c>
      <c r="D250" s="610" t="s">
        <v>8318</v>
      </c>
      <c r="E250" s="1047">
        <v>1</v>
      </c>
      <c r="F250" s="1048"/>
      <c r="G250" s="746">
        <v>11.55</v>
      </c>
      <c r="H250" s="148">
        <f>IF(G250="","",G250-G250*COMPASS!$AH$31)</f>
        <v>11.55</v>
      </c>
    </row>
    <row r="251" spans="1:8">
      <c r="A251" s="394" t="s">
        <v>1384</v>
      </c>
      <c r="B251" s="255" t="s">
        <v>25</v>
      </c>
      <c r="C251" s="610" t="s">
        <v>1076</v>
      </c>
      <c r="D251" s="610" t="s">
        <v>8319</v>
      </c>
      <c r="E251" s="1047">
        <v>1</v>
      </c>
      <c r="F251" s="1048"/>
      <c r="G251" s="746">
        <v>21.950000000000003</v>
      </c>
      <c r="H251" s="148">
        <f>IF(G251="","",G251-G251*COMPASS!$AH$31)</f>
        <v>21.950000000000003</v>
      </c>
    </row>
    <row r="252" spans="1:8">
      <c r="A252" s="394" t="s">
        <v>1385</v>
      </c>
      <c r="B252" s="255" t="s">
        <v>25</v>
      </c>
      <c r="C252" s="610" t="s">
        <v>1077</v>
      </c>
      <c r="D252" s="610" t="s">
        <v>8320</v>
      </c>
      <c r="E252" s="1047">
        <v>1</v>
      </c>
      <c r="F252" s="1048"/>
      <c r="G252" s="746">
        <v>21.950000000000003</v>
      </c>
      <c r="H252" s="148">
        <f>IF(G252="","",G252-G252*COMPASS!$AH$31)</f>
        <v>21.950000000000003</v>
      </c>
    </row>
    <row r="253" spans="1:8">
      <c r="A253" s="394" t="s">
        <v>1386</v>
      </c>
      <c r="B253" s="255" t="s">
        <v>25</v>
      </c>
      <c r="C253" s="610" t="s">
        <v>1078</v>
      </c>
      <c r="D253" s="610" t="s">
        <v>8321</v>
      </c>
      <c r="E253" s="1047">
        <v>1</v>
      </c>
      <c r="F253" s="1048"/>
      <c r="G253" s="746">
        <v>11.55</v>
      </c>
      <c r="H253" s="148">
        <f>IF(G253="","",G253-G253*COMPASS!$AH$31)</f>
        <v>11.55</v>
      </c>
    </row>
    <row r="254" spans="1:8">
      <c r="A254" s="394" t="s">
        <v>1387</v>
      </c>
      <c r="B254" s="255" t="s">
        <v>25</v>
      </c>
      <c r="C254" s="610" t="s">
        <v>1079</v>
      </c>
      <c r="D254" s="610" t="s">
        <v>8322</v>
      </c>
      <c r="E254" s="1047">
        <v>1</v>
      </c>
      <c r="F254" s="1048"/>
      <c r="G254" s="746">
        <v>11.55</v>
      </c>
      <c r="H254" s="148">
        <f>IF(G254="","",G254-G254*COMPASS!$AH$31)</f>
        <v>11.55</v>
      </c>
    </row>
    <row r="255" spans="1:8">
      <c r="A255" s="394" t="s">
        <v>1388</v>
      </c>
      <c r="B255" s="255" t="s">
        <v>25</v>
      </c>
      <c r="C255" s="610" t="s">
        <v>1080</v>
      </c>
      <c r="D255" s="610" t="s">
        <v>8323</v>
      </c>
      <c r="E255" s="1047">
        <v>1</v>
      </c>
      <c r="F255" s="1048"/>
      <c r="G255" s="746">
        <v>21.950000000000003</v>
      </c>
      <c r="H255" s="148">
        <f>IF(G255="","",G255-G255*COMPASS!$AH$31)</f>
        <v>21.950000000000003</v>
      </c>
    </row>
    <row r="256" spans="1:8">
      <c r="A256" s="394" t="s">
        <v>1389</v>
      </c>
      <c r="B256" s="255" t="s">
        <v>25</v>
      </c>
      <c r="C256" s="610" t="s">
        <v>1081</v>
      </c>
      <c r="D256" s="610" t="s">
        <v>8324</v>
      </c>
      <c r="E256" s="1047">
        <v>1</v>
      </c>
      <c r="F256" s="1048"/>
      <c r="G256" s="746">
        <v>11.55</v>
      </c>
      <c r="H256" s="148">
        <f>IF(G256="","",G256-G256*COMPASS!$AH$31)</f>
        <v>11.55</v>
      </c>
    </row>
    <row r="257" spans="1:8">
      <c r="A257" s="394" t="s">
        <v>1390</v>
      </c>
      <c r="B257" s="255" t="s">
        <v>25</v>
      </c>
      <c r="C257" s="610" t="s">
        <v>1082</v>
      </c>
      <c r="D257" s="610" t="s">
        <v>8325</v>
      </c>
      <c r="E257" s="1047">
        <v>1</v>
      </c>
      <c r="F257" s="1048"/>
      <c r="G257" s="746">
        <v>21.950000000000003</v>
      </c>
      <c r="H257" s="148">
        <f>IF(G257="","",G257-G257*COMPASS!$AH$31)</f>
        <v>21.950000000000003</v>
      </c>
    </row>
    <row r="258" spans="1:8">
      <c r="A258" s="394" t="s">
        <v>1391</v>
      </c>
      <c r="B258" s="255" t="s">
        <v>25</v>
      </c>
      <c r="C258" s="610" t="s">
        <v>1083</v>
      </c>
      <c r="D258" s="610" t="s">
        <v>8326</v>
      </c>
      <c r="E258" s="1047">
        <v>1</v>
      </c>
      <c r="F258" s="1048"/>
      <c r="G258" s="746">
        <v>21.950000000000003</v>
      </c>
      <c r="H258" s="148">
        <f>IF(G258="","",G258-G258*COMPASS!$AH$31)</f>
        <v>21.950000000000003</v>
      </c>
    </row>
    <row r="259" spans="1:8">
      <c r="A259" s="394" t="s">
        <v>1392</v>
      </c>
      <c r="B259" s="255" t="s">
        <v>25</v>
      </c>
      <c r="C259" s="610" t="s">
        <v>1084</v>
      </c>
      <c r="D259" s="610" t="s">
        <v>8327</v>
      </c>
      <c r="E259" s="1047">
        <v>1</v>
      </c>
      <c r="F259" s="1048"/>
      <c r="G259" s="746">
        <v>21.950000000000003</v>
      </c>
      <c r="H259" s="148">
        <f>IF(G259="","",G259-G259*COMPASS!$AH$31)</f>
        <v>21.950000000000003</v>
      </c>
    </row>
    <row r="260" spans="1:8">
      <c r="A260" s="394" t="s">
        <v>1393</v>
      </c>
      <c r="B260" s="255" t="s">
        <v>25</v>
      </c>
      <c r="C260" s="610" t="s">
        <v>1085</v>
      </c>
      <c r="D260" s="610" t="s">
        <v>8328</v>
      </c>
      <c r="E260" s="1047">
        <v>1</v>
      </c>
      <c r="F260" s="1048"/>
      <c r="G260" s="746">
        <v>21.950000000000003</v>
      </c>
      <c r="H260" s="148">
        <f>IF(G260="","",G260-G260*COMPASS!$AH$31)</f>
        <v>21.950000000000003</v>
      </c>
    </row>
    <row r="261" spans="1:8">
      <c r="A261" s="394" t="s">
        <v>1394</v>
      </c>
      <c r="B261" s="255" t="s">
        <v>25</v>
      </c>
      <c r="C261" s="610" t="s">
        <v>1086</v>
      </c>
      <c r="D261" s="610" t="s">
        <v>8329</v>
      </c>
      <c r="E261" s="1047">
        <v>1</v>
      </c>
      <c r="F261" s="1048"/>
      <c r="G261" s="746">
        <v>21.950000000000003</v>
      </c>
      <c r="H261" s="148">
        <f>IF(G261="","",G261-G261*COMPASS!$AH$31)</f>
        <v>21.950000000000003</v>
      </c>
    </row>
    <row r="262" spans="1:8">
      <c r="A262" s="394" t="s">
        <v>1395</v>
      </c>
      <c r="B262" s="255" t="s">
        <v>25</v>
      </c>
      <c r="C262" s="610" t="s">
        <v>1087</v>
      </c>
      <c r="D262" s="610" t="s">
        <v>8330</v>
      </c>
      <c r="E262" s="1047">
        <v>1</v>
      </c>
      <c r="F262" s="1048"/>
      <c r="G262" s="746">
        <v>21.950000000000003</v>
      </c>
      <c r="H262" s="148">
        <f>IF(G262="","",G262-G262*COMPASS!$AH$31)</f>
        <v>21.950000000000003</v>
      </c>
    </row>
    <row r="263" spans="1:8">
      <c r="A263" s="394" t="s">
        <v>1396</v>
      </c>
      <c r="B263" s="255" t="s">
        <v>25</v>
      </c>
      <c r="C263" s="610" t="s">
        <v>1088</v>
      </c>
      <c r="D263" s="610" t="s">
        <v>8331</v>
      </c>
      <c r="E263" s="1047">
        <v>1</v>
      </c>
      <c r="F263" s="1048"/>
      <c r="G263" s="746">
        <v>21.950000000000003</v>
      </c>
      <c r="H263" s="148">
        <f>IF(G263="","",G263-G263*COMPASS!$AH$31)</f>
        <v>21.950000000000003</v>
      </c>
    </row>
    <row r="264" spans="1:8">
      <c r="A264" s="394" t="s">
        <v>1397</v>
      </c>
      <c r="B264" s="255" t="s">
        <v>25</v>
      </c>
      <c r="C264" s="610" t="s">
        <v>1089</v>
      </c>
      <c r="D264" s="610" t="s">
        <v>8332</v>
      </c>
      <c r="E264" s="1047">
        <v>1</v>
      </c>
      <c r="F264" s="1048"/>
      <c r="G264" s="746">
        <v>21.950000000000003</v>
      </c>
      <c r="H264" s="148">
        <f>IF(G264="","",G264-G264*COMPASS!$AH$31)</f>
        <v>21.950000000000003</v>
      </c>
    </row>
    <row r="265" spans="1:8">
      <c r="A265" s="394" t="s">
        <v>1398</v>
      </c>
      <c r="B265" s="255" t="s">
        <v>25</v>
      </c>
      <c r="C265" s="610" t="s">
        <v>1090</v>
      </c>
      <c r="D265" s="610" t="s">
        <v>8333</v>
      </c>
      <c r="E265" s="1047">
        <v>1</v>
      </c>
      <c r="F265" s="1048"/>
      <c r="G265" s="746">
        <v>21.950000000000003</v>
      </c>
      <c r="H265" s="148">
        <f>IF(G265="","",G265-G265*COMPASS!$AH$31)</f>
        <v>21.950000000000003</v>
      </c>
    </row>
    <row r="266" spans="1:8">
      <c r="A266" s="394" t="s">
        <v>1399</v>
      </c>
      <c r="B266" s="255" t="s">
        <v>25</v>
      </c>
      <c r="C266" s="610" t="s">
        <v>1091</v>
      </c>
      <c r="D266" s="610" t="s">
        <v>8334</v>
      </c>
      <c r="E266" s="1047">
        <v>1</v>
      </c>
      <c r="F266" s="1048"/>
      <c r="G266" s="746">
        <v>21.950000000000003</v>
      </c>
      <c r="H266" s="148">
        <f>IF(G266="","",G266-G266*COMPASS!$AH$31)</f>
        <v>21.950000000000003</v>
      </c>
    </row>
    <row r="267" spans="1:8">
      <c r="A267" s="394" t="s">
        <v>1400</v>
      </c>
      <c r="B267" s="255" t="s">
        <v>25</v>
      </c>
      <c r="C267" s="610" t="s">
        <v>1092</v>
      </c>
      <c r="D267" s="610" t="s">
        <v>8335</v>
      </c>
      <c r="E267" s="1047">
        <v>1</v>
      </c>
      <c r="F267" s="1048"/>
      <c r="G267" s="746">
        <v>21.950000000000003</v>
      </c>
      <c r="H267" s="148">
        <f>IF(G267="","",G267-G267*COMPASS!$AH$31)</f>
        <v>21.950000000000003</v>
      </c>
    </row>
    <row r="268" spans="1:8">
      <c r="A268" s="394" t="s">
        <v>1401</v>
      </c>
      <c r="B268" s="255" t="s">
        <v>25</v>
      </c>
      <c r="C268" s="610" t="s">
        <v>1093</v>
      </c>
      <c r="D268" s="610" t="s">
        <v>8336</v>
      </c>
      <c r="E268" s="1047">
        <v>1</v>
      </c>
      <c r="F268" s="1048"/>
      <c r="G268" s="746">
        <v>21.950000000000003</v>
      </c>
      <c r="H268" s="148">
        <f>IF(G268="","",G268-G268*COMPASS!$AH$31)</f>
        <v>21.950000000000003</v>
      </c>
    </row>
    <row r="269" spans="1:8">
      <c r="A269" s="394" t="s">
        <v>1402</v>
      </c>
      <c r="B269" s="255" t="s">
        <v>25</v>
      </c>
      <c r="C269" s="610" t="s">
        <v>1094</v>
      </c>
      <c r="D269" s="610" t="s">
        <v>8337</v>
      </c>
      <c r="E269" s="1047">
        <v>1</v>
      </c>
      <c r="F269" s="1048"/>
      <c r="G269" s="746">
        <v>21.950000000000003</v>
      </c>
      <c r="H269" s="148">
        <f>IF(G269="","",G269-G269*COMPASS!$AH$31)</f>
        <v>21.950000000000003</v>
      </c>
    </row>
    <row r="270" spans="1:8">
      <c r="A270" s="394" t="s">
        <v>1403</v>
      </c>
      <c r="B270" s="255" t="s">
        <v>25</v>
      </c>
      <c r="C270" s="610" t="s">
        <v>1095</v>
      </c>
      <c r="D270" s="610" t="s">
        <v>8338</v>
      </c>
      <c r="E270" s="1047">
        <v>1</v>
      </c>
      <c r="F270" s="1048"/>
      <c r="G270" s="746">
        <v>21.950000000000003</v>
      </c>
      <c r="H270" s="148">
        <f>IF(G270="","",G270-G270*COMPASS!$AH$31)</f>
        <v>21.950000000000003</v>
      </c>
    </row>
    <row r="271" spans="1:8">
      <c r="A271" s="394" t="s">
        <v>1404</v>
      </c>
      <c r="B271" s="255" t="s">
        <v>25</v>
      </c>
      <c r="C271" s="610" t="s">
        <v>1096</v>
      </c>
      <c r="D271" s="610" t="s">
        <v>8339</v>
      </c>
      <c r="E271" s="1047">
        <v>1</v>
      </c>
      <c r="F271" s="1048"/>
      <c r="G271" s="746">
        <v>21.950000000000003</v>
      </c>
      <c r="H271" s="148">
        <f>IF(G271="","",G271-G271*COMPASS!$AH$31)</f>
        <v>21.950000000000003</v>
      </c>
    </row>
    <row r="272" spans="1:8">
      <c r="A272" s="394" t="s">
        <v>1405</v>
      </c>
      <c r="B272" s="255" t="s">
        <v>25</v>
      </c>
      <c r="C272" s="610" t="s">
        <v>1097</v>
      </c>
      <c r="D272" s="610" t="s">
        <v>8340</v>
      </c>
      <c r="E272" s="1047">
        <v>1</v>
      </c>
      <c r="F272" s="1048"/>
      <c r="G272" s="746">
        <v>21.950000000000003</v>
      </c>
      <c r="H272" s="148">
        <f>IF(G272="","",G272-G272*COMPASS!$AH$31)</f>
        <v>21.950000000000003</v>
      </c>
    </row>
    <row r="273" spans="1:8">
      <c r="A273" s="394" t="s">
        <v>1406</v>
      </c>
      <c r="B273" s="255" t="s">
        <v>25</v>
      </c>
      <c r="C273" s="610" t="s">
        <v>1098</v>
      </c>
      <c r="D273" s="610" t="s">
        <v>8341</v>
      </c>
      <c r="E273" s="1047">
        <v>1</v>
      </c>
      <c r="F273" s="1048"/>
      <c r="G273" s="746">
        <v>21.950000000000003</v>
      </c>
      <c r="H273" s="148">
        <f>IF(G273="","",G273-G273*COMPASS!$AH$31)</f>
        <v>21.950000000000003</v>
      </c>
    </row>
    <row r="274" spans="1:8">
      <c r="A274" s="394" t="s">
        <v>1407</v>
      </c>
      <c r="B274" s="255" t="s">
        <v>25</v>
      </c>
      <c r="C274" s="610" t="s">
        <v>1099</v>
      </c>
      <c r="D274" s="610" t="s">
        <v>8342</v>
      </c>
      <c r="E274" s="1047">
        <v>1</v>
      </c>
      <c r="F274" s="1048"/>
      <c r="G274" s="746">
        <v>21.950000000000003</v>
      </c>
      <c r="H274" s="148">
        <f>IF(G274="","",G274-G274*COMPASS!$AH$31)</f>
        <v>21.950000000000003</v>
      </c>
    </row>
    <row r="275" spans="1:8">
      <c r="A275" s="394" t="s">
        <v>1408</v>
      </c>
      <c r="B275" s="255" t="s">
        <v>25</v>
      </c>
      <c r="C275" s="610" t="s">
        <v>1100</v>
      </c>
      <c r="D275" s="610" t="s">
        <v>8343</v>
      </c>
      <c r="E275" s="1047">
        <v>1</v>
      </c>
      <c r="F275" s="1048"/>
      <c r="G275" s="746">
        <v>21.950000000000003</v>
      </c>
      <c r="H275" s="148">
        <f>IF(G275="","",G275-G275*COMPASS!$AH$31)</f>
        <v>21.950000000000003</v>
      </c>
    </row>
    <row r="276" spans="1:8">
      <c r="A276" s="394" t="s">
        <v>1409</v>
      </c>
      <c r="B276" s="255" t="s">
        <v>25</v>
      </c>
      <c r="C276" s="610" t="s">
        <v>1101</v>
      </c>
      <c r="D276" s="610" t="s">
        <v>8344</v>
      </c>
      <c r="E276" s="1047">
        <v>1</v>
      </c>
      <c r="F276" s="1048"/>
      <c r="G276" s="746">
        <v>21.950000000000003</v>
      </c>
      <c r="H276" s="148">
        <f>IF(G276="","",G276-G276*COMPASS!$AH$31)</f>
        <v>21.950000000000003</v>
      </c>
    </row>
    <row r="277" spans="1:8">
      <c r="A277" s="394" t="s">
        <v>1410</v>
      </c>
      <c r="B277" s="255" t="s">
        <v>25</v>
      </c>
      <c r="C277" s="610" t="s">
        <v>1102</v>
      </c>
      <c r="D277" s="610" t="s">
        <v>8345</v>
      </c>
      <c r="E277" s="1047">
        <v>1</v>
      </c>
      <c r="F277" s="1048"/>
      <c r="G277" s="746">
        <v>21.950000000000003</v>
      </c>
      <c r="H277" s="148">
        <f>IF(G277="","",G277-G277*COMPASS!$AH$31)</f>
        <v>21.950000000000003</v>
      </c>
    </row>
    <row r="278" spans="1:8">
      <c r="A278" s="394" t="s">
        <v>1411</v>
      </c>
      <c r="B278" s="255" t="s">
        <v>25</v>
      </c>
      <c r="C278" s="610" t="s">
        <v>1103</v>
      </c>
      <c r="D278" s="610" t="s">
        <v>8346</v>
      </c>
      <c r="E278" s="1047">
        <v>1</v>
      </c>
      <c r="F278" s="1048"/>
      <c r="G278" s="746">
        <v>21.950000000000003</v>
      </c>
      <c r="H278" s="148">
        <f>IF(G278="","",G278-G278*COMPASS!$AH$31)</f>
        <v>21.950000000000003</v>
      </c>
    </row>
    <row r="279" spans="1:8">
      <c r="A279" s="394" t="s">
        <v>1412</v>
      </c>
      <c r="B279" s="255" t="s">
        <v>25</v>
      </c>
      <c r="C279" s="610" t="s">
        <v>1104</v>
      </c>
      <c r="D279" s="610" t="s">
        <v>8347</v>
      </c>
      <c r="E279" s="1047">
        <v>1</v>
      </c>
      <c r="F279" s="1048"/>
      <c r="G279" s="746">
        <v>21.950000000000003</v>
      </c>
      <c r="H279" s="148">
        <f>IF(G279="","",G279-G279*COMPASS!$AH$31)</f>
        <v>21.950000000000003</v>
      </c>
    </row>
    <row r="280" spans="1:8">
      <c r="A280" s="394" t="s">
        <v>1413</v>
      </c>
      <c r="B280" s="255" t="s">
        <v>25</v>
      </c>
      <c r="C280" s="610" t="s">
        <v>1105</v>
      </c>
      <c r="D280" s="610" t="s">
        <v>8348</v>
      </c>
      <c r="E280" s="1047">
        <v>1</v>
      </c>
      <c r="F280" s="1048"/>
      <c r="G280" s="746">
        <v>21.950000000000003</v>
      </c>
      <c r="H280" s="148">
        <f>IF(G280="","",G280-G280*COMPASS!$AH$31)</f>
        <v>21.950000000000003</v>
      </c>
    </row>
    <row r="281" spans="1:8">
      <c r="A281" s="397" t="s">
        <v>1106</v>
      </c>
      <c r="B281" s="352"/>
      <c r="C281" s="1029"/>
      <c r="D281" s="1030" t="s">
        <v>3965</v>
      </c>
      <c r="E281" s="1031"/>
      <c r="F281" s="1049"/>
      <c r="G281" s="1053"/>
      <c r="H281" s="148" t="str">
        <f>IF(G281="","",G281-G281*COMPASS!$AH$31)</f>
        <v/>
      </c>
    </row>
    <row r="282" spans="1:8">
      <c r="A282" s="394" t="s">
        <v>1107</v>
      </c>
      <c r="B282" s="255" t="s">
        <v>25</v>
      </c>
      <c r="C282" s="610" t="s">
        <v>1108</v>
      </c>
      <c r="D282" s="610" t="s">
        <v>8349</v>
      </c>
      <c r="E282" s="1032">
        <v>1</v>
      </c>
      <c r="F282" s="1048"/>
      <c r="G282" s="746">
        <v>64.95</v>
      </c>
      <c r="H282" s="148">
        <f>IF(G282="","",G282-G282*COMPASS!$AH$31)</f>
        <v>64.95</v>
      </c>
    </row>
    <row r="283" spans="1:8">
      <c r="A283" s="394" t="s">
        <v>1109</v>
      </c>
      <c r="B283" s="255" t="s">
        <v>25</v>
      </c>
      <c r="C283" s="610" t="s">
        <v>1110</v>
      </c>
      <c r="D283" s="610" t="s">
        <v>8350</v>
      </c>
      <c r="E283" s="1032">
        <v>1</v>
      </c>
      <c r="F283" s="1048"/>
      <c r="G283" s="746">
        <v>46.75</v>
      </c>
      <c r="H283" s="148">
        <f>IF(G283="","",G283-G283*COMPASS!$AH$31)</f>
        <v>46.75</v>
      </c>
    </row>
    <row r="284" spans="1:8">
      <c r="A284" s="397" t="s">
        <v>49</v>
      </c>
      <c r="B284" s="352"/>
      <c r="C284" s="1029"/>
      <c r="D284" s="1030" t="s">
        <v>3965</v>
      </c>
      <c r="E284" s="1031"/>
      <c r="F284" s="1049"/>
      <c r="G284" s="1053"/>
      <c r="H284" s="148" t="str">
        <f>IF(G284="","",G284-G284*COMPASS!$AH$31)</f>
        <v/>
      </c>
    </row>
    <row r="285" spans="1:8">
      <c r="A285" s="394" t="s">
        <v>1111</v>
      </c>
      <c r="B285" s="255" t="s">
        <v>25</v>
      </c>
      <c r="C285" s="610" t="s">
        <v>1112</v>
      </c>
      <c r="D285" s="610" t="s">
        <v>8351</v>
      </c>
      <c r="E285" s="1032">
        <v>1</v>
      </c>
      <c r="F285" s="1048"/>
      <c r="G285" s="746">
        <v>57.6</v>
      </c>
      <c r="H285" s="148">
        <f>IF(G285="","",G285-G285*COMPASS!$AH$31)</f>
        <v>57.6</v>
      </c>
    </row>
    <row r="286" spans="1:8">
      <c r="A286" s="394" t="s">
        <v>1113</v>
      </c>
      <c r="B286" s="255" t="s">
        <v>25</v>
      </c>
      <c r="C286" s="610" t="s">
        <v>1114</v>
      </c>
      <c r="D286" s="610" t="s">
        <v>8352</v>
      </c>
      <c r="E286" s="1032">
        <v>1</v>
      </c>
      <c r="F286" s="1048"/>
      <c r="G286" s="746">
        <v>55.95</v>
      </c>
      <c r="H286" s="148">
        <f>IF(G286="","",G286-G286*COMPASS!$AH$31)</f>
        <v>55.95</v>
      </c>
    </row>
    <row r="287" spans="1:8">
      <c r="A287" s="394" t="s">
        <v>1115</v>
      </c>
      <c r="B287" s="255" t="s">
        <v>25</v>
      </c>
      <c r="C287" s="610" t="s">
        <v>970</v>
      </c>
      <c r="D287" s="610" t="s">
        <v>8222</v>
      </c>
      <c r="E287" s="1032">
        <v>1</v>
      </c>
      <c r="F287" s="1048"/>
      <c r="G287" s="746">
        <v>54.25</v>
      </c>
      <c r="H287" s="148">
        <f>IF(G287="","",G287-G287*COMPASS!$AH$31)</f>
        <v>54.25</v>
      </c>
    </row>
    <row r="288" spans="1:8">
      <c r="A288" s="394" t="s">
        <v>1116</v>
      </c>
      <c r="B288" s="255" t="s">
        <v>25</v>
      </c>
      <c r="C288" s="610" t="s">
        <v>1117</v>
      </c>
      <c r="D288" s="610" t="s">
        <v>8353</v>
      </c>
      <c r="E288" s="1032">
        <v>1</v>
      </c>
      <c r="F288" s="1048"/>
      <c r="G288" s="746">
        <v>55.35</v>
      </c>
      <c r="H288" s="148">
        <f>IF(G288="","",G288-G288*COMPASS!$AH$31)</f>
        <v>55.35</v>
      </c>
    </row>
    <row r="289" spans="1:8">
      <c r="A289" s="394" t="s">
        <v>1118</v>
      </c>
      <c r="B289" s="255" t="s">
        <v>25</v>
      </c>
      <c r="C289" s="610" t="s">
        <v>1119</v>
      </c>
      <c r="D289" s="610" t="s">
        <v>8354</v>
      </c>
      <c r="E289" s="1032">
        <v>1</v>
      </c>
      <c r="F289" s="1048"/>
      <c r="G289" s="746">
        <v>158.5</v>
      </c>
      <c r="H289" s="148">
        <f>IF(G289="","",G289-G289*COMPASS!$AH$31)</f>
        <v>158.5</v>
      </c>
    </row>
    <row r="290" spans="1:8">
      <c r="A290" s="394" t="s">
        <v>1120</v>
      </c>
      <c r="B290" s="255" t="s">
        <v>25</v>
      </c>
      <c r="C290" s="610" t="s">
        <v>1121</v>
      </c>
      <c r="D290" s="610" t="s">
        <v>8355</v>
      </c>
      <c r="E290" s="1032">
        <v>1</v>
      </c>
      <c r="F290" s="1048"/>
      <c r="G290" s="746">
        <v>58.7</v>
      </c>
      <c r="H290" s="148">
        <f>IF(G290="","",G290-G290*COMPASS!$AH$31)</f>
        <v>58.7</v>
      </c>
    </row>
    <row r="291" spans="1:8">
      <c r="A291" s="394" t="s">
        <v>4285</v>
      </c>
      <c r="B291" s="255" t="s">
        <v>25</v>
      </c>
      <c r="C291" s="1046" t="s">
        <v>4286</v>
      </c>
      <c r="D291" s="1046" t="s">
        <v>8356</v>
      </c>
      <c r="E291" s="1032">
        <v>1</v>
      </c>
      <c r="F291" s="1048"/>
      <c r="G291" s="746">
        <v>252.60000000000002</v>
      </c>
      <c r="H291" s="148">
        <f>IF(G291="","",G291-G291*COMPASS!$AH$31)</f>
        <v>252.60000000000002</v>
      </c>
    </row>
    <row r="292" spans="1:8">
      <c r="A292" s="394" t="s">
        <v>4287</v>
      </c>
      <c r="B292" s="255" t="s">
        <v>25</v>
      </c>
      <c r="C292" s="1046" t="s">
        <v>4288</v>
      </c>
      <c r="D292" s="1046" t="s">
        <v>8357</v>
      </c>
      <c r="E292" s="1032">
        <v>1</v>
      </c>
      <c r="F292" s="1048"/>
      <c r="G292" s="746">
        <v>299.7</v>
      </c>
      <c r="H292" s="148">
        <f>IF(G292="","",G292-G292*COMPASS!$AH$31)</f>
        <v>299.7</v>
      </c>
    </row>
    <row r="293" spans="1:8">
      <c r="A293" s="397" t="s">
        <v>1122</v>
      </c>
      <c r="B293" s="352"/>
      <c r="C293" s="1029"/>
      <c r="D293" s="1030" t="s">
        <v>3965</v>
      </c>
      <c r="E293" s="1031"/>
      <c r="F293" s="1049"/>
      <c r="G293" s="1053"/>
      <c r="H293" s="148" t="str">
        <f>IF(G293="","",G293-G293*COMPASS!$AH$31)</f>
        <v/>
      </c>
    </row>
    <row r="294" spans="1:8">
      <c r="A294" s="397" t="s">
        <v>1123</v>
      </c>
      <c r="B294" s="352"/>
      <c r="C294" s="1029"/>
      <c r="D294" s="1030" t="s">
        <v>3965</v>
      </c>
      <c r="E294" s="1031"/>
      <c r="F294" s="1049"/>
      <c r="G294" s="1053"/>
      <c r="H294" s="148" t="str">
        <f>IF(G294="","",G294-G294*COMPASS!$AH$31)</f>
        <v/>
      </c>
    </row>
    <row r="295" spans="1:8">
      <c r="A295" s="394" t="s">
        <v>4289</v>
      </c>
      <c r="B295" s="255" t="s">
        <v>25</v>
      </c>
      <c r="C295" s="1046" t="s">
        <v>4290</v>
      </c>
      <c r="D295" s="1046" t="s">
        <v>8358</v>
      </c>
      <c r="E295" s="1032">
        <v>1</v>
      </c>
      <c r="F295" s="1048"/>
      <c r="G295" s="746">
        <v>92.45</v>
      </c>
      <c r="H295" s="148">
        <f>IF(G295="","",G295-G295*COMPASS!$AH$31)</f>
        <v>92.45</v>
      </c>
    </row>
    <row r="296" spans="1:8">
      <c r="A296" s="394" t="s">
        <v>4291</v>
      </c>
      <c r="B296" s="255" t="s">
        <v>25</v>
      </c>
      <c r="C296" s="1046" t="s">
        <v>4292</v>
      </c>
      <c r="D296" s="1046" t="s">
        <v>8359</v>
      </c>
      <c r="E296" s="1032">
        <v>1</v>
      </c>
      <c r="F296" s="1048"/>
      <c r="G296" s="746">
        <v>97.95</v>
      </c>
      <c r="H296" s="148">
        <f>IF(G296="","",G296-G296*COMPASS!$AH$31)</f>
        <v>97.95</v>
      </c>
    </row>
    <row r="297" spans="1:8">
      <c r="A297" s="394" t="s">
        <v>1124</v>
      </c>
      <c r="B297" s="255" t="s">
        <v>25</v>
      </c>
      <c r="C297" s="610" t="s">
        <v>1125</v>
      </c>
      <c r="D297" s="610" t="s">
        <v>8360</v>
      </c>
      <c r="E297" s="1032">
        <v>1</v>
      </c>
      <c r="F297" s="1048"/>
      <c r="G297" s="746">
        <v>97.95</v>
      </c>
      <c r="H297" s="148">
        <f>IF(G297="","",G297-G297*COMPASS!$AH$31)</f>
        <v>97.95</v>
      </c>
    </row>
    <row r="298" spans="1:8">
      <c r="A298" s="394" t="s">
        <v>1126</v>
      </c>
      <c r="B298" s="255" t="s">
        <v>25</v>
      </c>
      <c r="C298" s="610" t="s">
        <v>1127</v>
      </c>
      <c r="D298" s="610" t="s">
        <v>8361</v>
      </c>
      <c r="E298" s="1032">
        <v>1</v>
      </c>
      <c r="F298" s="1048"/>
      <c r="G298" s="746">
        <v>92.45</v>
      </c>
      <c r="H298" s="148">
        <f>IF(G298="","",G298-G298*COMPASS!$AH$31)</f>
        <v>92.45</v>
      </c>
    </row>
    <row r="299" spans="1:8">
      <c r="A299" s="394" t="s">
        <v>4293</v>
      </c>
      <c r="B299" s="255" t="s">
        <v>25</v>
      </c>
      <c r="C299" s="1046" t="s">
        <v>4294</v>
      </c>
      <c r="D299" s="1046" t="s">
        <v>8362</v>
      </c>
      <c r="E299" s="1032">
        <v>1</v>
      </c>
      <c r="F299" s="1048"/>
      <c r="G299" s="746">
        <v>92.45</v>
      </c>
      <c r="H299" s="148">
        <f>IF(G299="","",G299-G299*COMPASS!$AH$31)</f>
        <v>92.45</v>
      </c>
    </row>
    <row r="300" spans="1:8">
      <c r="A300" s="394" t="s">
        <v>4295</v>
      </c>
      <c r="B300" s="255" t="s">
        <v>25</v>
      </c>
      <c r="C300" s="1046" t="s">
        <v>4296</v>
      </c>
      <c r="D300" s="1046" t="s">
        <v>8363</v>
      </c>
      <c r="E300" s="1032">
        <v>1</v>
      </c>
      <c r="F300" s="1048"/>
      <c r="G300" s="746">
        <v>97.95</v>
      </c>
      <c r="H300" s="148">
        <f>IF(G300="","",G300-G300*COMPASS!$AH$31)</f>
        <v>97.95</v>
      </c>
    </row>
    <row r="301" spans="1:8">
      <c r="A301" s="394" t="s">
        <v>4297</v>
      </c>
      <c r="B301" s="255" t="s">
        <v>25</v>
      </c>
      <c r="C301" s="1046" t="s">
        <v>4298</v>
      </c>
      <c r="D301" s="1046" t="s">
        <v>8364</v>
      </c>
      <c r="E301" s="1032">
        <v>1</v>
      </c>
      <c r="F301" s="1048"/>
      <c r="G301" s="746">
        <v>92.45</v>
      </c>
      <c r="H301" s="148">
        <f>IF(G301="","",G301-G301*COMPASS!$AH$31)</f>
        <v>92.45</v>
      </c>
    </row>
    <row r="302" spans="1:8">
      <c r="A302" s="394" t="s">
        <v>4299</v>
      </c>
      <c r="B302" s="255" t="s">
        <v>25</v>
      </c>
      <c r="C302" s="1046" t="s">
        <v>4300</v>
      </c>
      <c r="D302" s="1046" t="s">
        <v>8365</v>
      </c>
      <c r="E302" s="1032">
        <v>1</v>
      </c>
      <c r="F302" s="1048"/>
      <c r="G302" s="746">
        <v>97.95</v>
      </c>
      <c r="H302" s="148">
        <f>IF(G302="","",G302-G302*COMPASS!$AH$31)</f>
        <v>97.95</v>
      </c>
    </row>
    <row r="303" spans="1:8">
      <c r="A303" s="397" t="s">
        <v>1128</v>
      </c>
      <c r="B303" s="352"/>
      <c r="C303" s="1029"/>
      <c r="D303" s="1030" t="s">
        <v>3965</v>
      </c>
      <c r="E303" s="1031"/>
      <c r="F303" s="1049"/>
      <c r="G303" s="1053"/>
      <c r="H303" s="148" t="str">
        <f>IF(G303="","",G303-G303*COMPASS!$AH$31)</f>
        <v/>
      </c>
    </row>
    <row r="304" spans="1:8">
      <c r="A304" s="394" t="s">
        <v>1129</v>
      </c>
      <c r="B304" s="255" t="s">
        <v>25</v>
      </c>
      <c r="C304" s="610" t="s">
        <v>1130</v>
      </c>
      <c r="D304" s="610" t="s">
        <v>8366</v>
      </c>
      <c r="E304" s="1032">
        <v>1</v>
      </c>
      <c r="F304" s="1048"/>
      <c r="G304" s="746">
        <v>57.6</v>
      </c>
      <c r="H304" s="148">
        <f>IF(G304="","",G304-G304*COMPASS!$AH$31)</f>
        <v>57.6</v>
      </c>
    </row>
    <row r="305" spans="1:8">
      <c r="A305" s="394" t="s">
        <v>1131</v>
      </c>
      <c r="B305" s="255" t="s">
        <v>25</v>
      </c>
      <c r="C305" s="610" t="s">
        <v>1132</v>
      </c>
      <c r="D305" s="610" t="s">
        <v>8367</v>
      </c>
      <c r="E305" s="1032">
        <v>1</v>
      </c>
      <c r="F305" s="1048"/>
      <c r="G305" s="746">
        <v>57.6</v>
      </c>
      <c r="H305" s="148">
        <f>IF(G305="","",G305-G305*COMPASS!$AH$31)</f>
        <v>57.6</v>
      </c>
    </row>
    <row r="306" spans="1:8">
      <c r="A306" s="394" t="s">
        <v>1133</v>
      </c>
      <c r="B306" s="255" t="s">
        <v>25</v>
      </c>
      <c r="C306" s="610" t="s">
        <v>1134</v>
      </c>
      <c r="D306" s="610" t="s">
        <v>8368</v>
      </c>
      <c r="E306" s="1032">
        <v>1</v>
      </c>
      <c r="F306" s="1048"/>
      <c r="G306" s="746">
        <v>57.6</v>
      </c>
      <c r="H306" s="148">
        <f>IF(G306="","",G306-G306*COMPASS!$AH$31)</f>
        <v>57.6</v>
      </c>
    </row>
    <row r="307" spans="1:8">
      <c r="A307" s="394" t="s">
        <v>1135</v>
      </c>
      <c r="B307" s="255" t="s">
        <v>25</v>
      </c>
      <c r="C307" s="610" t="s">
        <v>1136</v>
      </c>
      <c r="D307" s="610" t="s">
        <v>8369</v>
      </c>
      <c r="E307" s="1032">
        <v>1</v>
      </c>
      <c r="F307" s="1048"/>
      <c r="G307" s="746">
        <v>57.6</v>
      </c>
      <c r="H307" s="148">
        <f>IF(G307="","",G307-G307*COMPASS!$AH$31)</f>
        <v>57.6</v>
      </c>
    </row>
    <row r="308" spans="1:8">
      <c r="A308" s="394" t="s">
        <v>1137</v>
      </c>
      <c r="B308" s="255" t="s">
        <v>25</v>
      </c>
      <c r="C308" s="610" t="s">
        <v>1138</v>
      </c>
      <c r="D308" s="610" t="s">
        <v>8370</v>
      </c>
      <c r="E308" s="1032">
        <v>1</v>
      </c>
      <c r="F308" s="1048"/>
      <c r="G308" s="746">
        <v>57.6</v>
      </c>
      <c r="H308" s="148">
        <f>IF(G308="","",G308-G308*COMPASS!$AH$31)</f>
        <v>57.6</v>
      </c>
    </row>
    <row r="309" spans="1:8">
      <c r="A309" s="394" t="s">
        <v>1139</v>
      </c>
      <c r="B309" s="255" t="s">
        <v>25</v>
      </c>
      <c r="C309" s="610" t="s">
        <v>1140</v>
      </c>
      <c r="D309" s="610" t="s">
        <v>8371</v>
      </c>
      <c r="E309" s="1032">
        <v>1</v>
      </c>
      <c r="F309" s="1048"/>
      <c r="G309" s="746">
        <v>57.6</v>
      </c>
      <c r="H309" s="148">
        <f>IF(G309="","",G309-G309*COMPASS!$AH$31)</f>
        <v>57.6</v>
      </c>
    </row>
    <row r="310" spans="1:8">
      <c r="A310" s="394" t="s">
        <v>1141</v>
      </c>
      <c r="B310" s="255" t="s">
        <v>25</v>
      </c>
      <c r="C310" s="610" t="s">
        <v>968</v>
      </c>
      <c r="D310" s="610" t="s">
        <v>8221</v>
      </c>
      <c r="E310" s="1032">
        <v>1</v>
      </c>
      <c r="F310" s="1048"/>
      <c r="G310" s="746">
        <v>77.7</v>
      </c>
      <c r="H310" s="148">
        <f>IF(G310="","",G310-G310*COMPASS!$AH$31)</f>
        <v>77.7</v>
      </c>
    </row>
    <row r="311" spans="1:8">
      <c r="A311" s="397" t="s">
        <v>1142</v>
      </c>
      <c r="B311" s="352"/>
      <c r="C311" s="1029"/>
      <c r="D311" s="1030" t="s">
        <v>3965</v>
      </c>
      <c r="E311" s="1031"/>
      <c r="F311" s="1049"/>
      <c r="G311" s="1053"/>
      <c r="H311" s="148" t="str">
        <f>IF(G311="","",G311-G311*COMPASS!$AH$31)</f>
        <v/>
      </c>
    </row>
    <row r="312" spans="1:8">
      <c r="A312" s="394" t="s">
        <v>1414</v>
      </c>
      <c r="B312" s="255" t="s">
        <v>25</v>
      </c>
      <c r="C312" s="610" t="s">
        <v>1143</v>
      </c>
      <c r="D312" s="610" t="s">
        <v>8372</v>
      </c>
      <c r="E312" s="1032">
        <v>1</v>
      </c>
      <c r="F312" s="1048"/>
      <c r="G312" s="746">
        <v>61.35</v>
      </c>
      <c r="H312" s="148">
        <f>IF(G312="","",G312-G312*COMPASS!$AH$31)</f>
        <v>61.35</v>
      </c>
    </row>
    <row r="313" spans="1:8">
      <c r="A313" s="394" t="s">
        <v>1415</v>
      </c>
      <c r="B313" s="255" t="s">
        <v>25</v>
      </c>
      <c r="C313" s="610" t="s">
        <v>1144</v>
      </c>
      <c r="D313" s="610" t="s">
        <v>8373</v>
      </c>
      <c r="E313" s="1032">
        <v>1</v>
      </c>
      <c r="F313" s="1048"/>
      <c r="G313" s="746">
        <v>55.150000000000006</v>
      </c>
      <c r="H313" s="148">
        <f>IF(G313="","",G313-G313*COMPASS!$AH$31)</f>
        <v>55.150000000000006</v>
      </c>
    </row>
    <row r="314" spans="1:8">
      <c r="A314" s="394" t="s">
        <v>1416</v>
      </c>
      <c r="B314" s="255" t="s">
        <v>25</v>
      </c>
      <c r="C314" s="610" t="s">
        <v>1145</v>
      </c>
      <c r="D314" s="610" t="s">
        <v>8374</v>
      </c>
      <c r="E314" s="1032">
        <v>1</v>
      </c>
      <c r="F314" s="1048"/>
      <c r="G314" s="746">
        <v>55.150000000000006</v>
      </c>
      <c r="H314" s="148">
        <f>IF(G314="","",G314-G314*COMPASS!$AH$31)</f>
        <v>55.150000000000006</v>
      </c>
    </row>
    <row r="315" spans="1:8">
      <c r="A315" s="394" t="s">
        <v>1417</v>
      </c>
      <c r="B315" s="255" t="s">
        <v>25</v>
      </c>
      <c r="C315" s="610" t="s">
        <v>1146</v>
      </c>
      <c r="D315" s="610" t="s">
        <v>8375</v>
      </c>
      <c r="E315" s="1032">
        <v>1</v>
      </c>
      <c r="F315" s="1048"/>
      <c r="G315" s="746">
        <v>53.400000000000006</v>
      </c>
      <c r="H315" s="148">
        <f>IF(G315="","",G315-G315*COMPASS!$AH$31)</f>
        <v>53.400000000000006</v>
      </c>
    </row>
    <row r="316" spans="1:8">
      <c r="A316" s="394" t="s">
        <v>1418</v>
      </c>
      <c r="B316" s="255" t="s">
        <v>25</v>
      </c>
      <c r="C316" s="610" t="s">
        <v>1147</v>
      </c>
      <c r="D316" s="610" t="s">
        <v>8376</v>
      </c>
      <c r="E316" s="1032">
        <v>1</v>
      </c>
      <c r="F316" s="1048"/>
      <c r="G316" s="746">
        <v>61.35</v>
      </c>
      <c r="H316" s="148">
        <f>IF(G316="","",G316-G316*COMPASS!$AH$31)</f>
        <v>61.35</v>
      </c>
    </row>
    <row r="317" spans="1:8">
      <c r="A317" s="394" t="s">
        <v>1419</v>
      </c>
      <c r="B317" s="255" t="s">
        <v>25</v>
      </c>
      <c r="C317" s="610" t="s">
        <v>1148</v>
      </c>
      <c r="D317" s="610" t="s">
        <v>8377</v>
      </c>
      <c r="E317" s="1032">
        <v>1</v>
      </c>
      <c r="F317" s="1048"/>
      <c r="G317" s="746">
        <v>18.3</v>
      </c>
      <c r="H317" s="148">
        <f>IF(G317="","",G317-G317*COMPASS!$AH$31)</f>
        <v>18.3</v>
      </c>
    </row>
    <row r="318" spans="1:8">
      <c r="A318" s="394" t="s">
        <v>1420</v>
      </c>
      <c r="B318" s="255" t="s">
        <v>25</v>
      </c>
      <c r="C318" s="610" t="s">
        <v>1149</v>
      </c>
      <c r="D318" s="610" t="s">
        <v>8378</v>
      </c>
      <c r="E318" s="1032">
        <v>1</v>
      </c>
      <c r="F318" s="1048"/>
      <c r="G318" s="746">
        <v>18.3</v>
      </c>
      <c r="H318" s="148">
        <f>IF(G318="","",G318-G318*COMPASS!$AH$31)</f>
        <v>18.3</v>
      </c>
    </row>
    <row r="319" spans="1:8">
      <c r="A319" s="394" t="s">
        <v>1421</v>
      </c>
      <c r="B319" s="255" t="s">
        <v>25</v>
      </c>
      <c r="C319" s="610" t="s">
        <v>1150</v>
      </c>
      <c r="D319" s="610" t="s">
        <v>8379</v>
      </c>
      <c r="E319" s="1032">
        <v>2</v>
      </c>
      <c r="F319" s="1048"/>
      <c r="G319" s="746">
        <v>24.25</v>
      </c>
      <c r="H319" s="148">
        <f>IF(G319="","",G319-G319*COMPASS!$AH$31)</f>
        <v>24.25</v>
      </c>
    </row>
    <row r="320" spans="1:8">
      <c r="A320" s="394" t="s">
        <v>1422</v>
      </c>
      <c r="B320" s="255" t="s">
        <v>25</v>
      </c>
      <c r="C320" s="610" t="s">
        <v>1151</v>
      </c>
      <c r="D320" s="610" t="s">
        <v>8380</v>
      </c>
      <c r="E320" s="1032">
        <v>2</v>
      </c>
      <c r="F320" s="1048"/>
      <c r="G320" s="746">
        <v>24.25</v>
      </c>
      <c r="H320" s="148">
        <f>IF(G320="","",G320-G320*COMPASS!$AH$31)</f>
        <v>24.25</v>
      </c>
    </row>
    <row r="321" spans="1:8">
      <c r="A321" s="394" t="s">
        <v>1423</v>
      </c>
      <c r="B321" s="255" t="s">
        <v>25</v>
      </c>
      <c r="C321" s="610" t="s">
        <v>1152</v>
      </c>
      <c r="D321" s="610" t="s">
        <v>8381</v>
      </c>
      <c r="E321" s="1032">
        <v>2</v>
      </c>
      <c r="F321" s="1048"/>
      <c r="G321" s="746">
        <v>24.25</v>
      </c>
      <c r="H321" s="148">
        <f>IF(G321="","",G321-G321*COMPASS!$AH$31)</f>
        <v>24.25</v>
      </c>
    </row>
    <row r="322" spans="1:8">
      <c r="A322" s="394" t="s">
        <v>1424</v>
      </c>
      <c r="B322" s="255" t="s">
        <v>25</v>
      </c>
      <c r="C322" s="610" t="s">
        <v>1153</v>
      </c>
      <c r="D322" s="610" t="s">
        <v>8382</v>
      </c>
      <c r="E322" s="1032">
        <v>2</v>
      </c>
      <c r="F322" s="1048"/>
      <c r="G322" s="746">
        <v>24.05</v>
      </c>
      <c r="H322" s="148">
        <f>IF(G322="","",G322-G322*COMPASS!$AH$31)</f>
        <v>24.05</v>
      </c>
    </row>
    <row r="323" spans="1:8">
      <c r="A323" s="394" t="s">
        <v>1425</v>
      </c>
      <c r="B323" s="255" t="s">
        <v>25</v>
      </c>
      <c r="C323" s="610" t="s">
        <v>1154</v>
      </c>
      <c r="D323" s="610" t="s">
        <v>8383</v>
      </c>
      <c r="E323" s="1032">
        <v>2</v>
      </c>
      <c r="F323" s="1048"/>
      <c r="G323" s="746">
        <v>20.6</v>
      </c>
      <c r="H323" s="148">
        <f>IF(G323="","",G323-G323*COMPASS!$AH$31)</f>
        <v>20.6</v>
      </c>
    </row>
    <row r="324" spans="1:8">
      <c r="A324" s="394" t="s">
        <v>1426</v>
      </c>
      <c r="B324" s="255" t="s">
        <v>25</v>
      </c>
      <c r="C324" s="610" t="s">
        <v>1155</v>
      </c>
      <c r="D324" s="610" t="s">
        <v>8384</v>
      </c>
      <c r="E324" s="1032">
        <v>2</v>
      </c>
      <c r="F324" s="1048"/>
      <c r="G324" s="746">
        <v>20.6</v>
      </c>
      <c r="H324" s="148">
        <f>IF(G324="","",G324-G324*COMPASS!$AH$31)</f>
        <v>20.6</v>
      </c>
    </row>
    <row r="325" spans="1:8">
      <c r="A325" s="394" t="s">
        <v>1427</v>
      </c>
      <c r="B325" s="255" t="s">
        <v>25</v>
      </c>
      <c r="C325" s="610" t="s">
        <v>1156</v>
      </c>
      <c r="D325" s="610" t="s">
        <v>8385</v>
      </c>
      <c r="E325" s="1032">
        <v>2</v>
      </c>
      <c r="F325" s="1048"/>
      <c r="G325" s="746">
        <v>18</v>
      </c>
      <c r="H325" s="148">
        <f>IF(G325="","",G325-G325*COMPASS!$AH$31)</f>
        <v>18</v>
      </c>
    </row>
    <row r="326" spans="1:8">
      <c r="A326" s="394" t="s">
        <v>1428</v>
      </c>
      <c r="B326" s="255" t="s">
        <v>25</v>
      </c>
      <c r="C326" s="610" t="s">
        <v>1157</v>
      </c>
      <c r="D326" s="610" t="s">
        <v>8386</v>
      </c>
      <c r="E326" s="1032">
        <v>2</v>
      </c>
      <c r="F326" s="1048"/>
      <c r="G326" s="746">
        <v>18</v>
      </c>
      <c r="H326" s="148">
        <f>IF(G326="","",G326-G326*COMPASS!$AH$31)</f>
        <v>18</v>
      </c>
    </row>
    <row r="327" spans="1:8">
      <c r="A327" s="394" t="s">
        <v>1429</v>
      </c>
      <c r="B327" s="255" t="s">
        <v>25</v>
      </c>
      <c r="C327" s="610" t="s">
        <v>1158</v>
      </c>
      <c r="D327" s="610" t="s">
        <v>8387</v>
      </c>
      <c r="E327" s="1032">
        <v>2</v>
      </c>
      <c r="F327" s="1048"/>
      <c r="G327" s="746">
        <v>18</v>
      </c>
      <c r="H327" s="148">
        <f>IF(G327="","",G327-G327*COMPASS!$AH$31)</f>
        <v>18</v>
      </c>
    </row>
    <row r="328" spans="1:8">
      <c r="A328" s="397" t="s">
        <v>1159</v>
      </c>
      <c r="B328" s="352"/>
      <c r="C328" s="1029"/>
      <c r="D328" s="1030" t="s">
        <v>3965</v>
      </c>
      <c r="E328" s="1031"/>
      <c r="F328" s="1049"/>
      <c r="G328" s="1053"/>
      <c r="H328" s="148" t="str">
        <f>IF(G328="","",G328-G328*COMPASS!$AH$31)</f>
        <v/>
      </c>
    </row>
    <row r="329" spans="1:8">
      <c r="A329" s="394" t="s">
        <v>1430</v>
      </c>
      <c r="B329" s="255" t="s">
        <v>25</v>
      </c>
      <c r="C329" s="610" t="s">
        <v>1160</v>
      </c>
      <c r="D329" s="610" t="s">
        <v>8388</v>
      </c>
      <c r="E329" s="1032">
        <v>1</v>
      </c>
      <c r="F329" s="1048"/>
      <c r="G329" s="746">
        <v>54.550000000000004</v>
      </c>
      <c r="H329" s="148">
        <f>IF(G329="","",G329-G329*COMPASS!$AH$31)</f>
        <v>54.550000000000004</v>
      </c>
    </row>
    <row r="330" spans="1:8">
      <c r="A330" s="394" t="s">
        <v>1431</v>
      </c>
      <c r="B330" s="255" t="s">
        <v>25</v>
      </c>
      <c r="C330" s="610" t="s">
        <v>1161</v>
      </c>
      <c r="D330" s="610" t="s">
        <v>8389</v>
      </c>
      <c r="E330" s="1032">
        <v>1</v>
      </c>
      <c r="F330" s="1048"/>
      <c r="G330" s="746">
        <v>71.25</v>
      </c>
      <c r="H330" s="148">
        <f>IF(G330="","",G330-G330*COMPASS!$AH$31)</f>
        <v>71.25</v>
      </c>
    </row>
    <row r="331" spans="1:8">
      <c r="A331" s="394" t="s">
        <v>1432</v>
      </c>
      <c r="B331" s="255" t="s">
        <v>25</v>
      </c>
      <c r="C331" s="610" t="s">
        <v>1162</v>
      </c>
      <c r="D331" s="610" t="s">
        <v>8390</v>
      </c>
      <c r="E331" s="1032">
        <v>1</v>
      </c>
      <c r="F331" s="1048"/>
      <c r="G331" s="746">
        <v>111.45</v>
      </c>
      <c r="H331" s="148">
        <f>IF(G331="","",G331-G331*COMPASS!$AH$31)</f>
        <v>111.45</v>
      </c>
    </row>
    <row r="332" spans="1:8">
      <c r="A332" s="394" t="s">
        <v>1433</v>
      </c>
      <c r="B332" s="255" t="s">
        <v>25</v>
      </c>
      <c r="C332" s="610" t="s">
        <v>1163</v>
      </c>
      <c r="D332" s="610" t="s">
        <v>8391</v>
      </c>
      <c r="E332" s="1032">
        <v>1</v>
      </c>
      <c r="F332" s="1048"/>
      <c r="G332" s="746">
        <v>35.85</v>
      </c>
      <c r="H332" s="148">
        <f>IF(G332="","",G332-G332*COMPASS!$AH$31)</f>
        <v>35.85</v>
      </c>
    </row>
    <row r="333" spans="1:8">
      <c r="A333" s="394" t="s">
        <v>1434</v>
      </c>
      <c r="B333" s="255" t="s">
        <v>25</v>
      </c>
      <c r="C333" s="610" t="s">
        <v>1006</v>
      </c>
      <c r="D333" s="610" t="s">
        <v>8392</v>
      </c>
      <c r="E333" s="1032">
        <v>1</v>
      </c>
      <c r="F333" s="1048"/>
      <c r="G333" s="746">
        <v>14.4</v>
      </c>
      <c r="H333" s="148">
        <f>IF(G333="","",G333-G333*COMPASS!$AH$31)</f>
        <v>14.4</v>
      </c>
    </row>
    <row r="334" spans="1:8">
      <c r="A334" s="397" t="s">
        <v>1164</v>
      </c>
      <c r="B334" s="352"/>
      <c r="C334" s="1029"/>
      <c r="D334" s="1030" t="s">
        <v>3965</v>
      </c>
      <c r="E334" s="1031"/>
      <c r="F334" s="1049"/>
      <c r="G334" s="1053"/>
      <c r="H334" s="148" t="str">
        <f>IF(G334="","",G334-G334*COMPASS!$AH$31)</f>
        <v/>
      </c>
    </row>
    <row r="335" spans="1:8">
      <c r="A335" s="394" t="s">
        <v>1435</v>
      </c>
      <c r="B335" s="255" t="s">
        <v>25</v>
      </c>
      <c r="C335" s="610" t="s">
        <v>1165</v>
      </c>
      <c r="D335" s="610" t="s">
        <v>8393</v>
      </c>
      <c r="E335" s="1032">
        <v>1</v>
      </c>
      <c r="F335" s="1048" t="s">
        <v>17946</v>
      </c>
      <c r="G335" s="746">
        <v>212.8</v>
      </c>
      <c r="H335" s="148">
        <f>IF(G335="","",G335-G335*COMPASS!$AH$31)</f>
        <v>212.8</v>
      </c>
    </row>
    <row r="336" spans="1:8">
      <c r="A336" s="394" t="s">
        <v>1436</v>
      </c>
      <c r="B336" s="255" t="s">
        <v>25</v>
      </c>
      <c r="C336" s="610" t="s">
        <v>1166</v>
      </c>
      <c r="D336" s="610" t="s">
        <v>8394</v>
      </c>
      <c r="E336" s="1032">
        <v>1</v>
      </c>
      <c r="F336" s="1048" t="s">
        <v>17946</v>
      </c>
      <c r="G336" s="746">
        <v>205.5</v>
      </c>
      <c r="H336" s="148">
        <f>IF(G336="","",G336-G336*COMPASS!$AH$31)</f>
        <v>205.5</v>
      </c>
    </row>
    <row r="337" spans="1:8">
      <c r="A337" s="394" t="s">
        <v>1437</v>
      </c>
      <c r="B337" s="255" t="s">
        <v>25</v>
      </c>
      <c r="C337" s="610" t="s">
        <v>1167</v>
      </c>
      <c r="D337" s="610" t="s">
        <v>8395</v>
      </c>
      <c r="E337" s="1032">
        <v>1</v>
      </c>
      <c r="F337" s="1048" t="s">
        <v>17946</v>
      </c>
      <c r="G337" s="746">
        <v>204.4</v>
      </c>
      <c r="H337" s="148">
        <f>IF(G337="","",G337-G337*COMPASS!$AH$31)</f>
        <v>204.4</v>
      </c>
    </row>
    <row r="338" spans="1:8">
      <c r="A338" s="394" t="s">
        <v>1438</v>
      </c>
      <c r="B338" s="255" t="s">
        <v>25</v>
      </c>
      <c r="C338" s="610" t="s">
        <v>1168</v>
      </c>
      <c r="D338" s="610" t="s">
        <v>8396</v>
      </c>
      <c r="E338" s="1032">
        <v>1</v>
      </c>
      <c r="F338" s="1048"/>
      <c r="G338" s="746">
        <v>644.85</v>
      </c>
      <c r="H338" s="148">
        <f>IF(G338="","",G338-G338*COMPASS!$AH$31)</f>
        <v>644.85</v>
      </c>
    </row>
    <row r="339" spans="1:8">
      <c r="A339" s="394" t="s">
        <v>1439</v>
      </c>
      <c r="B339" s="255" t="s">
        <v>25</v>
      </c>
      <c r="C339" s="610" t="s">
        <v>1169</v>
      </c>
      <c r="D339" s="610" t="s">
        <v>8397</v>
      </c>
      <c r="E339" s="1032">
        <v>1</v>
      </c>
      <c r="F339" s="1048"/>
      <c r="G339" s="746">
        <v>1377.9</v>
      </c>
      <c r="H339" s="148">
        <f>IF(G339="","",G339-G339*COMPASS!$AH$31)</f>
        <v>1377.9</v>
      </c>
    </row>
    <row r="340" spans="1:8">
      <c r="A340" s="397" t="s">
        <v>1000</v>
      </c>
      <c r="B340" s="352"/>
      <c r="C340" s="1029"/>
      <c r="D340" s="1030" t="s">
        <v>3965</v>
      </c>
      <c r="E340" s="1031"/>
      <c r="F340" s="1049"/>
      <c r="G340" s="1053"/>
      <c r="H340" s="148" t="str">
        <f>IF(G340="","",G340-G340*COMPASS!$AH$31)</f>
        <v/>
      </c>
    </row>
    <row r="341" spans="1:8">
      <c r="A341" s="394" t="s">
        <v>1440</v>
      </c>
      <c r="B341" s="255" t="s">
        <v>25</v>
      </c>
      <c r="C341" s="610" t="s">
        <v>1170</v>
      </c>
      <c r="D341" s="610" t="s">
        <v>8398</v>
      </c>
      <c r="E341" s="1032">
        <v>1</v>
      </c>
      <c r="F341" s="1048" t="s">
        <v>17946</v>
      </c>
      <c r="G341" s="746">
        <v>1.75</v>
      </c>
      <c r="H341" s="148">
        <f>IF(G341="","",G341-G341*COMPASS!$AH$31)</f>
        <v>1.75</v>
      </c>
    </row>
    <row r="342" spans="1:8">
      <c r="A342" s="394" t="s">
        <v>1441</v>
      </c>
      <c r="B342" s="255" t="s">
        <v>25</v>
      </c>
      <c r="C342" s="610" t="s">
        <v>1171</v>
      </c>
      <c r="D342" s="610" t="s">
        <v>13736</v>
      </c>
      <c r="E342" s="1032">
        <v>1</v>
      </c>
      <c r="F342" s="1048"/>
      <c r="G342" s="746">
        <v>35</v>
      </c>
      <c r="H342" s="148">
        <f>IF(G342="","",G342-G342*COMPASS!$AH$31)</f>
        <v>35</v>
      </c>
    </row>
    <row r="343" spans="1:8">
      <c r="A343" s="394" t="s">
        <v>1442</v>
      </c>
      <c r="B343" s="255" t="s">
        <v>25</v>
      </c>
      <c r="C343" s="610" t="s">
        <v>1172</v>
      </c>
      <c r="D343" s="610" t="s">
        <v>8399</v>
      </c>
      <c r="E343" s="1032">
        <v>1</v>
      </c>
      <c r="F343" s="1048"/>
      <c r="G343" s="746">
        <v>11.350000000000001</v>
      </c>
      <c r="H343" s="148">
        <f>IF(G343="","",G343-G343*COMPASS!$AH$31)</f>
        <v>11.350000000000001</v>
      </c>
    </row>
    <row r="344" spans="1:8">
      <c r="A344" s="394" t="s">
        <v>1443</v>
      </c>
      <c r="B344" s="255" t="s">
        <v>25</v>
      </c>
      <c r="C344" s="610" t="s">
        <v>1173</v>
      </c>
      <c r="D344" s="610" t="s">
        <v>8400</v>
      </c>
      <c r="E344" s="1032">
        <v>10</v>
      </c>
      <c r="F344" s="1048"/>
      <c r="G344" s="746">
        <v>3.1</v>
      </c>
      <c r="H344" s="148">
        <f>IF(G344="","",G344-G344*COMPASS!$AH$31)</f>
        <v>3.1</v>
      </c>
    </row>
    <row r="345" spans="1:8">
      <c r="A345" s="394" t="s">
        <v>1444</v>
      </c>
      <c r="B345" s="255" t="s">
        <v>25</v>
      </c>
      <c r="C345" s="610" t="s">
        <v>1174</v>
      </c>
      <c r="D345" s="610" t="s">
        <v>8401</v>
      </c>
      <c r="E345" s="1032">
        <v>10</v>
      </c>
      <c r="F345" s="1048"/>
      <c r="G345" s="746">
        <v>3.1500000000000004</v>
      </c>
      <c r="H345" s="148">
        <f>IF(G345="","",G345-G345*COMPASS!$AH$31)</f>
        <v>3.1500000000000004</v>
      </c>
    </row>
    <row r="346" spans="1:8">
      <c r="A346" s="394" t="s">
        <v>1445</v>
      </c>
      <c r="B346" s="255" t="s">
        <v>25</v>
      </c>
      <c r="C346" s="610" t="s">
        <v>1175</v>
      </c>
      <c r="D346" s="610" t="s">
        <v>8402</v>
      </c>
      <c r="E346" s="1032">
        <v>1</v>
      </c>
      <c r="F346" s="1048"/>
      <c r="G346" s="746">
        <v>9.4</v>
      </c>
      <c r="H346" s="148">
        <f>IF(G346="","",G346-G346*COMPASS!$AH$31)</f>
        <v>9.4</v>
      </c>
    </row>
    <row r="347" spans="1:8">
      <c r="A347" s="394" t="s">
        <v>1446</v>
      </c>
      <c r="B347" s="255" t="s">
        <v>25</v>
      </c>
      <c r="C347" s="610" t="s">
        <v>1001</v>
      </c>
      <c r="D347" s="610" t="s">
        <v>8249</v>
      </c>
      <c r="E347" s="1032">
        <v>1</v>
      </c>
      <c r="F347" s="1048"/>
      <c r="G347" s="746">
        <v>18.150000000000002</v>
      </c>
      <c r="H347" s="148">
        <f>IF(G347="","",G347-G347*COMPASS!$AH$31)</f>
        <v>18.150000000000002</v>
      </c>
    </row>
    <row r="348" spans="1:8">
      <c r="A348" s="394" t="s">
        <v>1176</v>
      </c>
      <c r="B348" s="255" t="s">
        <v>25</v>
      </c>
      <c r="C348" s="610" t="s">
        <v>1177</v>
      </c>
      <c r="D348" s="610" t="s">
        <v>8403</v>
      </c>
      <c r="E348" s="1032">
        <v>1</v>
      </c>
      <c r="F348" s="1048"/>
      <c r="G348" s="746">
        <v>6.2</v>
      </c>
      <c r="H348" s="148">
        <f>IF(G348="","",G348-G348*COMPASS!$AH$31)</f>
        <v>6.2</v>
      </c>
    </row>
    <row r="349" spans="1:8">
      <c r="A349" s="394" t="s">
        <v>1178</v>
      </c>
      <c r="B349" s="255" t="s">
        <v>25</v>
      </c>
      <c r="C349" s="610" t="s">
        <v>1179</v>
      </c>
      <c r="D349" s="610" t="s">
        <v>8404</v>
      </c>
      <c r="E349" s="1032">
        <v>1</v>
      </c>
      <c r="F349" s="1048"/>
      <c r="G349" s="746">
        <v>6.2</v>
      </c>
      <c r="H349" s="148">
        <f>IF(G349="","",G349-G349*COMPASS!$AH$31)</f>
        <v>6.2</v>
      </c>
    </row>
    <row r="350" spans="1:8">
      <c r="A350" s="394" t="s">
        <v>1180</v>
      </c>
      <c r="B350" s="255" t="s">
        <v>25</v>
      </c>
      <c r="C350" s="610" t="s">
        <v>1181</v>
      </c>
      <c r="D350" s="610" t="s">
        <v>8405</v>
      </c>
      <c r="E350" s="1032">
        <v>1</v>
      </c>
      <c r="F350" s="1048"/>
      <c r="G350" s="746">
        <v>6.2</v>
      </c>
      <c r="H350" s="148">
        <f>IF(G350="","",G350-G350*COMPASS!$AH$31)</f>
        <v>6.2</v>
      </c>
    </row>
    <row r="351" spans="1:8">
      <c r="A351" s="394" t="s">
        <v>1182</v>
      </c>
      <c r="B351" s="255" t="s">
        <v>25</v>
      </c>
      <c r="C351" s="610" t="s">
        <v>1183</v>
      </c>
      <c r="D351" s="610" t="s">
        <v>8406</v>
      </c>
      <c r="E351" s="1032">
        <v>1</v>
      </c>
      <c r="F351" s="1048"/>
      <c r="G351" s="746">
        <v>6.2</v>
      </c>
      <c r="H351" s="148">
        <f>IF(G351="","",G351-G351*COMPASS!$AH$31)</f>
        <v>6.2</v>
      </c>
    </row>
    <row r="352" spans="1:8">
      <c r="A352" s="394" t="s">
        <v>1447</v>
      </c>
      <c r="B352" s="255" t="s">
        <v>25</v>
      </c>
      <c r="C352" s="610" t="s">
        <v>1004</v>
      </c>
      <c r="D352" s="610" t="s">
        <v>8407</v>
      </c>
      <c r="E352" s="1032">
        <v>1</v>
      </c>
      <c r="F352" s="1048"/>
      <c r="G352" s="746">
        <v>9.15</v>
      </c>
      <c r="H352" s="148">
        <f>IF(G352="","",G352-G352*COMPASS!$AH$31)</f>
        <v>9.15</v>
      </c>
    </row>
  </sheetData>
  <sheetProtection algorithmName="SHA-512" hashValue="3aE5pVO7Mlqy8eVuQlS/FOLU+YMGl4+hzyH1kKCjYc2a8r2pvxMgHlcSdB7vPTt7j8nVIw24GCtYocsX1vjAUw==" saltValue="tMR0gDayp7NZs32j3AfFVg==" spinCount="100000" sheet="1" objects="1" scenarios="1"/>
  <mergeCells count="1">
    <mergeCell ref="D1:G1"/>
  </mergeCells>
  <conditionalFormatting sqref="C5">
    <cfRule type="expression" dxfId="134" priority="96" stopIfTrue="1">
      <formula>#REF!="Disc"</formula>
    </cfRule>
    <cfRule type="expression" dxfId="133" priority="97" stopIfTrue="1">
      <formula>#REF!="WIP"</formula>
    </cfRule>
  </conditionalFormatting>
  <conditionalFormatting sqref="C6">
    <cfRule type="expression" dxfId="132" priority="95" stopIfTrue="1">
      <formula>#REF!="WIP"</formula>
    </cfRule>
    <cfRule type="expression" dxfId="131" priority="94" stopIfTrue="1">
      <formula>#REF!="Disc"</formula>
    </cfRule>
  </conditionalFormatting>
  <conditionalFormatting sqref="C5:D6">
    <cfRule type="expression" dxfId="130" priority="91" stopIfTrue="1">
      <formula>#REF!="New"</formula>
    </cfRule>
  </conditionalFormatting>
  <conditionalFormatting sqref="C11:D11">
    <cfRule type="expression" dxfId="129" priority="89" stopIfTrue="1">
      <formula>#REF!="Disc"</formula>
    </cfRule>
    <cfRule type="expression" dxfId="128" priority="90" stopIfTrue="1">
      <formula>#REF!="WIP"</formula>
    </cfRule>
    <cfRule type="expression" dxfId="127" priority="88" stopIfTrue="1">
      <formula>#REF!="New"</formula>
    </cfRule>
  </conditionalFormatting>
  <conditionalFormatting sqref="C16:D16">
    <cfRule type="expression" dxfId="126" priority="85" stopIfTrue="1">
      <formula>#REF!="New"</formula>
    </cfRule>
    <cfRule type="expression" dxfId="125" priority="87" stopIfTrue="1">
      <formula>#REF!="WIP"</formula>
    </cfRule>
    <cfRule type="expression" dxfId="124" priority="86" stopIfTrue="1">
      <formula>#REF!="Disc"</formula>
    </cfRule>
  </conditionalFormatting>
  <conditionalFormatting sqref="C31:D31">
    <cfRule type="expression" dxfId="123" priority="82" stopIfTrue="1">
      <formula>#REF!="New"</formula>
    </cfRule>
    <cfRule type="expression" dxfId="122" priority="84" stopIfTrue="1">
      <formula>#REF!="WIP"</formula>
    </cfRule>
    <cfRule type="expression" dxfId="121" priority="83" stopIfTrue="1">
      <formula>#REF!="Disc"</formula>
    </cfRule>
  </conditionalFormatting>
  <conditionalFormatting sqref="C69:D69">
    <cfRule type="expression" dxfId="120" priority="81" stopIfTrue="1">
      <formula>#REF!="WIP"</formula>
    </cfRule>
    <cfRule type="expression" dxfId="119" priority="80" stopIfTrue="1">
      <formula>#REF!="Disc"</formula>
    </cfRule>
    <cfRule type="expression" dxfId="118" priority="79" stopIfTrue="1">
      <formula>#REF!="New"</formula>
    </cfRule>
  </conditionalFormatting>
  <conditionalFormatting sqref="C81:D81">
    <cfRule type="expression" dxfId="117" priority="76" stopIfTrue="1">
      <formula>#REF!="New"</formula>
    </cfRule>
    <cfRule type="expression" dxfId="116" priority="78" stopIfTrue="1">
      <formula>#REF!="WIP"</formula>
    </cfRule>
    <cfRule type="expression" dxfId="115" priority="77" stopIfTrue="1">
      <formula>#REF!="Disc"</formula>
    </cfRule>
  </conditionalFormatting>
  <conditionalFormatting sqref="C87:D87">
    <cfRule type="expression" dxfId="114" priority="73" stopIfTrue="1">
      <formula>#REF!="New"</formula>
    </cfRule>
    <cfRule type="expression" dxfId="113" priority="75" stopIfTrue="1">
      <formula>#REF!="WIP"</formula>
    </cfRule>
    <cfRule type="expression" dxfId="112" priority="74" stopIfTrue="1">
      <formula>#REF!="Disc"</formula>
    </cfRule>
  </conditionalFormatting>
  <conditionalFormatting sqref="C98:D98">
    <cfRule type="expression" dxfId="111" priority="72" stopIfTrue="1">
      <formula>#REF!="WIP"</formula>
    </cfRule>
    <cfRule type="expression" dxfId="110" priority="71" stopIfTrue="1">
      <formula>#REF!="Disc"</formula>
    </cfRule>
    <cfRule type="expression" dxfId="109" priority="70" stopIfTrue="1">
      <formula>#REF!="New"</formula>
    </cfRule>
  </conditionalFormatting>
  <conditionalFormatting sqref="C106:D106">
    <cfRule type="expression" dxfId="108" priority="69" stopIfTrue="1">
      <formula>#REF!="WIP"</formula>
    </cfRule>
    <cfRule type="expression" dxfId="107" priority="68" stopIfTrue="1">
      <formula>#REF!="Disc"</formula>
    </cfRule>
    <cfRule type="expression" dxfId="106" priority="67" stopIfTrue="1">
      <formula>#REF!="New"</formula>
    </cfRule>
  </conditionalFormatting>
  <conditionalFormatting sqref="C113:D113">
    <cfRule type="expression" dxfId="105" priority="66" stopIfTrue="1">
      <formula>#REF!="WIP"</formula>
    </cfRule>
    <cfRule type="expression" dxfId="104" priority="65" stopIfTrue="1">
      <formula>#REF!="Disc"</formula>
    </cfRule>
    <cfRule type="expression" dxfId="103" priority="64" stopIfTrue="1">
      <formula>#REF!="New"</formula>
    </cfRule>
  </conditionalFormatting>
  <conditionalFormatting sqref="C123:D123">
    <cfRule type="expression" dxfId="102" priority="61" stopIfTrue="1">
      <formula>#REF!="New"</formula>
    </cfRule>
    <cfRule type="expression" dxfId="101" priority="63" stopIfTrue="1">
      <formula>#REF!="WIP"</formula>
    </cfRule>
    <cfRule type="expression" dxfId="100" priority="62" stopIfTrue="1">
      <formula>#REF!="Disc"</formula>
    </cfRule>
  </conditionalFormatting>
  <conditionalFormatting sqref="C130:D130">
    <cfRule type="expression" dxfId="99" priority="60" stopIfTrue="1">
      <formula>#REF!="WIP"</formula>
    </cfRule>
    <cfRule type="expression" dxfId="98" priority="59" stopIfTrue="1">
      <formula>#REF!="Disc"</formula>
    </cfRule>
    <cfRule type="expression" dxfId="97" priority="58" stopIfTrue="1">
      <formula>#REF!="New"</formula>
    </cfRule>
  </conditionalFormatting>
  <conditionalFormatting sqref="C137:D137">
    <cfRule type="expression" dxfId="96" priority="55" stopIfTrue="1">
      <formula>#REF!="New"</formula>
    </cfRule>
    <cfRule type="expression" dxfId="95" priority="57" stopIfTrue="1">
      <formula>#REF!="WIP"</formula>
    </cfRule>
    <cfRule type="expression" dxfId="94" priority="56" stopIfTrue="1">
      <formula>#REF!="Disc"</formula>
    </cfRule>
  </conditionalFormatting>
  <conditionalFormatting sqref="C145:D145">
    <cfRule type="expression" dxfId="93" priority="54" stopIfTrue="1">
      <formula>#REF!="WIP"</formula>
    </cfRule>
    <cfRule type="expression" dxfId="92" priority="53" stopIfTrue="1">
      <formula>#REF!="Disc"</formula>
    </cfRule>
    <cfRule type="expression" dxfId="91" priority="52" stopIfTrue="1">
      <formula>#REF!="New"</formula>
    </cfRule>
  </conditionalFormatting>
  <conditionalFormatting sqref="C153:D153">
    <cfRule type="expression" dxfId="90" priority="51" stopIfTrue="1">
      <formula>#REF!="WIP"</formula>
    </cfRule>
    <cfRule type="expression" dxfId="89" priority="49" stopIfTrue="1">
      <formula>#REF!="New"</formula>
    </cfRule>
    <cfRule type="expression" dxfId="88" priority="50" stopIfTrue="1">
      <formula>#REF!="Disc"</formula>
    </cfRule>
  </conditionalFormatting>
  <conditionalFormatting sqref="C171:D171">
    <cfRule type="expression" dxfId="87" priority="46" stopIfTrue="1">
      <formula>#REF!="New"</formula>
    </cfRule>
    <cfRule type="expression" dxfId="86" priority="48" stopIfTrue="1">
      <formula>#REF!="WIP"</formula>
    </cfRule>
    <cfRule type="expression" dxfId="85" priority="47" stopIfTrue="1">
      <formula>#REF!="Disc"</formula>
    </cfRule>
  </conditionalFormatting>
  <conditionalFormatting sqref="C180:D181">
    <cfRule type="expression" dxfId="84" priority="45" stopIfTrue="1">
      <formula>#REF!="WIP"</formula>
    </cfRule>
    <cfRule type="expression" dxfId="83" priority="44" stopIfTrue="1">
      <formula>#REF!="Disc"</formula>
    </cfRule>
    <cfRule type="expression" dxfId="82" priority="43" stopIfTrue="1">
      <formula>#REF!="New"</formula>
    </cfRule>
  </conditionalFormatting>
  <conditionalFormatting sqref="C188:D188">
    <cfRule type="expression" dxfId="81" priority="40" stopIfTrue="1">
      <formula>#REF!="New"</formula>
    </cfRule>
    <cfRule type="expression" dxfId="80" priority="42" stopIfTrue="1">
      <formula>#REF!="WIP"</formula>
    </cfRule>
    <cfRule type="expression" dxfId="79" priority="41" stopIfTrue="1">
      <formula>#REF!="Disc"</formula>
    </cfRule>
  </conditionalFormatting>
  <conditionalFormatting sqref="C212:D212">
    <cfRule type="expression" dxfId="78" priority="37" stopIfTrue="1">
      <formula>#REF!="New"</formula>
    </cfRule>
    <cfRule type="expression" dxfId="77" priority="39" stopIfTrue="1">
      <formula>#REF!="WIP"</formula>
    </cfRule>
    <cfRule type="expression" dxfId="76" priority="38" stopIfTrue="1">
      <formula>#REF!="Disc"</formula>
    </cfRule>
  </conditionalFormatting>
  <conditionalFormatting sqref="C215:D215">
    <cfRule type="expression" dxfId="75" priority="36" stopIfTrue="1">
      <formula>#REF!="WIP"</formula>
    </cfRule>
    <cfRule type="expression" dxfId="74" priority="35" stopIfTrue="1">
      <formula>#REF!="Disc"</formula>
    </cfRule>
    <cfRule type="expression" dxfId="73" priority="34" stopIfTrue="1">
      <formula>#REF!="New"</formula>
    </cfRule>
  </conditionalFormatting>
  <conditionalFormatting sqref="C217:D217">
    <cfRule type="expression" dxfId="72" priority="31" stopIfTrue="1">
      <formula>#REF!="New"</formula>
    </cfRule>
    <cfRule type="expression" dxfId="71" priority="33" stopIfTrue="1">
      <formula>#REF!="WIP"</formula>
    </cfRule>
    <cfRule type="expression" dxfId="70" priority="32" stopIfTrue="1">
      <formula>#REF!="Disc"</formula>
    </cfRule>
  </conditionalFormatting>
  <conditionalFormatting sqref="C228:D228">
    <cfRule type="expression" dxfId="69" priority="30" stopIfTrue="1">
      <formula>#REF!="WIP"</formula>
    </cfRule>
    <cfRule type="expression" dxfId="68" priority="29" stopIfTrue="1">
      <formula>#REF!="Disc"</formula>
    </cfRule>
    <cfRule type="expression" dxfId="67" priority="28" stopIfTrue="1">
      <formula>#REF!="New"</formula>
    </cfRule>
  </conditionalFormatting>
  <conditionalFormatting sqref="C231:D231">
    <cfRule type="expression" dxfId="66" priority="25" stopIfTrue="1">
      <formula>#REF!="New"</formula>
    </cfRule>
    <cfRule type="expression" dxfId="65" priority="27" stopIfTrue="1">
      <formula>#REF!="WIP"</formula>
    </cfRule>
    <cfRule type="expression" dxfId="64" priority="26" stopIfTrue="1">
      <formula>#REF!="Disc"</formula>
    </cfRule>
  </conditionalFormatting>
  <conditionalFormatting sqref="C281:D281">
    <cfRule type="expression" dxfId="63" priority="24" stopIfTrue="1">
      <formula>#REF!="WIP"</formula>
    </cfRule>
    <cfRule type="expression" dxfId="62" priority="23" stopIfTrue="1">
      <formula>#REF!="Disc"</formula>
    </cfRule>
    <cfRule type="expression" dxfId="61" priority="22" stopIfTrue="1">
      <formula>#REF!="New"</formula>
    </cfRule>
  </conditionalFormatting>
  <conditionalFormatting sqref="C284:D284">
    <cfRule type="expression" dxfId="60" priority="21" stopIfTrue="1">
      <formula>#REF!="WIP"</formula>
    </cfRule>
    <cfRule type="expression" dxfId="59" priority="20" stopIfTrue="1">
      <formula>#REF!="Disc"</formula>
    </cfRule>
    <cfRule type="expression" dxfId="58" priority="19" stopIfTrue="1">
      <formula>#REF!="New"</formula>
    </cfRule>
  </conditionalFormatting>
  <conditionalFormatting sqref="C293:D294">
    <cfRule type="expression" dxfId="57" priority="18" stopIfTrue="1">
      <formula>#REF!="WIP"</formula>
    </cfRule>
    <cfRule type="expression" dxfId="56" priority="17" stopIfTrue="1">
      <formula>#REF!="Disc"</formula>
    </cfRule>
    <cfRule type="expression" dxfId="55" priority="16" stopIfTrue="1">
      <formula>#REF!="New"</formula>
    </cfRule>
  </conditionalFormatting>
  <conditionalFormatting sqref="C303:D303">
    <cfRule type="expression" dxfId="54" priority="13" stopIfTrue="1">
      <formula>#REF!="New"</formula>
    </cfRule>
    <cfRule type="expression" dxfId="53" priority="15" stopIfTrue="1">
      <formula>#REF!="WIP"</formula>
    </cfRule>
    <cfRule type="expression" dxfId="52" priority="14" stopIfTrue="1">
      <formula>#REF!="Disc"</formula>
    </cfRule>
  </conditionalFormatting>
  <conditionalFormatting sqref="C311:D311">
    <cfRule type="expression" dxfId="51" priority="12" stopIfTrue="1">
      <formula>#REF!="WIP"</formula>
    </cfRule>
    <cfRule type="expression" dxfId="50" priority="11" stopIfTrue="1">
      <formula>#REF!="Disc"</formula>
    </cfRule>
    <cfRule type="expression" dxfId="49" priority="10" stopIfTrue="1">
      <formula>#REF!="New"</formula>
    </cfRule>
  </conditionalFormatting>
  <conditionalFormatting sqref="C328:D328">
    <cfRule type="expression" dxfId="48" priority="9" stopIfTrue="1">
      <formula>#REF!="WIP"</formula>
    </cfRule>
    <cfRule type="expression" dxfId="47" priority="8" stopIfTrue="1">
      <formula>#REF!="Disc"</formula>
    </cfRule>
    <cfRule type="expression" dxfId="46" priority="7" stopIfTrue="1">
      <formula>#REF!="New"</formula>
    </cfRule>
  </conditionalFormatting>
  <conditionalFormatting sqref="C334:D334">
    <cfRule type="expression" dxfId="45" priority="4" stopIfTrue="1">
      <formula>#REF!="New"</formula>
    </cfRule>
    <cfRule type="expression" dxfId="44" priority="6" stopIfTrue="1">
      <formula>#REF!="WIP"</formula>
    </cfRule>
    <cfRule type="expression" dxfId="43" priority="5" stopIfTrue="1">
      <formula>#REF!="Disc"</formula>
    </cfRule>
  </conditionalFormatting>
  <conditionalFormatting sqref="C340:D340">
    <cfRule type="expression" dxfId="42" priority="2" stopIfTrue="1">
      <formula>#REF!="Disc"</formula>
    </cfRule>
    <cfRule type="expression" dxfId="41" priority="3" stopIfTrue="1">
      <formula>#REF!="WIP"</formula>
    </cfRule>
    <cfRule type="expression" dxfId="40" priority="1" stopIfTrue="1">
      <formula>#REF!="New"</formula>
    </cfRule>
  </conditionalFormatting>
  <conditionalFormatting sqref="D5:D6">
    <cfRule type="expression" dxfId="39" priority="92" stopIfTrue="1">
      <formula>#REF!="Disc"</formula>
    </cfRule>
    <cfRule type="expression" dxfId="38" priority="93" stopIfTrue="1">
      <formula>#REF!="WIP"</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pane="bottomLeft" activeCell="H8" sqref="H8"/>
    </sheetView>
  </sheetViews>
  <sheetFormatPr defaultRowHeight="13.2"/>
  <cols>
    <col min="1" max="1" width="18" style="251" customWidth="1"/>
    <col min="2" max="2" width="3.33203125" style="422" bestFit="1" customWidth="1"/>
    <col min="3" max="3" width="10.109375" style="251" customWidth="1"/>
    <col min="4" max="4" width="51.5546875" style="347" customWidth="1"/>
    <col min="5" max="5" width="4.33203125" style="445" bestFit="1" customWidth="1"/>
    <col min="6" max="6" width="4.44140625" style="445" customWidth="1"/>
    <col min="7" max="8" width="8.88671875" style="343"/>
    <col min="9" max="16384" width="8.88671875" style="251"/>
  </cols>
  <sheetData>
    <row r="1" spans="1:256">
      <c r="A1" s="199" t="str">
        <f>'Bosch VideoSystem'!A1</f>
        <v>Listino Aprile24</v>
      </c>
      <c r="B1" s="420"/>
      <c r="C1" s="201"/>
      <c r="D1" s="1223" t="s">
        <v>17585</v>
      </c>
      <c r="E1" s="1218"/>
      <c r="F1" s="1218"/>
      <c r="G1" s="1218"/>
      <c r="H1" s="145"/>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c r="HE1" s="250"/>
      <c r="HF1" s="250"/>
      <c r="HG1" s="250"/>
      <c r="HH1" s="250"/>
      <c r="HI1" s="250"/>
      <c r="HJ1" s="250"/>
      <c r="HK1" s="250"/>
      <c r="HL1" s="250"/>
      <c r="HM1" s="250"/>
      <c r="HN1" s="250"/>
      <c r="HO1" s="250"/>
      <c r="HP1" s="250"/>
      <c r="HQ1" s="250"/>
      <c r="HR1" s="250"/>
      <c r="HS1" s="250"/>
      <c r="HT1" s="250"/>
      <c r="HU1" s="250"/>
      <c r="HV1" s="250"/>
      <c r="HW1" s="250"/>
      <c r="HX1" s="250"/>
      <c r="HY1" s="250"/>
      <c r="HZ1" s="250"/>
      <c r="IA1" s="250"/>
      <c r="IB1" s="250"/>
      <c r="IC1" s="250"/>
      <c r="ID1" s="250"/>
      <c r="IE1" s="250"/>
      <c r="IF1" s="250"/>
      <c r="IG1" s="250"/>
      <c r="IH1" s="250"/>
      <c r="II1" s="250"/>
      <c r="IJ1" s="250"/>
      <c r="IK1" s="250"/>
      <c r="IL1" s="250"/>
      <c r="IM1" s="250"/>
      <c r="IN1" s="250"/>
      <c r="IO1" s="250"/>
      <c r="IP1" s="250"/>
      <c r="IQ1" s="250"/>
      <c r="IR1" s="250"/>
      <c r="IS1" s="250"/>
      <c r="IT1" s="250"/>
      <c r="IU1" s="250"/>
      <c r="IV1" s="250"/>
    </row>
    <row r="2" spans="1:256" ht="13.8" thickBot="1">
      <c r="A2" s="204"/>
      <c r="B2" s="421"/>
      <c r="C2" s="206"/>
      <c r="D2" s="344"/>
      <c r="E2" s="226"/>
      <c r="F2" s="226"/>
      <c r="G2" s="256"/>
      <c r="H2" s="167" t="str">
        <f>'[2]Bosch VideoSystem'!H2</f>
        <v>Indice</v>
      </c>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c r="HV2" s="250"/>
      <c r="HW2" s="250"/>
      <c r="HX2" s="250"/>
      <c r="HY2" s="250"/>
      <c r="HZ2" s="250"/>
      <c r="IA2" s="250"/>
      <c r="IB2" s="250"/>
      <c r="IC2" s="250"/>
      <c r="ID2" s="250"/>
      <c r="IE2" s="250"/>
      <c r="IF2" s="250"/>
      <c r="IG2" s="250"/>
      <c r="IH2" s="250"/>
      <c r="II2" s="250"/>
      <c r="IJ2" s="250"/>
      <c r="IK2" s="250"/>
      <c r="IL2" s="250"/>
      <c r="IM2" s="250"/>
      <c r="IN2" s="250"/>
      <c r="IO2" s="250"/>
      <c r="IP2" s="250"/>
      <c r="IQ2" s="250"/>
      <c r="IR2" s="250"/>
      <c r="IS2" s="250"/>
      <c r="IT2" s="250"/>
      <c r="IU2" s="250"/>
      <c r="IV2" s="250"/>
    </row>
    <row r="3" spans="1:256" ht="25.2">
      <c r="A3" s="208" t="s">
        <v>2487</v>
      </c>
      <c r="B3" s="209"/>
      <c r="C3" s="210"/>
      <c r="D3" s="345"/>
      <c r="E3" s="227"/>
      <c r="F3" s="227"/>
      <c r="G3" s="257"/>
      <c r="H3" s="187"/>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c r="HV3" s="250"/>
      <c r="HW3" s="250"/>
      <c r="HX3" s="250"/>
      <c r="HY3" s="250"/>
      <c r="HZ3" s="250"/>
      <c r="IA3" s="250"/>
      <c r="IB3" s="250"/>
      <c r="IC3" s="250"/>
      <c r="ID3" s="250"/>
      <c r="IE3" s="250"/>
      <c r="IF3" s="250"/>
      <c r="IG3" s="250"/>
      <c r="IH3" s="250"/>
      <c r="II3" s="250"/>
      <c r="IJ3" s="250"/>
      <c r="IK3" s="250"/>
      <c r="IL3" s="250"/>
      <c r="IM3" s="250"/>
      <c r="IN3" s="250"/>
      <c r="IO3" s="250"/>
      <c r="IP3" s="250"/>
      <c r="IQ3" s="250"/>
      <c r="IR3" s="250"/>
      <c r="IS3" s="250"/>
      <c r="IT3" s="250"/>
      <c r="IU3" s="250"/>
      <c r="IV3" s="250"/>
    </row>
    <row r="4" spans="1:256">
      <c r="A4" s="212" t="s">
        <v>153</v>
      </c>
      <c r="B4" s="213"/>
      <c r="C4" s="212" t="s">
        <v>26</v>
      </c>
      <c r="D4" s="346" t="s">
        <v>27</v>
      </c>
      <c r="E4" s="215" t="s">
        <v>55</v>
      </c>
      <c r="F4" s="216"/>
      <c r="G4" s="258" t="s">
        <v>22</v>
      </c>
      <c r="H4" s="188" t="s">
        <v>56</v>
      </c>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c r="HE4" s="250"/>
      <c r="HF4" s="250"/>
      <c r="HG4" s="250"/>
      <c r="HH4" s="250"/>
      <c r="HI4" s="250"/>
      <c r="HJ4" s="250"/>
      <c r="HK4" s="250"/>
      <c r="HL4" s="250"/>
      <c r="HM4" s="250"/>
      <c r="HN4" s="250"/>
      <c r="HO4" s="250"/>
      <c r="HP4" s="250"/>
      <c r="HQ4" s="250"/>
      <c r="HR4" s="250"/>
      <c r="HS4" s="250"/>
      <c r="HT4" s="250"/>
      <c r="HU4" s="250"/>
      <c r="HV4" s="250"/>
      <c r="HW4" s="250"/>
      <c r="HX4" s="250"/>
      <c r="HY4" s="250"/>
      <c r="HZ4" s="250"/>
      <c r="IA4" s="250"/>
      <c r="IB4" s="250"/>
      <c r="IC4" s="250"/>
      <c r="ID4" s="250"/>
      <c r="IE4" s="250"/>
      <c r="IF4" s="250"/>
      <c r="IG4" s="250"/>
      <c r="IH4" s="250"/>
      <c r="II4" s="250"/>
      <c r="IJ4" s="250"/>
      <c r="IK4" s="250"/>
      <c r="IL4" s="250"/>
      <c r="IM4" s="250"/>
      <c r="IN4" s="250"/>
      <c r="IO4" s="250"/>
      <c r="IP4" s="250"/>
      <c r="IQ4" s="250"/>
      <c r="IR4" s="250"/>
      <c r="IS4" s="250"/>
      <c r="IT4" s="250"/>
      <c r="IU4" s="250"/>
      <c r="IV4" s="250"/>
    </row>
    <row r="5" spans="1:256" ht="22.35" customHeight="1">
      <c r="A5" s="335" t="s">
        <v>9332</v>
      </c>
      <c r="B5" s="335"/>
      <c r="C5" s="335"/>
      <c r="D5" s="342"/>
      <c r="E5" s="340"/>
      <c r="F5" s="340"/>
      <c r="G5" s="341"/>
      <c r="H5" s="158"/>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c r="HD5" s="250"/>
      <c r="HE5" s="250"/>
      <c r="HF5" s="250"/>
      <c r="HG5" s="250"/>
      <c r="HH5" s="250"/>
      <c r="HI5" s="250"/>
      <c r="HJ5" s="250"/>
      <c r="HK5" s="250"/>
      <c r="HL5" s="250"/>
      <c r="HM5" s="250"/>
      <c r="HN5" s="250"/>
      <c r="HO5" s="250"/>
      <c r="HP5" s="250"/>
      <c r="HQ5" s="250"/>
      <c r="HR5" s="250"/>
      <c r="HS5" s="250"/>
      <c r="HT5" s="250"/>
      <c r="HU5" s="250"/>
      <c r="HV5" s="250"/>
      <c r="HW5" s="250"/>
      <c r="HX5" s="250"/>
      <c r="HY5" s="250"/>
      <c r="HZ5" s="250"/>
      <c r="IA5" s="250"/>
      <c r="IB5" s="250"/>
      <c r="IC5" s="250"/>
      <c r="ID5" s="250"/>
      <c r="IE5" s="250"/>
      <c r="IF5" s="250"/>
      <c r="IG5" s="250"/>
      <c r="IH5" s="250"/>
      <c r="II5" s="250"/>
      <c r="IJ5" s="250"/>
      <c r="IK5" s="250"/>
      <c r="IL5" s="250"/>
      <c r="IM5" s="250"/>
      <c r="IN5" s="250"/>
      <c r="IO5" s="250"/>
      <c r="IP5" s="250"/>
      <c r="IQ5" s="250"/>
      <c r="IR5" s="250"/>
      <c r="IS5" s="250"/>
      <c r="IT5" s="250"/>
      <c r="IU5" s="250"/>
      <c r="IV5" s="250"/>
    </row>
    <row r="6" spans="1:256" ht="15.6" customHeight="1">
      <c r="A6" s="335" t="s">
        <v>9333</v>
      </c>
      <c r="B6" s="335"/>
      <c r="C6" s="587"/>
      <c r="D6" s="588"/>
      <c r="E6" s="340"/>
      <c r="F6" s="340"/>
      <c r="G6" s="341"/>
      <c r="H6" s="166" t="str">
        <f>IF(G6="","",G6-G6*COMPASS!$AH$37)</f>
        <v/>
      </c>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c r="HE6" s="250"/>
      <c r="HF6" s="250"/>
      <c r="HG6" s="250"/>
      <c r="HH6" s="250"/>
      <c r="HI6" s="250"/>
      <c r="HJ6" s="250"/>
      <c r="HK6" s="250"/>
      <c r="HL6" s="250"/>
      <c r="HM6" s="250"/>
      <c r="HN6" s="250"/>
      <c r="HO6" s="250"/>
      <c r="HP6" s="250"/>
      <c r="HQ6" s="250"/>
      <c r="HR6" s="250"/>
      <c r="HS6" s="250"/>
      <c r="HT6" s="250"/>
      <c r="HU6" s="250"/>
      <c r="HV6" s="250"/>
      <c r="HW6" s="250"/>
      <c r="HX6" s="250"/>
      <c r="HY6" s="250"/>
      <c r="HZ6" s="250"/>
      <c r="IA6" s="250"/>
      <c r="IB6" s="250"/>
      <c r="IC6" s="250"/>
      <c r="ID6" s="250"/>
      <c r="IE6" s="250"/>
      <c r="IF6" s="250"/>
      <c r="IG6" s="250"/>
      <c r="IH6" s="250"/>
      <c r="II6" s="250"/>
      <c r="IJ6" s="250"/>
      <c r="IK6" s="250"/>
      <c r="IL6" s="250"/>
      <c r="IM6" s="250"/>
      <c r="IN6" s="250"/>
      <c r="IO6" s="250"/>
      <c r="IP6" s="250"/>
      <c r="IQ6" s="250"/>
      <c r="IR6" s="250"/>
      <c r="IS6" s="250"/>
      <c r="IT6" s="250"/>
      <c r="IU6" s="250"/>
      <c r="IV6" s="250"/>
    </row>
    <row r="7" spans="1:256" ht="15.6" customHeight="1">
      <c r="A7" s="335" t="s">
        <v>4301</v>
      </c>
      <c r="B7" s="335"/>
      <c r="C7" s="587"/>
      <c r="D7" s="588"/>
      <c r="E7" s="340"/>
      <c r="F7" s="340"/>
      <c r="G7" s="341"/>
      <c r="H7" s="166" t="str">
        <f>IF(G7="","",G7-G7*COMPASS!$AH$37)</f>
        <v/>
      </c>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c r="HV7" s="250"/>
      <c r="HW7" s="250"/>
      <c r="HX7" s="250"/>
      <c r="HY7" s="250"/>
      <c r="HZ7" s="250"/>
      <c r="IA7" s="250"/>
      <c r="IB7" s="250"/>
      <c r="IC7" s="250"/>
      <c r="ID7" s="250"/>
      <c r="IE7" s="250"/>
      <c r="IF7" s="250"/>
      <c r="IG7" s="250"/>
      <c r="IH7" s="250"/>
      <c r="II7" s="250"/>
      <c r="IJ7" s="250"/>
      <c r="IK7" s="250"/>
      <c r="IL7" s="250"/>
      <c r="IM7" s="250"/>
      <c r="IN7" s="250"/>
      <c r="IO7" s="250"/>
      <c r="IP7" s="250"/>
      <c r="IQ7" s="250"/>
      <c r="IR7" s="250"/>
      <c r="IS7" s="250"/>
      <c r="IT7" s="250"/>
      <c r="IU7" s="250"/>
      <c r="IV7" s="250"/>
    </row>
    <row r="8" spans="1:256" ht="15.6" customHeight="1">
      <c r="A8" s="404" t="s">
        <v>14780</v>
      </c>
      <c r="B8" s="673" t="s">
        <v>25</v>
      </c>
      <c r="C8" s="616" t="s">
        <v>14695</v>
      </c>
      <c r="D8" s="678" t="s">
        <v>14696</v>
      </c>
      <c r="E8" s="685">
        <v>1</v>
      </c>
      <c r="F8" s="675"/>
      <c r="G8" s="689">
        <v>450</v>
      </c>
      <c r="H8" s="166">
        <f>IF(G8="","",G8-G8*COMPASS!$AH$37)</f>
        <v>450</v>
      </c>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c r="HV8" s="250"/>
      <c r="HW8" s="250"/>
      <c r="HX8" s="250"/>
      <c r="HY8" s="250"/>
      <c r="HZ8" s="250"/>
      <c r="IA8" s="250"/>
      <c r="IB8" s="250"/>
      <c r="IC8" s="250"/>
      <c r="ID8" s="250"/>
      <c r="IE8" s="250"/>
      <c r="IF8" s="250"/>
      <c r="IG8" s="250"/>
      <c r="IH8" s="250"/>
      <c r="II8" s="250"/>
      <c r="IJ8" s="250"/>
      <c r="IK8" s="250"/>
      <c r="IL8" s="250"/>
      <c r="IM8" s="250"/>
      <c r="IN8" s="250"/>
      <c r="IO8" s="250"/>
      <c r="IP8" s="250"/>
      <c r="IQ8" s="250"/>
      <c r="IR8" s="250"/>
      <c r="IS8" s="250"/>
      <c r="IT8" s="250"/>
      <c r="IU8" s="250"/>
      <c r="IV8" s="250"/>
    </row>
    <row r="9" spans="1:256" ht="15.6" customHeight="1">
      <c r="A9" s="404" t="s">
        <v>14781</v>
      </c>
      <c r="B9" s="673" t="s">
        <v>25</v>
      </c>
      <c r="C9" s="616" t="s">
        <v>14697</v>
      </c>
      <c r="D9" s="678" t="s">
        <v>14698</v>
      </c>
      <c r="E9" s="685">
        <v>1</v>
      </c>
      <c r="F9" s="675"/>
      <c r="G9" s="689">
        <v>700</v>
      </c>
      <c r="H9" s="166">
        <f>IF(G9="","",G9-G9*COMPASS!$AH$37)</f>
        <v>700</v>
      </c>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c r="HF9" s="250"/>
      <c r="HG9" s="250"/>
      <c r="HH9" s="250"/>
      <c r="HI9" s="250"/>
      <c r="HJ9" s="250"/>
      <c r="HK9" s="250"/>
      <c r="HL9" s="250"/>
      <c r="HM9" s="250"/>
      <c r="HN9" s="250"/>
      <c r="HO9" s="250"/>
      <c r="HP9" s="250"/>
      <c r="HQ9" s="250"/>
      <c r="HR9" s="250"/>
      <c r="HS9" s="250"/>
      <c r="HT9" s="250"/>
      <c r="HU9" s="250"/>
      <c r="HV9" s="250"/>
      <c r="HW9" s="250"/>
      <c r="HX9" s="250"/>
      <c r="HY9" s="250"/>
      <c r="HZ9" s="250"/>
      <c r="IA9" s="250"/>
      <c r="IB9" s="250"/>
      <c r="IC9" s="250"/>
      <c r="ID9" s="250"/>
      <c r="IE9" s="250"/>
      <c r="IF9" s="250"/>
      <c r="IG9" s="250"/>
      <c r="IH9" s="250"/>
      <c r="II9" s="250"/>
      <c r="IJ9" s="250"/>
      <c r="IK9" s="250"/>
      <c r="IL9" s="250"/>
      <c r="IM9" s="250"/>
      <c r="IN9" s="250"/>
      <c r="IO9" s="250"/>
      <c r="IP9" s="250"/>
      <c r="IQ9" s="250"/>
      <c r="IR9" s="250"/>
      <c r="IS9" s="250"/>
      <c r="IT9" s="250"/>
      <c r="IU9" s="250"/>
      <c r="IV9" s="250"/>
    </row>
    <row r="10" spans="1:256" ht="15.6" customHeight="1">
      <c r="A10" s="413" t="s">
        <v>14699</v>
      </c>
      <c r="B10" s="413"/>
      <c r="C10" s="676"/>
      <c r="D10" s="683"/>
      <c r="E10" s="686"/>
      <c r="F10" s="413"/>
      <c r="G10" s="690"/>
      <c r="H10" s="166" t="str">
        <f>IF(G10="","",G10-G10*COMPASS!$AH$37)</f>
        <v/>
      </c>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c r="HV10" s="250"/>
      <c r="HW10" s="250"/>
      <c r="HX10" s="250"/>
      <c r="HY10" s="250"/>
      <c r="HZ10" s="250"/>
      <c r="IA10" s="250"/>
      <c r="IB10" s="250"/>
      <c r="IC10" s="250"/>
      <c r="ID10" s="250"/>
      <c r="IE10" s="250"/>
      <c r="IF10" s="250"/>
      <c r="IG10" s="250"/>
      <c r="IH10" s="250"/>
      <c r="II10" s="250"/>
      <c r="IJ10" s="250"/>
      <c r="IK10" s="250"/>
      <c r="IL10" s="250"/>
      <c r="IM10" s="250"/>
      <c r="IN10" s="250"/>
      <c r="IO10" s="250"/>
      <c r="IP10" s="250"/>
      <c r="IQ10" s="250"/>
      <c r="IR10" s="250"/>
      <c r="IS10" s="250"/>
      <c r="IT10" s="250"/>
      <c r="IU10" s="250"/>
      <c r="IV10" s="250"/>
    </row>
    <row r="11" spans="1:256" ht="15.6" customHeight="1">
      <c r="A11" s="404" t="s">
        <v>14782</v>
      </c>
      <c r="B11" s="673" t="s">
        <v>25</v>
      </c>
      <c r="C11" s="616" t="s">
        <v>9877</v>
      </c>
      <c r="D11" s="617" t="s">
        <v>9334</v>
      </c>
      <c r="E11" s="685">
        <v>1</v>
      </c>
      <c r="F11" s="674"/>
      <c r="G11" s="689">
        <v>350</v>
      </c>
      <c r="H11" s="166">
        <f>IF(G11="","",G11-G11*COMPASS!$AH$37)</f>
        <v>350</v>
      </c>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c r="HV11" s="250"/>
      <c r="HW11" s="250"/>
      <c r="HX11" s="250"/>
      <c r="HY11" s="250"/>
      <c r="HZ11" s="250"/>
      <c r="IA11" s="250"/>
      <c r="IB11" s="250"/>
      <c r="IC11" s="250"/>
      <c r="ID11" s="250"/>
      <c r="IE11" s="250"/>
      <c r="IF11" s="250"/>
      <c r="IG11" s="250"/>
      <c r="IH11" s="250"/>
      <c r="II11" s="250"/>
      <c r="IJ11" s="250"/>
      <c r="IK11" s="250"/>
      <c r="IL11" s="250"/>
      <c r="IM11" s="250"/>
      <c r="IN11" s="250"/>
      <c r="IO11" s="250"/>
      <c r="IP11" s="250"/>
      <c r="IQ11" s="250"/>
      <c r="IR11" s="250"/>
      <c r="IS11" s="250"/>
      <c r="IT11" s="250"/>
      <c r="IU11" s="250"/>
      <c r="IV11" s="250"/>
    </row>
    <row r="12" spans="1:256" ht="15.6" customHeight="1">
      <c r="A12" s="404" t="s">
        <v>14783</v>
      </c>
      <c r="B12" s="673" t="s">
        <v>25</v>
      </c>
      <c r="C12" s="616" t="s">
        <v>9878</v>
      </c>
      <c r="D12" s="617" t="s">
        <v>9335</v>
      </c>
      <c r="E12" s="685">
        <v>1</v>
      </c>
      <c r="F12" s="674"/>
      <c r="G12" s="689">
        <v>350</v>
      </c>
      <c r="H12" s="166">
        <f>IF(G12="","",G12-G12*COMPASS!$AH$37)</f>
        <v>350</v>
      </c>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c r="HV12" s="250"/>
      <c r="HW12" s="250"/>
      <c r="HX12" s="250"/>
      <c r="HY12" s="250"/>
      <c r="HZ12" s="250"/>
      <c r="IA12" s="250"/>
      <c r="IB12" s="250"/>
      <c r="IC12" s="250"/>
      <c r="ID12" s="250"/>
      <c r="IE12" s="250"/>
      <c r="IF12" s="250"/>
      <c r="IG12" s="250"/>
      <c r="IH12" s="250"/>
      <c r="II12" s="250"/>
      <c r="IJ12" s="250"/>
      <c r="IK12" s="250"/>
      <c r="IL12" s="250"/>
      <c r="IM12" s="250"/>
      <c r="IN12" s="250"/>
      <c r="IO12" s="250"/>
      <c r="IP12" s="250"/>
      <c r="IQ12" s="250"/>
      <c r="IR12" s="250"/>
      <c r="IS12" s="250"/>
      <c r="IT12" s="250"/>
      <c r="IU12" s="250"/>
      <c r="IV12" s="250"/>
    </row>
    <row r="13" spans="1:256" ht="15.6" customHeight="1">
      <c r="A13" s="404" t="s">
        <v>14784</v>
      </c>
      <c r="B13" s="673" t="s">
        <v>25</v>
      </c>
      <c r="C13" s="616" t="s">
        <v>9879</v>
      </c>
      <c r="D13" s="617" t="s">
        <v>14700</v>
      </c>
      <c r="E13" s="685">
        <v>1</v>
      </c>
      <c r="F13" s="674"/>
      <c r="G13" s="689">
        <v>500</v>
      </c>
      <c r="H13" s="166">
        <f>IF(G13="","",G13-G13*COMPASS!$AH$37)</f>
        <v>500</v>
      </c>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c r="HE13" s="250"/>
      <c r="HF13" s="250"/>
      <c r="HG13" s="250"/>
      <c r="HH13" s="250"/>
      <c r="HI13" s="250"/>
      <c r="HJ13" s="250"/>
      <c r="HK13" s="250"/>
      <c r="HL13" s="250"/>
      <c r="HM13" s="250"/>
      <c r="HN13" s="250"/>
      <c r="HO13" s="250"/>
      <c r="HP13" s="250"/>
      <c r="HQ13" s="250"/>
      <c r="HR13" s="250"/>
      <c r="HS13" s="250"/>
      <c r="HT13" s="250"/>
      <c r="HU13" s="250"/>
      <c r="HV13" s="250"/>
      <c r="HW13" s="250"/>
      <c r="HX13" s="250"/>
      <c r="HY13" s="250"/>
      <c r="HZ13" s="250"/>
      <c r="IA13" s="250"/>
      <c r="IB13" s="250"/>
      <c r="IC13" s="250"/>
      <c r="ID13" s="250"/>
      <c r="IE13" s="250"/>
      <c r="IF13" s="250"/>
      <c r="IG13" s="250"/>
      <c r="IH13" s="250"/>
      <c r="II13" s="250"/>
      <c r="IJ13" s="250"/>
      <c r="IK13" s="250"/>
      <c r="IL13" s="250"/>
      <c r="IM13" s="250"/>
      <c r="IN13" s="250"/>
      <c r="IO13" s="250"/>
      <c r="IP13" s="250"/>
      <c r="IQ13" s="250"/>
      <c r="IR13" s="250"/>
      <c r="IS13" s="250"/>
      <c r="IT13" s="250"/>
      <c r="IU13" s="250"/>
      <c r="IV13" s="250"/>
    </row>
    <row r="14" spans="1:256" ht="15.6" customHeight="1">
      <c r="A14" s="404" t="s">
        <v>14785</v>
      </c>
      <c r="B14" s="673" t="s">
        <v>25</v>
      </c>
      <c r="C14" s="616" t="s">
        <v>14701</v>
      </c>
      <c r="D14" s="617" t="s">
        <v>14702</v>
      </c>
      <c r="E14" s="685">
        <v>1</v>
      </c>
      <c r="F14" s="674"/>
      <c r="G14" s="689">
        <v>600</v>
      </c>
      <c r="H14" s="166">
        <f>IF(G14="","",G14-G14*COMPASS!$AH$37)</f>
        <v>600</v>
      </c>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c r="HV14" s="250"/>
      <c r="HW14" s="250"/>
      <c r="HX14" s="250"/>
      <c r="HY14" s="250"/>
      <c r="HZ14" s="250"/>
      <c r="IA14" s="250"/>
      <c r="IB14" s="250"/>
      <c r="IC14" s="250"/>
      <c r="ID14" s="250"/>
      <c r="IE14" s="250"/>
      <c r="IF14" s="250"/>
      <c r="IG14" s="250"/>
      <c r="IH14" s="250"/>
      <c r="II14" s="250"/>
      <c r="IJ14" s="250"/>
      <c r="IK14" s="250"/>
      <c r="IL14" s="250"/>
      <c r="IM14" s="250"/>
      <c r="IN14" s="250"/>
      <c r="IO14" s="250"/>
      <c r="IP14" s="250"/>
      <c r="IQ14" s="250"/>
      <c r="IR14" s="250"/>
      <c r="IS14" s="250"/>
      <c r="IT14" s="250"/>
      <c r="IU14" s="250"/>
      <c r="IV14" s="250"/>
    </row>
    <row r="15" spans="1:256" ht="15.6" customHeight="1">
      <c r="A15" s="413" t="s">
        <v>14703</v>
      </c>
      <c r="B15" s="413"/>
      <c r="C15" s="676"/>
      <c r="D15" s="683"/>
      <c r="E15" s="686"/>
      <c r="F15" s="413"/>
      <c r="G15" s="690"/>
      <c r="H15" s="166" t="str">
        <f>IF(G15="","",G15-G15*COMPASS!$AH$37)</f>
        <v/>
      </c>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c r="HK15" s="250"/>
      <c r="HL15" s="250"/>
      <c r="HM15" s="250"/>
      <c r="HN15" s="250"/>
      <c r="HO15" s="250"/>
      <c r="HP15" s="250"/>
      <c r="HQ15" s="250"/>
      <c r="HR15" s="250"/>
      <c r="HS15" s="250"/>
      <c r="HT15" s="250"/>
      <c r="HU15" s="250"/>
      <c r="HV15" s="250"/>
      <c r="HW15" s="250"/>
      <c r="HX15" s="250"/>
      <c r="HY15" s="250"/>
      <c r="HZ15" s="250"/>
      <c r="IA15" s="250"/>
      <c r="IB15" s="250"/>
      <c r="IC15" s="250"/>
      <c r="ID15" s="250"/>
      <c r="IE15" s="250"/>
      <c r="IF15" s="250"/>
      <c r="IG15" s="250"/>
      <c r="IH15" s="250"/>
      <c r="II15" s="250"/>
      <c r="IJ15" s="250"/>
      <c r="IK15" s="250"/>
      <c r="IL15" s="250"/>
      <c r="IM15" s="250"/>
      <c r="IN15" s="250"/>
      <c r="IO15" s="250"/>
      <c r="IP15" s="250"/>
      <c r="IQ15" s="250"/>
      <c r="IR15" s="250"/>
      <c r="IS15" s="250"/>
      <c r="IT15" s="250"/>
      <c r="IU15" s="250"/>
      <c r="IV15" s="250"/>
    </row>
    <row r="16" spans="1:256" ht="15.6" customHeight="1">
      <c r="A16" s="404" t="s">
        <v>14786</v>
      </c>
      <c r="B16" s="673" t="s">
        <v>25</v>
      </c>
      <c r="C16" s="616" t="s">
        <v>9876</v>
      </c>
      <c r="D16" s="678" t="s">
        <v>14704</v>
      </c>
      <c r="E16" s="685">
        <v>1</v>
      </c>
      <c r="F16" s="675"/>
      <c r="G16" s="689">
        <v>200</v>
      </c>
      <c r="H16" s="166">
        <f>IF(G16="","",G16-G16*COMPASS!$AH$37)</f>
        <v>200</v>
      </c>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c r="HF16" s="250"/>
      <c r="HG16" s="250"/>
      <c r="HH16" s="250"/>
      <c r="HI16" s="250"/>
      <c r="HJ16" s="250"/>
      <c r="HK16" s="250"/>
      <c r="HL16" s="250"/>
      <c r="HM16" s="250"/>
      <c r="HN16" s="250"/>
      <c r="HO16" s="250"/>
      <c r="HP16" s="250"/>
      <c r="HQ16" s="250"/>
      <c r="HR16" s="250"/>
      <c r="HS16" s="250"/>
      <c r="HT16" s="250"/>
      <c r="HU16" s="250"/>
      <c r="HV16" s="250"/>
      <c r="HW16" s="250"/>
      <c r="HX16" s="250"/>
      <c r="HY16" s="250"/>
      <c r="HZ16" s="250"/>
      <c r="IA16" s="250"/>
      <c r="IB16" s="250"/>
      <c r="IC16" s="250"/>
      <c r="ID16" s="250"/>
      <c r="IE16" s="250"/>
      <c r="IF16" s="250"/>
      <c r="IG16" s="250"/>
      <c r="IH16" s="250"/>
      <c r="II16" s="250"/>
      <c r="IJ16" s="250"/>
      <c r="IK16" s="250"/>
      <c r="IL16" s="250"/>
      <c r="IM16" s="250"/>
      <c r="IN16" s="250"/>
      <c r="IO16" s="250"/>
      <c r="IP16" s="250"/>
      <c r="IQ16" s="250"/>
      <c r="IR16" s="250"/>
      <c r="IS16" s="250"/>
      <c r="IT16" s="250"/>
      <c r="IU16" s="250"/>
      <c r="IV16" s="250"/>
    </row>
    <row r="17" spans="1:256" ht="15.6" customHeight="1">
      <c r="A17" s="404" t="s">
        <v>14787</v>
      </c>
      <c r="B17" s="673" t="s">
        <v>25</v>
      </c>
      <c r="C17" s="616" t="s">
        <v>14705</v>
      </c>
      <c r="D17" s="678" t="s">
        <v>14706</v>
      </c>
      <c r="E17" s="685">
        <v>1</v>
      </c>
      <c r="F17" s="675"/>
      <c r="G17" s="689">
        <v>450</v>
      </c>
      <c r="H17" s="166">
        <f>IF(G17="","",G17-G17*COMPASS!$AH$37)</f>
        <v>450</v>
      </c>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c r="HK17" s="250"/>
      <c r="HL17" s="250"/>
      <c r="HM17" s="250"/>
      <c r="HN17" s="250"/>
      <c r="HO17" s="250"/>
      <c r="HP17" s="250"/>
      <c r="HQ17" s="250"/>
      <c r="HR17" s="250"/>
      <c r="HS17" s="250"/>
      <c r="HT17" s="250"/>
      <c r="HU17" s="250"/>
      <c r="HV17" s="250"/>
      <c r="HW17" s="250"/>
      <c r="HX17" s="250"/>
      <c r="HY17" s="250"/>
      <c r="HZ17" s="250"/>
      <c r="IA17" s="250"/>
      <c r="IB17" s="250"/>
      <c r="IC17" s="250"/>
      <c r="ID17" s="250"/>
      <c r="IE17" s="250"/>
      <c r="IF17" s="250"/>
      <c r="IG17" s="250"/>
      <c r="IH17" s="250"/>
      <c r="II17" s="250"/>
      <c r="IJ17" s="250"/>
      <c r="IK17" s="250"/>
      <c r="IL17" s="250"/>
      <c r="IM17" s="250"/>
      <c r="IN17" s="250"/>
      <c r="IO17" s="250"/>
      <c r="IP17" s="250"/>
      <c r="IQ17" s="250"/>
      <c r="IR17" s="250"/>
      <c r="IS17" s="250"/>
      <c r="IT17" s="250"/>
      <c r="IU17" s="250"/>
      <c r="IV17" s="250"/>
    </row>
    <row r="18" spans="1:256" ht="15.6" customHeight="1">
      <c r="A18" s="404" t="s">
        <v>14788</v>
      </c>
      <c r="B18" s="673" t="s">
        <v>25</v>
      </c>
      <c r="C18" s="616" t="s">
        <v>9880</v>
      </c>
      <c r="D18" s="678" t="s">
        <v>9336</v>
      </c>
      <c r="E18" s="685">
        <v>1</v>
      </c>
      <c r="F18" s="677"/>
      <c r="G18" s="689">
        <v>450</v>
      </c>
      <c r="H18" s="166">
        <f>IF(G18="","",G18-G18*COMPASS!$AH$37)</f>
        <v>450</v>
      </c>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c r="HV18" s="250"/>
      <c r="HW18" s="250"/>
      <c r="HX18" s="250"/>
      <c r="HY18" s="250"/>
      <c r="HZ18" s="250"/>
      <c r="IA18" s="250"/>
      <c r="IB18" s="250"/>
      <c r="IC18" s="250"/>
      <c r="ID18" s="250"/>
      <c r="IE18" s="250"/>
      <c r="IF18" s="250"/>
      <c r="IG18" s="250"/>
      <c r="IH18" s="250"/>
      <c r="II18" s="250"/>
      <c r="IJ18" s="250"/>
      <c r="IK18" s="250"/>
      <c r="IL18" s="250"/>
      <c r="IM18" s="250"/>
      <c r="IN18" s="250"/>
      <c r="IO18" s="250"/>
      <c r="IP18" s="250"/>
      <c r="IQ18" s="250"/>
      <c r="IR18" s="250"/>
      <c r="IS18" s="250"/>
      <c r="IT18" s="250"/>
      <c r="IU18" s="250"/>
      <c r="IV18" s="250"/>
    </row>
    <row r="19" spans="1:256" ht="15.6" customHeight="1">
      <c r="A19" s="404" t="s">
        <v>14789</v>
      </c>
      <c r="B19" s="673" t="s">
        <v>25</v>
      </c>
      <c r="C19" s="616" t="s">
        <v>14707</v>
      </c>
      <c r="D19" s="678" t="s">
        <v>14708</v>
      </c>
      <c r="E19" s="685">
        <v>1</v>
      </c>
      <c r="F19" s="675"/>
      <c r="G19" s="689">
        <v>450</v>
      </c>
      <c r="H19" s="166">
        <f>IF(G19="","",G19-G19*COMPASS!$AH$37)</f>
        <v>450</v>
      </c>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c r="HV19" s="250"/>
      <c r="HW19" s="250"/>
      <c r="HX19" s="250"/>
      <c r="HY19" s="250"/>
      <c r="HZ19" s="250"/>
      <c r="IA19" s="250"/>
      <c r="IB19" s="250"/>
      <c r="IC19" s="250"/>
      <c r="ID19" s="250"/>
      <c r="IE19" s="250"/>
      <c r="IF19" s="250"/>
      <c r="IG19" s="250"/>
      <c r="IH19" s="250"/>
      <c r="II19" s="250"/>
      <c r="IJ19" s="250"/>
      <c r="IK19" s="250"/>
      <c r="IL19" s="250"/>
      <c r="IM19" s="250"/>
      <c r="IN19" s="250"/>
      <c r="IO19" s="250"/>
      <c r="IP19" s="250"/>
      <c r="IQ19" s="250"/>
      <c r="IR19" s="250"/>
      <c r="IS19" s="250"/>
      <c r="IT19" s="250"/>
      <c r="IU19" s="250"/>
      <c r="IV19" s="250"/>
    </row>
    <row r="20" spans="1:256" ht="15.6" customHeight="1">
      <c r="A20" s="404" t="s">
        <v>14790</v>
      </c>
      <c r="B20" s="673" t="s">
        <v>25</v>
      </c>
      <c r="C20" s="616" t="s">
        <v>14709</v>
      </c>
      <c r="D20" s="678" t="s">
        <v>14710</v>
      </c>
      <c r="E20" s="685">
        <v>1</v>
      </c>
      <c r="F20" s="675"/>
      <c r="G20" s="689">
        <v>450</v>
      </c>
      <c r="H20" s="166">
        <f>IF(G20="","",G20-G20*COMPASS!$AH$37)</f>
        <v>450</v>
      </c>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c r="HV20" s="250"/>
      <c r="HW20" s="250"/>
      <c r="HX20" s="250"/>
      <c r="HY20" s="250"/>
      <c r="HZ20" s="250"/>
      <c r="IA20" s="250"/>
      <c r="IB20" s="250"/>
      <c r="IC20" s="250"/>
      <c r="ID20" s="250"/>
      <c r="IE20" s="250"/>
      <c r="IF20" s="250"/>
      <c r="IG20" s="250"/>
      <c r="IH20" s="250"/>
      <c r="II20" s="250"/>
      <c r="IJ20" s="250"/>
      <c r="IK20" s="250"/>
      <c r="IL20" s="250"/>
      <c r="IM20" s="250"/>
      <c r="IN20" s="250"/>
      <c r="IO20" s="250"/>
      <c r="IP20" s="250"/>
      <c r="IQ20" s="250"/>
      <c r="IR20" s="250"/>
      <c r="IS20" s="250"/>
      <c r="IT20" s="250"/>
      <c r="IU20" s="250"/>
      <c r="IV20" s="250"/>
    </row>
    <row r="21" spans="1:256" s="253" customFormat="1" ht="15.6" customHeight="1">
      <c r="A21" s="404" t="s">
        <v>14791</v>
      </c>
      <c r="B21" s="673" t="s">
        <v>25</v>
      </c>
      <c r="C21" s="616" t="s">
        <v>14711</v>
      </c>
      <c r="D21" s="678" t="s">
        <v>14712</v>
      </c>
      <c r="E21" s="685">
        <v>1</v>
      </c>
      <c r="F21" s="675"/>
      <c r="G21" s="689">
        <v>600</v>
      </c>
      <c r="H21" s="166">
        <f>IF(G21="","",G21-G21*COMPASS!$AH$37)</f>
        <v>600</v>
      </c>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c r="AZ21" s="252"/>
      <c r="BA21" s="252"/>
      <c r="BB21" s="252"/>
      <c r="BC21" s="252"/>
      <c r="BD21" s="252"/>
      <c r="BE21" s="252"/>
      <c r="BF21" s="252"/>
      <c r="BG21" s="252"/>
      <c r="BH21" s="252"/>
      <c r="BI21" s="252"/>
      <c r="BJ21" s="252"/>
      <c r="BK21" s="252"/>
      <c r="BL21" s="252"/>
      <c r="BM21" s="252"/>
      <c r="BN21" s="252"/>
      <c r="BO21" s="252"/>
      <c r="BP21" s="252"/>
      <c r="BQ21" s="252"/>
      <c r="BR21" s="252"/>
      <c r="BS21" s="252"/>
      <c r="BT21" s="252"/>
      <c r="BU21" s="252"/>
      <c r="BV21" s="252"/>
      <c r="BW21" s="252"/>
      <c r="BX21" s="252"/>
      <c r="BY21" s="252"/>
      <c r="BZ21" s="252"/>
      <c r="CA21" s="252"/>
      <c r="CB21" s="252"/>
      <c r="CC21" s="252"/>
      <c r="CD21" s="252"/>
      <c r="CE21" s="252"/>
      <c r="CF21" s="252"/>
      <c r="CG21" s="252"/>
      <c r="CH21" s="252"/>
      <c r="CI21" s="252"/>
      <c r="CJ21" s="252"/>
      <c r="CK21" s="252"/>
      <c r="CL21" s="252"/>
      <c r="CM21" s="252"/>
      <c r="CN21" s="252"/>
      <c r="CO21" s="252"/>
      <c r="CP21" s="252"/>
      <c r="CQ21" s="252"/>
      <c r="CR21" s="252"/>
      <c r="CS21" s="252"/>
      <c r="CT21" s="252"/>
      <c r="CU21" s="252"/>
      <c r="CV21" s="252"/>
      <c r="CW21" s="252"/>
      <c r="CX21" s="252"/>
      <c r="CY21" s="252"/>
      <c r="CZ21" s="252"/>
      <c r="DA21" s="252"/>
      <c r="DB21" s="252"/>
      <c r="DC21" s="252"/>
      <c r="DD21" s="252"/>
      <c r="DE21" s="252"/>
      <c r="DF21" s="252"/>
      <c r="DG21" s="252"/>
      <c r="DH21" s="252"/>
      <c r="DI21" s="252"/>
      <c r="DJ21" s="252"/>
      <c r="DK21" s="252"/>
      <c r="DL21" s="252"/>
      <c r="DM21" s="252"/>
      <c r="DN21" s="252"/>
      <c r="DO21" s="252"/>
      <c r="DP21" s="252"/>
      <c r="DQ21" s="252"/>
      <c r="DR21" s="252"/>
      <c r="DS21" s="252"/>
      <c r="DT21" s="252"/>
      <c r="DU21" s="252"/>
      <c r="DV21" s="252"/>
      <c r="DW21" s="252"/>
      <c r="DX21" s="252"/>
      <c r="DY21" s="252"/>
      <c r="DZ21" s="252"/>
      <c r="EA21" s="252"/>
      <c r="EB21" s="252"/>
      <c r="EC21" s="252"/>
      <c r="ED21" s="252"/>
      <c r="EE21" s="252"/>
      <c r="EF21" s="252"/>
      <c r="EG21" s="252"/>
      <c r="EH21" s="252"/>
      <c r="EI21" s="252"/>
      <c r="EJ21" s="252"/>
      <c r="EK21" s="252"/>
      <c r="EL21" s="252"/>
      <c r="EM21" s="252"/>
      <c r="EN21" s="252"/>
      <c r="EO21" s="252"/>
      <c r="EP21" s="252"/>
      <c r="EQ21" s="252"/>
      <c r="ER21" s="252"/>
      <c r="ES21" s="252"/>
      <c r="ET21" s="252"/>
      <c r="EU21" s="252"/>
      <c r="EV21" s="252"/>
      <c r="EW21" s="252"/>
      <c r="EX21" s="252"/>
      <c r="EY21" s="252"/>
      <c r="EZ21" s="252"/>
      <c r="FA21" s="252"/>
      <c r="FB21" s="252"/>
      <c r="FC21" s="252"/>
      <c r="FD21" s="252"/>
      <c r="FE21" s="252"/>
      <c r="FF21" s="252"/>
      <c r="FG21" s="252"/>
      <c r="FH21" s="252"/>
      <c r="FI21" s="252"/>
      <c r="FJ21" s="252"/>
      <c r="FK21" s="252"/>
      <c r="FL21" s="252"/>
      <c r="FM21" s="252"/>
      <c r="FN21" s="252"/>
      <c r="FO21" s="252"/>
      <c r="FP21" s="252"/>
      <c r="FQ21" s="252"/>
      <c r="FR21" s="252"/>
      <c r="FS21" s="252"/>
      <c r="FT21" s="252"/>
      <c r="FU21" s="252"/>
      <c r="FV21" s="252"/>
      <c r="FW21" s="252"/>
      <c r="FX21" s="252"/>
      <c r="FY21" s="252"/>
      <c r="FZ21" s="252"/>
      <c r="GA21" s="252"/>
      <c r="GB21" s="252"/>
      <c r="GC21" s="252"/>
      <c r="GD21" s="252"/>
      <c r="GE21" s="252"/>
      <c r="GF21" s="252"/>
      <c r="GG21" s="252"/>
      <c r="GH21" s="252"/>
      <c r="GI21" s="252"/>
      <c r="GJ21" s="252"/>
      <c r="GK21" s="252"/>
      <c r="GL21" s="252"/>
      <c r="GM21" s="252"/>
      <c r="GN21" s="252"/>
      <c r="GO21" s="252"/>
      <c r="GP21" s="252"/>
      <c r="GQ21" s="252"/>
      <c r="GR21" s="252"/>
      <c r="GS21" s="252"/>
      <c r="GT21" s="252"/>
      <c r="GU21" s="252"/>
      <c r="GV21" s="252"/>
      <c r="GW21" s="252"/>
      <c r="GX21" s="252"/>
      <c r="GY21" s="252"/>
      <c r="GZ21" s="252"/>
      <c r="HA21" s="252"/>
      <c r="HB21" s="252"/>
      <c r="HC21" s="252"/>
      <c r="HD21" s="252"/>
      <c r="HE21" s="252"/>
      <c r="HF21" s="252"/>
      <c r="HG21" s="252"/>
      <c r="HH21" s="252"/>
      <c r="HI21" s="252"/>
      <c r="HJ21" s="252"/>
      <c r="HK21" s="252"/>
      <c r="HL21" s="252"/>
      <c r="HM21" s="252"/>
      <c r="HN21" s="252"/>
      <c r="HO21" s="252"/>
      <c r="HP21" s="252"/>
      <c r="HQ21" s="252"/>
      <c r="HR21" s="252"/>
      <c r="HS21" s="252"/>
      <c r="HT21" s="252"/>
      <c r="HU21" s="252"/>
      <c r="HV21" s="252"/>
      <c r="HW21" s="252"/>
      <c r="HX21" s="252"/>
      <c r="HY21" s="252"/>
      <c r="HZ21" s="252"/>
      <c r="IA21" s="252"/>
      <c r="IB21" s="252"/>
      <c r="IC21" s="252"/>
      <c r="ID21" s="252"/>
      <c r="IE21" s="252"/>
      <c r="IF21" s="252"/>
      <c r="IG21" s="252"/>
      <c r="IH21" s="252"/>
      <c r="II21" s="252"/>
      <c r="IJ21" s="252"/>
      <c r="IK21" s="252"/>
      <c r="IL21" s="252"/>
      <c r="IM21" s="252"/>
      <c r="IN21" s="252"/>
      <c r="IO21" s="252"/>
      <c r="IP21" s="252"/>
      <c r="IQ21" s="252"/>
      <c r="IR21" s="252"/>
      <c r="IS21" s="252"/>
      <c r="IT21" s="252"/>
      <c r="IU21" s="252"/>
      <c r="IV21" s="252"/>
    </row>
    <row r="22" spans="1:256" ht="15.6" customHeight="1">
      <c r="A22" s="404" t="s">
        <v>14792</v>
      </c>
      <c r="B22" s="673" t="s">
        <v>25</v>
      </c>
      <c r="C22" s="616" t="s">
        <v>14713</v>
      </c>
      <c r="D22" s="678" t="s">
        <v>14714</v>
      </c>
      <c r="E22" s="685">
        <v>1</v>
      </c>
      <c r="F22" s="675"/>
      <c r="G22" s="689">
        <v>350</v>
      </c>
      <c r="H22" s="166">
        <f>IF(G22="","",G22-G22*COMPASS!$AH$37)</f>
        <v>350</v>
      </c>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c r="HV22" s="250"/>
      <c r="HW22" s="250"/>
      <c r="HX22" s="250"/>
      <c r="HY22" s="250"/>
      <c r="HZ22" s="250"/>
      <c r="IA22" s="250"/>
      <c r="IB22" s="250"/>
      <c r="IC22" s="250"/>
      <c r="ID22" s="250"/>
      <c r="IE22" s="250"/>
      <c r="IF22" s="250"/>
      <c r="IG22" s="250"/>
      <c r="IH22" s="250"/>
      <c r="II22" s="250"/>
      <c r="IJ22" s="250"/>
      <c r="IK22" s="250"/>
      <c r="IL22" s="250"/>
      <c r="IM22" s="250"/>
      <c r="IN22" s="250"/>
      <c r="IO22" s="250"/>
      <c r="IP22" s="250"/>
      <c r="IQ22" s="250"/>
      <c r="IR22" s="250"/>
      <c r="IS22" s="250"/>
      <c r="IT22" s="250"/>
      <c r="IU22" s="250"/>
      <c r="IV22" s="250"/>
    </row>
    <row r="23" spans="1:256" ht="15.6" customHeight="1">
      <c r="A23" s="404" t="s">
        <v>14793</v>
      </c>
      <c r="B23" s="673" t="s">
        <v>25</v>
      </c>
      <c r="C23" s="616" t="s">
        <v>14715</v>
      </c>
      <c r="D23" s="678" t="s">
        <v>14716</v>
      </c>
      <c r="E23" s="685">
        <v>1</v>
      </c>
      <c r="F23" s="675"/>
      <c r="G23" s="689">
        <v>430</v>
      </c>
      <c r="H23" s="166">
        <f>IF(G23="","",G23-G23*COMPASS!$AH$37)</f>
        <v>430</v>
      </c>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c r="HV23" s="250"/>
      <c r="HW23" s="250"/>
      <c r="HX23" s="250"/>
      <c r="HY23" s="250"/>
      <c r="HZ23" s="250"/>
      <c r="IA23" s="250"/>
      <c r="IB23" s="250"/>
      <c r="IC23" s="250"/>
      <c r="ID23" s="250"/>
      <c r="IE23" s="250"/>
      <c r="IF23" s="250"/>
      <c r="IG23" s="250"/>
      <c r="IH23" s="250"/>
      <c r="II23" s="250"/>
      <c r="IJ23" s="250"/>
      <c r="IK23" s="250"/>
      <c r="IL23" s="250"/>
      <c r="IM23" s="250"/>
      <c r="IN23" s="250"/>
      <c r="IO23" s="250"/>
      <c r="IP23" s="250"/>
      <c r="IQ23" s="250"/>
      <c r="IR23" s="250"/>
      <c r="IS23" s="250"/>
      <c r="IT23" s="250"/>
      <c r="IU23" s="250"/>
      <c r="IV23" s="250"/>
    </row>
    <row r="24" spans="1:256" ht="15.6" customHeight="1">
      <c r="A24" s="404" t="s">
        <v>14794</v>
      </c>
      <c r="B24" s="673" t="s">
        <v>25</v>
      </c>
      <c r="C24" s="616" t="s">
        <v>14717</v>
      </c>
      <c r="D24" s="678" t="s">
        <v>14718</v>
      </c>
      <c r="E24" s="685">
        <v>1</v>
      </c>
      <c r="F24" s="675"/>
      <c r="G24" s="689">
        <v>600</v>
      </c>
      <c r="H24" s="166">
        <f>IF(G24="","",G24-G24*COMPASS!$AH$37)</f>
        <v>600</v>
      </c>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c r="HV24" s="250"/>
      <c r="HW24" s="250"/>
      <c r="HX24" s="250"/>
      <c r="HY24" s="250"/>
      <c r="HZ24" s="250"/>
      <c r="IA24" s="250"/>
      <c r="IB24" s="250"/>
      <c r="IC24" s="250"/>
      <c r="ID24" s="250"/>
      <c r="IE24" s="250"/>
      <c r="IF24" s="250"/>
      <c r="IG24" s="250"/>
      <c r="IH24" s="250"/>
      <c r="II24" s="250"/>
      <c r="IJ24" s="250"/>
      <c r="IK24" s="250"/>
      <c r="IL24" s="250"/>
      <c r="IM24" s="250"/>
      <c r="IN24" s="250"/>
      <c r="IO24" s="250"/>
      <c r="IP24" s="250"/>
      <c r="IQ24" s="250"/>
      <c r="IR24" s="250"/>
      <c r="IS24" s="250"/>
      <c r="IT24" s="250"/>
      <c r="IU24" s="250"/>
      <c r="IV24" s="250"/>
    </row>
    <row r="25" spans="1:256" ht="15.6" customHeight="1">
      <c r="A25" s="413" t="s">
        <v>14719</v>
      </c>
      <c r="B25" s="413"/>
      <c r="C25" s="676"/>
      <c r="D25" s="683"/>
      <c r="E25" s="686"/>
      <c r="F25" s="413"/>
      <c r="G25" s="690"/>
      <c r="H25" s="166" t="str">
        <f>IF(G25="","",G25-G25*COMPASS!$AH$37)</f>
        <v/>
      </c>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c r="HK25" s="250"/>
      <c r="HL25" s="250"/>
      <c r="HM25" s="250"/>
      <c r="HN25" s="250"/>
      <c r="HO25" s="250"/>
      <c r="HP25" s="250"/>
      <c r="HQ25" s="250"/>
      <c r="HR25" s="250"/>
      <c r="HS25" s="250"/>
      <c r="HT25" s="250"/>
      <c r="HU25" s="250"/>
      <c r="HV25" s="250"/>
      <c r="HW25" s="250"/>
      <c r="HX25" s="250"/>
      <c r="HY25" s="250"/>
      <c r="HZ25" s="250"/>
      <c r="IA25" s="250"/>
      <c r="IB25" s="250"/>
      <c r="IC25" s="250"/>
      <c r="ID25" s="250"/>
      <c r="IE25" s="250"/>
      <c r="IF25" s="250"/>
      <c r="IG25" s="250"/>
      <c r="IH25" s="250"/>
      <c r="II25" s="250"/>
      <c r="IJ25" s="250"/>
      <c r="IK25" s="250"/>
      <c r="IL25" s="250"/>
      <c r="IM25" s="250"/>
      <c r="IN25" s="250"/>
      <c r="IO25" s="250"/>
      <c r="IP25" s="250"/>
      <c r="IQ25" s="250"/>
      <c r="IR25" s="250"/>
      <c r="IS25" s="250"/>
      <c r="IT25" s="250"/>
      <c r="IU25" s="250"/>
      <c r="IV25" s="250"/>
    </row>
    <row r="26" spans="1:256" ht="15.6" customHeight="1">
      <c r="A26" s="404" t="s">
        <v>14795</v>
      </c>
      <c r="B26" s="673" t="s">
        <v>25</v>
      </c>
      <c r="C26" s="616" t="s">
        <v>14720</v>
      </c>
      <c r="D26" s="678" t="s">
        <v>14721</v>
      </c>
      <c r="E26" s="685">
        <v>1</v>
      </c>
      <c r="F26" s="675"/>
      <c r="G26" s="689">
        <v>700</v>
      </c>
      <c r="H26" s="166">
        <f>IF(G26="","",G26-G26*COMPASS!$AH$37)</f>
        <v>700</v>
      </c>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c r="GO26" s="250"/>
      <c r="GP26" s="250"/>
      <c r="GQ26" s="250"/>
      <c r="GR26" s="250"/>
      <c r="GS26" s="250"/>
      <c r="GT26" s="250"/>
      <c r="GU26" s="250"/>
      <c r="GV26" s="250"/>
      <c r="GW26" s="250"/>
      <c r="GX26" s="250"/>
      <c r="GY26" s="250"/>
      <c r="GZ26" s="250"/>
      <c r="HA26" s="250"/>
      <c r="HB26" s="250"/>
      <c r="HC26" s="250"/>
      <c r="HD26" s="250"/>
      <c r="HE26" s="250"/>
      <c r="HF26" s="250"/>
      <c r="HG26" s="250"/>
      <c r="HH26" s="250"/>
      <c r="HI26" s="250"/>
      <c r="HJ26" s="250"/>
      <c r="HK26" s="250"/>
      <c r="HL26" s="250"/>
      <c r="HM26" s="250"/>
      <c r="HN26" s="250"/>
      <c r="HO26" s="250"/>
      <c r="HP26" s="250"/>
      <c r="HQ26" s="250"/>
      <c r="HR26" s="250"/>
      <c r="HS26" s="250"/>
      <c r="HT26" s="250"/>
      <c r="HU26" s="250"/>
      <c r="HV26" s="250"/>
      <c r="HW26" s="250"/>
      <c r="HX26" s="250"/>
      <c r="HY26" s="250"/>
      <c r="HZ26" s="250"/>
      <c r="IA26" s="250"/>
      <c r="IB26" s="250"/>
      <c r="IC26" s="250"/>
      <c r="ID26" s="250"/>
      <c r="IE26" s="250"/>
      <c r="IF26" s="250"/>
      <c r="IG26" s="250"/>
      <c r="IH26" s="250"/>
      <c r="II26" s="250"/>
      <c r="IJ26" s="250"/>
      <c r="IK26" s="250"/>
      <c r="IL26" s="250"/>
      <c r="IM26" s="250"/>
      <c r="IN26" s="250"/>
      <c r="IO26" s="250"/>
      <c r="IP26" s="250"/>
      <c r="IQ26" s="250"/>
      <c r="IR26" s="250"/>
      <c r="IS26" s="250"/>
      <c r="IT26" s="250"/>
      <c r="IU26" s="250"/>
      <c r="IV26" s="250"/>
    </row>
    <row r="27" spans="1:256" ht="15.6" customHeight="1">
      <c r="A27" s="404" t="s">
        <v>14796</v>
      </c>
      <c r="B27" s="673" t="s">
        <v>25</v>
      </c>
      <c r="C27" s="616" t="s">
        <v>14722</v>
      </c>
      <c r="D27" s="678" t="s">
        <v>14723</v>
      </c>
      <c r="E27" s="685">
        <v>1</v>
      </c>
      <c r="F27" s="675"/>
      <c r="G27" s="689">
        <v>600</v>
      </c>
      <c r="H27" s="166">
        <f>IF(G27="","",G27-G27*COMPASS!$AH$37)</f>
        <v>600</v>
      </c>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c r="HV27" s="250"/>
      <c r="HW27" s="250"/>
      <c r="HX27" s="250"/>
      <c r="HY27" s="250"/>
      <c r="HZ27" s="250"/>
      <c r="IA27" s="250"/>
      <c r="IB27" s="250"/>
      <c r="IC27" s="250"/>
      <c r="ID27" s="250"/>
      <c r="IE27" s="250"/>
      <c r="IF27" s="250"/>
      <c r="IG27" s="250"/>
      <c r="IH27" s="250"/>
      <c r="II27" s="250"/>
      <c r="IJ27" s="250"/>
      <c r="IK27" s="250"/>
      <c r="IL27" s="250"/>
      <c r="IM27" s="250"/>
      <c r="IN27" s="250"/>
      <c r="IO27" s="250"/>
      <c r="IP27" s="250"/>
      <c r="IQ27" s="250"/>
      <c r="IR27" s="250"/>
      <c r="IS27" s="250"/>
      <c r="IT27" s="250"/>
      <c r="IU27" s="250"/>
      <c r="IV27" s="250"/>
    </row>
    <row r="28" spans="1:256" ht="15.6" customHeight="1">
      <c r="A28" s="413" t="s">
        <v>14724</v>
      </c>
      <c r="B28" s="413"/>
      <c r="C28" s="676"/>
      <c r="D28" s="683"/>
      <c r="E28" s="686"/>
      <c r="F28" s="413"/>
      <c r="G28" s="690"/>
      <c r="H28" s="166" t="str">
        <f>IF(G28="","",G28-G28*COMPASS!$AH$37)</f>
        <v/>
      </c>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c r="HV28" s="250"/>
      <c r="HW28" s="250"/>
      <c r="HX28" s="250"/>
      <c r="HY28" s="250"/>
      <c r="HZ28" s="250"/>
      <c r="IA28" s="250"/>
      <c r="IB28" s="250"/>
      <c r="IC28" s="250"/>
      <c r="ID28" s="250"/>
      <c r="IE28" s="250"/>
      <c r="IF28" s="250"/>
      <c r="IG28" s="250"/>
      <c r="IH28" s="250"/>
      <c r="II28" s="250"/>
      <c r="IJ28" s="250"/>
      <c r="IK28" s="250"/>
      <c r="IL28" s="250"/>
      <c r="IM28" s="250"/>
      <c r="IN28" s="250"/>
      <c r="IO28" s="250"/>
      <c r="IP28" s="250"/>
      <c r="IQ28" s="250"/>
      <c r="IR28" s="250"/>
      <c r="IS28" s="250"/>
      <c r="IT28" s="250"/>
      <c r="IU28" s="250"/>
      <c r="IV28" s="250"/>
    </row>
    <row r="29" spans="1:256" ht="15.6" customHeight="1">
      <c r="A29" s="413" t="s">
        <v>14725</v>
      </c>
      <c r="B29" s="413"/>
      <c r="C29" s="676"/>
      <c r="D29" s="683"/>
      <c r="E29" s="686"/>
      <c r="F29" s="413"/>
      <c r="G29" s="690"/>
      <c r="H29" s="166" t="str">
        <f>IF(G29="","",G29-G29*COMPASS!$AH$37)</f>
        <v/>
      </c>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c r="HV29" s="250"/>
      <c r="HW29" s="250"/>
      <c r="HX29" s="250"/>
      <c r="HY29" s="250"/>
      <c r="HZ29" s="250"/>
      <c r="IA29" s="250"/>
      <c r="IB29" s="250"/>
      <c r="IC29" s="250"/>
      <c r="ID29" s="250"/>
      <c r="IE29" s="250"/>
      <c r="IF29" s="250"/>
      <c r="IG29" s="250"/>
      <c r="IH29" s="250"/>
      <c r="II29" s="250"/>
      <c r="IJ29" s="250"/>
      <c r="IK29" s="250"/>
      <c r="IL29" s="250"/>
      <c r="IM29" s="250"/>
      <c r="IN29" s="250"/>
      <c r="IO29" s="250"/>
      <c r="IP29" s="250"/>
      <c r="IQ29" s="250"/>
      <c r="IR29" s="250"/>
      <c r="IS29" s="250"/>
      <c r="IT29" s="250"/>
      <c r="IU29" s="250"/>
      <c r="IV29" s="250"/>
    </row>
    <row r="30" spans="1:256" ht="15.6" customHeight="1">
      <c r="A30" s="404" t="s">
        <v>14797</v>
      </c>
      <c r="B30" s="673" t="s">
        <v>25</v>
      </c>
      <c r="C30" s="616" t="s">
        <v>9881</v>
      </c>
      <c r="D30" s="678" t="s">
        <v>9337</v>
      </c>
      <c r="E30" s="685">
        <v>1</v>
      </c>
      <c r="F30" s="677"/>
      <c r="G30" s="689">
        <v>600</v>
      </c>
      <c r="H30" s="166">
        <f>IF(G30="","",G30-G30*COMPASS!$AH$37)</f>
        <v>600</v>
      </c>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c r="HV30" s="250"/>
      <c r="HW30" s="250"/>
      <c r="HX30" s="250"/>
      <c r="HY30" s="250"/>
      <c r="HZ30" s="250"/>
      <c r="IA30" s="250"/>
      <c r="IB30" s="250"/>
      <c r="IC30" s="250"/>
      <c r="ID30" s="250"/>
      <c r="IE30" s="250"/>
      <c r="IF30" s="250"/>
      <c r="IG30" s="250"/>
      <c r="IH30" s="250"/>
      <c r="II30" s="250"/>
      <c r="IJ30" s="250"/>
      <c r="IK30" s="250"/>
      <c r="IL30" s="250"/>
      <c r="IM30" s="250"/>
      <c r="IN30" s="250"/>
      <c r="IO30" s="250"/>
      <c r="IP30" s="250"/>
      <c r="IQ30" s="250"/>
      <c r="IR30" s="250"/>
      <c r="IS30" s="250"/>
      <c r="IT30" s="250"/>
      <c r="IU30" s="250"/>
      <c r="IV30" s="250"/>
    </row>
    <row r="31" spans="1:256" ht="15.6" customHeight="1">
      <c r="A31" s="404" t="s">
        <v>14798</v>
      </c>
      <c r="B31" s="673" t="s">
        <v>25</v>
      </c>
      <c r="C31" s="616" t="s">
        <v>14726</v>
      </c>
      <c r="D31" s="678" t="s">
        <v>14727</v>
      </c>
      <c r="E31" s="685">
        <v>1</v>
      </c>
      <c r="F31" s="675"/>
      <c r="G31" s="689">
        <v>600</v>
      </c>
      <c r="H31" s="166">
        <f>IF(G31="","",G31-G31*COMPASS!$AH$37)</f>
        <v>600</v>
      </c>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c r="HV31" s="250"/>
      <c r="HW31" s="250"/>
      <c r="HX31" s="250"/>
      <c r="HY31" s="250"/>
      <c r="HZ31" s="250"/>
      <c r="IA31" s="250"/>
      <c r="IB31" s="250"/>
      <c r="IC31" s="250"/>
      <c r="ID31" s="250"/>
      <c r="IE31" s="250"/>
      <c r="IF31" s="250"/>
      <c r="IG31" s="250"/>
      <c r="IH31" s="250"/>
      <c r="II31" s="250"/>
      <c r="IJ31" s="250"/>
      <c r="IK31" s="250"/>
      <c r="IL31" s="250"/>
      <c r="IM31" s="250"/>
      <c r="IN31" s="250"/>
      <c r="IO31" s="250"/>
      <c r="IP31" s="250"/>
      <c r="IQ31" s="250"/>
      <c r="IR31" s="250"/>
      <c r="IS31" s="250"/>
      <c r="IT31" s="250"/>
      <c r="IU31" s="250"/>
      <c r="IV31" s="250"/>
    </row>
    <row r="32" spans="1:256" ht="15.6" customHeight="1">
      <c r="A32" s="404" t="s">
        <v>14799</v>
      </c>
      <c r="B32" s="673" t="s">
        <v>25</v>
      </c>
      <c r="C32" s="616" t="s">
        <v>14728</v>
      </c>
      <c r="D32" s="678" t="s">
        <v>14729</v>
      </c>
      <c r="E32" s="685">
        <v>1</v>
      </c>
      <c r="F32" s="675"/>
      <c r="G32" s="689">
        <v>700</v>
      </c>
      <c r="H32" s="166">
        <f>IF(G32="","",G32-G32*COMPASS!$AH$37)</f>
        <v>700</v>
      </c>
    </row>
    <row r="33" spans="1:8" ht="15.6" customHeight="1">
      <c r="A33" s="404" t="s">
        <v>14800</v>
      </c>
      <c r="B33" s="673" t="s">
        <v>25</v>
      </c>
      <c r="C33" s="616" t="s">
        <v>9882</v>
      </c>
      <c r="D33" s="678" t="s">
        <v>14730</v>
      </c>
      <c r="E33" s="685">
        <v>1</v>
      </c>
      <c r="F33" s="674"/>
      <c r="G33" s="689">
        <v>700</v>
      </c>
      <c r="H33" s="166">
        <f>IF(G33="","",G33-G33*COMPASS!$AH$37)</f>
        <v>700</v>
      </c>
    </row>
    <row r="34" spans="1:8" ht="15.6" customHeight="1">
      <c r="A34" s="404" t="s">
        <v>14801</v>
      </c>
      <c r="B34" s="673" t="s">
        <v>25</v>
      </c>
      <c r="C34" s="616" t="s">
        <v>14731</v>
      </c>
      <c r="D34" s="678" t="s">
        <v>14732</v>
      </c>
      <c r="E34" s="685">
        <v>1</v>
      </c>
      <c r="F34" s="675"/>
      <c r="G34" s="689">
        <v>600</v>
      </c>
      <c r="H34" s="166">
        <f>IF(G34="","",G34-G34*COMPASS!$AH$37)</f>
        <v>600</v>
      </c>
    </row>
    <row r="35" spans="1:8" ht="15.6" customHeight="1">
      <c r="A35" s="413" t="s">
        <v>14719</v>
      </c>
      <c r="B35" s="413"/>
      <c r="C35" s="676"/>
      <c r="D35" s="683"/>
      <c r="E35" s="686"/>
      <c r="F35" s="413"/>
      <c r="G35" s="690"/>
      <c r="H35" s="166" t="str">
        <f>IF(G35="","",G35-G35*COMPASS!$AH$37)</f>
        <v/>
      </c>
    </row>
    <row r="36" spans="1:8" ht="15.6" customHeight="1">
      <c r="A36" s="404" t="s">
        <v>14802</v>
      </c>
      <c r="B36" s="673" t="s">
        <v>25</v>
      </c>
      <c r="C36" s="616" t="s">
        <v>9883</v>
      </c>
      <c r="D36" s="678" t="s">
        <v>14733</v>
      </c>
      <c r="E36" s="685">
        <v>1</v>
      </c>
      <c r="F36" s="677"/>
      <c r="G36" s="689">
        <v>1300</v>
      </c>
      <c r="H36" s="166">
        <f>IF(G36="","",G36-G36*COMPASS!$AH$37)</f>
        <v>1300</v>
      </c>
    </row>
    <row r="37" spans="1:8" ht="15.6" customHeight="1">
      <c r="A37" s="413" t="s">
        <v>14734</v>
      </c>
      <c r="B37" s="413"/>
      <c r="C37" s="676"/>
      <c r="D37" s="683"/>
      <c r="E37" s="686"/>
      <c r="F37" s="413"/>
      <c r="G37" s="690"/>
      <c r="H37" s="166" t="str">
        <f>IF(G37="","",G37-G37*COMPASS!$AH$37)</f>
        <v/>
      </c>
    </row>
    <row r="38" spans="1:8" ht="15.6" customHeight="1">
      <c r="A38" s="404" t="s">
        <v>14803</v>
      </c>
      <c r="B38" s="673" t="s">
        <v>25</v>
      </c>
      <c r="C38" s="616" t="s">
        <v>14735</v>
      </c>
      <c r="D38" s="678" t="s">
        <v>14736</v>
      </c>
      <c r="E38" s="685">
        <v>1</v>
      </c>
      <c r="F38" s="677"/>
      <c r="G38" s="689">
        <v>250</v>
      </c>
      <c r="H38" s="166">
        <f>IF(G38="","",G38-G38*COMPASS!$AH$37)</f>
        <v>250</v>
      </c>
    </row>
    <row r="39" spans="1:8" ht="15.6" customHeight="1">
      <c r="A39" s="413" t="s">
        <v>14737</v>
      </c>
      <c r="B39" s="413"/>
      <c r="C39" s="676"/>
      <c r="D39" s="683"/>
      <c r="E39" s="686"/>
      <c r="F39" s="413"/>
      <c r="G39" s="690"/>
      <c r="H39" s="166" t="str">
        <f>IF(G39="","",G39-G39*COMPASS!$AH$37)</f>
        <v/>
      </c>
    </row>
    <row r="40" spans="1:8" ht="15.6" customHeight="1">
      <c r="A40" s="404" t="s">
        <v>14804</v>
      </c>
      <c r="B40" s="673" t="s">
        <v>25</v>
      </c>
      <c r="C40" s="679" t="s">
        <v>14738</v>
      </c>
      <c r="D40" s="678" t="s">
        <v>14739</v>
      </c>
      <c r="E40" s="687">
        <v>1</v>
      </c>
      <c r="F40" s="680"/>
      <c r="G40" s="689">
        <v>1500</v>
      </c>
      <c r="H40" s="166">
        <f>IF(G40="","",G40-G40*COMPASS!$AH$37)</f>
        <v>1500</v>
      </c>
    </row>
    <row r="41" spans="1:8" ht="15.6" customHeight="1">
      <c r="A41" s="404" t="s">
        <v>14805</v>
      </c>
      <c r="B41" s="673" t="s">
        <v>25</v>
      </c>
      <c r="C41" s="679" t="s">
        <v>14740</v>
      </c>
      <c r="D41" s="678" t="s">
        <v>14741</v>
      </c>
      <c r="E41" s="687">
        <v>1</v>
      </c>
      <c r="F41" s="680"/>
      <c r="G41" s="689">
        <v>2000</v>
      </c>
      <c r="H41" s="166">
        <f>IF(G41="","",G41-G41*COMPASS!$AH$37)</f>
        <v>2000</v>
      </c>
    </row>
    <row r="42" spans="1:8" ht="15.6" customHeight="1">
      <c r="A42" s="404" t="s">
        <v>14806</v>
      </c>
      <c r="B42" s="673" t="s">
        <v>25</v>
      </c>
      <c r="C42" s="679" t="s">
        <v>14742</v>
      </c>
      <c r="D42" s="678" t="s">
        <v>14743</v>
      </c>
      <c r="E42" s="687">
        <v>1</v>
      </c>
      <c r="F42" s="680"/>
      <c r="G42" s="689">
        <v>4500</v>
      </c>
      <c r="H42" s="166">
        <f>IF(G42="","",G42-G42*COMPASS!$AH$37)</f>
        <v>4500</v>
      </c>
    </row>
    <row r="43" spans="1:8" ht="15.6" customHeight="1">
      <c r="A43" s="404" t="s">
        <v>14807</v>
      </c>
      <c r="B43" s="673" t="s">
        <v>25</v>
      </c>
      <c r="C43" s="679" t="s">
        <v>14744</v>
      </c>
      <c r="D43" s="678" t="s">
        <v>14745</v>
      </c>
      <c r="E43" s="687">
        <v>1</v>
      </c>
      <c r="F43" s="680"/>
      <c r="G43" s="689">
        <v>5000</v>
      </c>
      <c r="H43" s="166">
        <f>IF(G43="","",G43-G43*COMPASS!$AH$37)</f>
        <v>5000</v>
      </c>
    </row>
    <row r="44" spans="1:8" ht="15.6" customHeight="1">
      <c r="A44" s="404" t="s">
        <v>14808</v>
      </c>
      <c r="B44" s="673" t="s">
        <v>25</v>
      </c>
      <c r="C44" s="679" t="s">
        <v>14746</v>
      </c>
      <c r="D44" s="678" t="s">
        <v>14747</v>
      </c>
      <c r="E44" s="687">
        <v>1</v>
      </c>
      <c r="F44" s="680"/>
      <c r="G44" s="689">
        <v>2500</v>
      </c>
      <c r="H44" s="166">
        <f>IF(G44="","",G44-G44*COMPASS!$AH$37)</f>
        <v>2500</v>
      </c>
    </row>
    <row r="45" spans="1:8" ht="15.6" customHeight="1">
      <c r="A45" s="404" t="s">
        <v>14809</v>
      </c>
      <c r="B45" s="673" t="s">
        <v>25</v>
      </c>
      <c r="C45" s="679" t="s">
        <v>14748</v>
      </c>
      <c r="D45" s="678" t="s">
        <v>14749</v>
      </c>
      <c r="E45" s="687">
        <v>1</v>
      </c>
      <c r="F45" s="680"/>
      <c r="G45" s="689">
        <v>9000</v>
      </c>
      <c r="H45" s="166">
        <f>IF(G45="","",G45-G45*COMPASS!$AH$37)</f>
        <v>9000</v>
      </c>
    </row>
    <row r="46" spans="1:8" ht="15.6" customHeight="1">
      <c r="A46" s="404" t="s">
        <v>14810</v>
      </c>
      <c r="B46" s="673" t="s">
        <v>25</v>
      </c>
      <c r="C46" s="679" t="s">
        <v>14750</v>
      </c>
      <c r="D46" s="678" t="s">
        <v>14751</v>
      </c>
      <c r="E46" s="687">
        <v>1</v>
      </c>
      <c r="F46" s="680"/>
      <c r="G46" s="689">
        <v>2000</v>
      </c>
      <c r="H46" s="166">
        <f>IF(G46="","",G46-G46*COMPASS!$AH$37)</f>
        <v>2000</v>
      </c>
    </row>
    <row r="47" spans="1:8" ht="15.6" customHeight="1">
      <c r="A47" s="681" t="s">
        <v>14752</v>
      </c>
      <c r="B47" s="681"/>
      <c r="C47" s="682"/>
      <c r="D47" s="684"/>
      <c r="E47" s="688"/>
      <c r="F47" s="681"/>
      <c r="G47" s="691"/>
      <c r="H47" s="166" t="str">
        <f>IF(G47="","",G47-G47*COMPASS!$AH$37)</f>
        <v/>
      </c>
    </row>
    <row r="48" spans="1:8" ht="15.6" customHeight="1">
      <c r="A48" s="404" t="s">
        <v>14811</v>
      </c>
      <c r="B48" s="673" t="s">
        <v>25</v>
      </c>
      <c r="C48" s="679" t="s">
        <v>14753</v>
      </c>
      <c r="D48" s="678" t="s">
        <v>14754</v>
      </c>
      <c r="E48" s="687">
        <v>1</v>
      </c>
      <c r="F48" s="680"/>
      <c r="G48" s="689">
        <v>700</v>
      </c>
      <c r="H48" s="166">
        <f>IF(G48="","",G48-G48*COMPASS!$AH$37)</f>
        <v>700</v>
      </c>
    </row>
    <row r="49" spans="1:8" ht="15.6" customHeight="1">
      <c r="A49" s="404" t="s">
        <v>14812</v>
      </c>
      <c r="B49" s="673" t="s">
        <v>25</v>
      </c>
      <c r="C49" s="679" t="s">
        <v>14755</v>
      </c>
      <c r="D49" s="678" t="s">
        <v>14756</v>
      </c>
      <c r="E49" s="687">
        <v>1</v>
      </c>
      <c r="F49" s="680"/>
      <c r="G49" s="689">
        <v>2000</v>
      </c>
      <c r="H49" s="166">
        <f>IF(G49="","",G49-G49*COMPASS!$AH$37)</f>
        <v>2000</v>
      </c>
    </row>
    <row r="50" spans="1:8" ht="15.6" customHeight="1">
      <c r="A50" s="413" t="s">
        <v>4302</v>
      </c>
      <c r="B50" s="413"/>
      <c r="C50" s="676"/>
      <c r="D50" s="683"/>
      <c r="E50" s="686"/>
      <c r="F50" s="413"/>
      <c r="G50" s="690"/>
      <c r="H50" s="166" t="str">
        <f>IF(G50="","",G50-G50*COMPASS!$AH$37)</f>
        <v/>
      </c>
    </row>
    <row r="51" spans="1:8" ht="15.6" customHeight="1">
      <c r="A51" s="413" t="s">
        <v>4303</v>
      </c>
      <c r="B51" s="413"/>
      <c r="C51" s="676"/>
      <c r="D51" s="683"/>
      <c r="E51" s="686"/>
      <c r="F51" s="413"/>
      <c r="G51" s="690"/>
      <c r="H51" s="166" t="str">
        <f>IF(G51="","",G51-G51*COMPASS!$AH$37)</f>
        <v/>
      </c>
    </row>
    <row r="52" spans="1:8" ht="15.6" customHeight="1">
      <c r="A52" s="404" t="s">
        <v>14813</v>
      </c>
      <c r="B52" s="673" t="s">
        <v>25</v>
      </c>
      <c r="C52" s="616" t="s">
        <v>14757</v>
      </c>
      <c r="D52" s="617" t="s">
        <v>14758</v>
      </c>
      <c r="E52" s="685">
        <v>1</v>
      </c>
      <c r="F52" s="674"/>
      <c r="G52" s="689" t="s">
        <v>14822</v>
      </c>
      <c r="H52" s="166" t="e">
        <f>IF(G52="","",G52-G52*COMPASS!$AH$37)</f>
        <v>#VALUE!</v>
      </c>
    </row>
    <row r="53" spans="1:8" ht="15.6" customHeight="1">
      <c r="A53" s="404" t="s">
        <v>14814</v>
      </c>
      <c r="B53" s="673" t="s">
        <v>25</v>
      </c>
      <c r="C53" s="616" t="s">
        <v>14759</v>
      </c>
      <c r="D53" s="617" t="s">
        <v>14760</v>
      </c>
      <c r="E53" s="685">
        <v>1</v>
      </c>
      <c r="F53" s="674"/>
      <c r="G53" s="689" t="s">
        <v>14822</v>
      </c>
      <c r="H53" s="166" t="e">
        <f>IF(G53="","",G53-G53*COMPASS!$AH$37)</f>
        <v>#VALUE!</v>
      </c>
    </row>
    <row r="54" spans="1:8" ht="15.6" customHeight="1">
      <c r="A54" s="404" t="s">
        <v>14815</v>
      </c>
      <c r="B54" s="673" t="s">
        <v>25</v>
      </c>
      <c r="C54" s="616" t="s">
        <v>14761</v>
      </c>
      <c r="D54" s="617" t="s">
        <v>14762</v>
      </c>
      <c r="E54" s="685">
        <v>1</v>
      </c>
      <c r="F54" s="674"/>
      <c r="G54" s="689" t="s">
        <v>14822</v>
      </c>
      <c r="H54" s="166" t="e">
        <f>IF(G54="","",G54-G54*COMPASS!$AH$37)</f>
        <v>#VALUE!</v>
      </c>
    </row>
    <row r="55" spans="1:8" ht="15.6" customHeight="1">
      <c r="A55" s="404" t="s">
        <v>4304</v>
      </c>
      <c r="B55" s="673" t="s">
        <v>25</v>
      </c>
      <c r="C55" s="616" t="s">
        <v>4305</v>
      </c>
      <c r="D55" s="617" t="s">
        <v>9338</v>
      </c>
      <c r="E55" s="685">
        <v>1</v>
      </c>
      <c r="F55" s="674"/>
      <c r="G55" s="689" t="s">
        <v>14822</v>
      </c>
      <c r="H55" s="166" t="e">
        <f>IF(G55="","",G55-G55*COMPASS!$AH$37)</f>
        <v>#VALUE!</v>
      </c>
    </row>
    <row r="56" spans="1:8" ht="15.6" customHeight="1">
      <c r="A56" s="404" t="s">
        <v>9346</v>
      </c>
      <c r="B56" s="673" t="s">
        <v>25</v>
      </c>
      <c r="C56" s="616" t="s">
        <v>9339</v>
      </c>
      <c r="D56" s="617" t="s">
        <v>9340</v>
      </c>
      <c r="E56" s="685">
        <v>1</v>
      </c>
      <c r="F56" s="674"/>
      <c r="G56" s="689" t="s">
        <v>14822</v>
      </c>
      <c r="H56" s="166" t="e">
        <f>IF(G56="","",G56-G56*COMPASS!$AH$37)</f>
        <v>#VALUE!</v>
      </c>
    </row>
    <row r="57" spans="1:8" ht="15.6" customHeight="1">
      <c r="A57" s="404" t="s">
        <v>4306</v>
      </c>
      <c r="B57" s="673" t="s">
        <v>25</v>
      </c>
      <c r="C57" s="616" t="s">
        <v>4307</v>
      </c>
      <c r="D57" s="617" t="s">
        <v>14763</v>
      </c>
      <c r="E57" s="685">
        <v>1</v>
      </c>
      <c r="F57" s="674"/>
      <c r="G57" s="689" t="s">
        <v>14822</v>
      </c>
      <c r="H57" s="166" t="e">
        <f>IF(G57="","",G57-G57*COMPASS!$AH$37)</f>
        <v>#VALUE!</v>
      </c>
    </row>
    <row r="58" spans="1:8" ht="15.6" customHeight="1">
      <c r="A58" s="404" t="s">
        <v>4308</v>
      </c>
      <c r="B58" s="673" t="s">
        <v>25</v>
      </c>
      <c r="C58" s="616" t="s">
        <v>4309</v>
      </c>
      <c r="D58" s="617" t="s">
        <v>14764</v>
      </c>
      <c r="E58" s="685">
        <v>1</v>
      </c>
      <c r="F58" s="674"/>
      <c r="G58" s="689" t="s">
        <v>14822</v>
      </c>
      <c r="H58" s="166" t="e">
        <f>IF(G58="","",G58-G58*COMPASS!$AH$37)</f>
        <v>#VALUE!</v>
      </c>
    </row>
    <row r="59" spans="1:8" ht="15.6" customHeight="1">
      <c r="A59" s="404" t="s">
        <v>14816</v>
      </c>
      <c r="B59" s="673" t="s">
        <v>25</v>
      </c>
      <c r="C59" s="616" t="s">
        <v>14765</v>
      </c>
      <c r="D59" s="617" t="s">
        <v>14766</v>
      </c>
      <c r="E59" s="685">
        <v>1</v>
      </c>
      <c r="F59" s="674"/>
      <c r="G59" s="689" t="s">
        <v>14822</v>
      </c>
      <c r="H59" s="166" t="e">
        <f>IF(G59="","",G59-G59*COMPASS!$AH$37)</f>
        <v>#VALUE!</v>
      </c>
    </row>
    <row r="60" spans="1:8" ht="15.6" customHeight="1">
      <c r="A60" s="413" t="s">
        <v>4310</v>
      </c>
      <c r="B60" s="413"/>
      <c r="C60" s="676"/>
      <c r="D60" s="683"/>
      <c r="E60" s="686"/>
      <c r="F60" s="413"/>
      <c r="G60" s="690"/>
      <c r="H60" s="166" t="str">
        <f>IF(G60="","",G60-G60*COMPASS!$AH$37)</f>
        <v/>
      </c>
    </row>
    <row r="61" spans="1:8" ht="15.6" customHeight="1">
      <c r="A61" s="404" t="s">
        <v>4311</v>
      </c>
      <c r="B61" s="673" t="s">
        <v>25</v>
      </c>
      <c r="C61" s="616" t="s">
        <v>4312</v>
      </c>
      <c r="D61" s="617" t="s">
        <v>9341</v>
      </c>
      <c r="E61" s="685">
        <v>1</v>
      </c>
      <c r="F61" s="674"/>
      <c r="G61" s="692" t="s">
        <v>14822</v>
      </c>
      <c r="H61" s="166" t="e">
        <f>IF(G61="","",G61-G61*COMPASS!$AH$37)</f>
        <v>#VALUE!</v>
      </c>
    </row>
    <row r="62" spans="1:8" ht="15.6" customHeight="1">
      <c r="A62" s="404" t="s">
        <v>4313</v>
      </c>
      <c r="B62" s="673" t="s">
        <v>25</v>
      </c>
      <c r="C62" s="616" t="s">
        <v>4314</v>
      </c>
      <c r="D62" s="617" t="s">
        <v>9342</v>
      </c>
      <c r="E62" s="685">
        <v>1</v>
      </c>
      <c r="F62" s="674"/>
      <c r="G62" s="692" t="s">
        <v>14822</v>
      </c>
      <c r="H62" s="166" t="e">
        <f>IF(G62="","",G62-G62*COMPASS!$AH$37)</f>
        <v>#VALUE!</v>
      </c>
    </row>
    <row r="63" spans="1:8" ht="15.6" customHeight="1">
      <c r="A63" s="404" t="s">
        <v>4315</v>
      </c>
      <c r="B63" s="673" t="s">
        <v>25</v>
      </c>
      <c r="C63" s="616" t="s">
        <v>4316</v>
      </c>
      <c r="D63" s="617" t="s">
        <v>9343</v>
      </c>
      <c r="E63" s="685">
        <v>1</v>
      </c>
      <c r="F63" s="674"/>
      <c r="G63" s="692" t="s">
        <v>14822</v>
      </c>
      <c r="H63" s="166" t="e">
        <f>IF(G63="","",G63-G63*COMPASS!$AH$37)</f>
        <v>#VALUE!</v>
      </c>
    </row>
    <row r="64" spans="1:8" ht="15.6" customHeight="1">
      <c r="A64" s="404" t="s">
        <v>4317</v>
      </c>
      <c r="B64" s="673" t="s">
        <v>25</v>
      </c>
      <c r="C64" s="616" t="s">
        <v>4318</v>
      </c>
      <c r="D64" s="617" t="s">
        <v>9344</v>
      </c>
      <c r="E64" s="685">
        <v>1</v>
      </c>
      <c r="F64" s="674"/>
      <c r="G64" s="692" t="s">
        <v>14822</v>
      </c>
      <c r="H64" s="166" t="e">
        <f>IF(G64="","",G64-G64*COMPASS!$AH$37)</f>
        <v>#VALUE!</v>
      </c>
    </row>
    <row r="65" spans="1:8" ht="15.6" customHeight="1">
      <c r="A65" s="681" t="s">
        <v>9345</v>
      </c>
      <c r="B65" s="681"/>
      <c r="C65" s="682"/>
      <c r="D65" s="684"/>
      <c r="E65" s="688"/>
      <c r="F65" s="681"/>
      <c r="G65" s="691"/>
      <c r="H65" s="166" t="str">
        <f>IF(G65="","",G65-G65*COMPASS!$AH$37)</f>
        <v/>
      </c>
    </row>
    <row r="66" spans="1:8" ht="15.6" customHeight="1">
      <c r="A66" s="681" t="s">
        <v>14767</v>
      </c>
      <c r="B66" s="681"/>
      <c r="C66" s="682"/>
      <c r="D66" s="684"/>
      <c r="E66" s="688"/>
      <c r="F66" s="681"/>
      <c r="G66" s="691"/>
      <c r="H66" s="166" t="str">
        <f>IF(G66="","",G66-G66*COMPASS!$AH$37)</f>
        <v/>
      </c>
    </row>
    <row r="67" spans="1:8" ht="15.6" customHeight="1">
      <c r="A67" s="404" t="s">
        <v>14817</v>
      </c>
      <c r="B67" s="673" t="s">
        <v>25</v>
      </c>
      <c r="C67" s="616" t="s">
        <v>14768</v>
      </c>
      <c r="D67" s="617" t="s">
        <v>14769</v>
      </c>
      <c r="E67" s="685">
        <v>1</v>
      </c>
      <c r="F67" s="680"/>
      <c r="G67" s="689">
        <v>300</v>
      </c>
      <c r="H67" s="166">
        <f>IF(G67="","",G67-G67*COMPASS!$AH$37)</f>
        <v>300</v>
      </c>
    </row>
    <row r="68" spans="1:8" ht="15.6" customHeight="1">
      <c r="A68" s="681" t="s">
        <v>14770</v>
      </c>
      <c r="B68" s="681"/>
      <c r="C68" s="682"/>
      <c r="D68" s="684"/>
      <c r="E68" s="688"/>
      <c r="F68" s="681"/>
      <c r="G68" s="691"/>
      <c r="H68" s="166" t="str">
        <f>IF(G68="","",G68-G68*COMPASS!$AH$37)</f>
        <v/>
      </c>
    </row>
    <row r="69" spans="1:8" ht="15.6" customHeight="1">
      <c r="A69" s="404" t="s">
        <v>14818</v>
      </c>
      <c r="B69" s="673" t="s">
        <v>25</v>
      </c>
      <c r="C69" s="616" t="s">
        <v>14771</v>
      </c>
      <c r="D69" s="617" t="s">
        <v>14772</v>
      </c>
      <c r="E69" s="685">
        <v>1</v>
      </c>
      <c r="F69" s="680"/>
      <c r="G69" s="689">
        <v>100</v>
      </c>
      <c r="H69" s="166">
        <f>IF(G69="","",G69-G69*COMPASS!$AH$37)</f>
        <v>100</v>
      </c>
    </row>
    <row r="70" spans="1:8" ht="15.6" customHeight="1">
      <c r="A70" s="404" t="s">
        <v>14819</v>
      </c>
      <c r="B70" s="673" t="s">
        <v>25</v>
      </c>
      <c r="C70" s="616" t="s">
        <v>14773</v>
      </c>
      <c r="D70" s="617" t="s">
        <v>14774</v>
      </c>
      <c r="E70" s="685">
        <v>1</v>
      </c>
      <c r="F70" s="680"/>
      <c r="G70" s="689">
        <v>300</v>
      </c>
      <c r="H70" s="166">
        <f>IF(G70="","",G70-G70*COMPASS!$AH$37)</f>
        <v>300</v>
      </c>
    </row>
    <row r="71" spans="1:8" ht="15.6" customHeight="1">
      <c r="A71" s="681" t="s">
        <v>14775</v>
      </c>
      <c r="B71" s="681"/>
      <c r="C71" s="682"/>
      <c r="D71" s="684"/>
      <c r="E71" s="688"/>
      <c r="F71" s="681"/>
      <c r="G71" s="691"/>
      <c r="H71" s="166" t="str">
        <f>IF(G71="","",G71-G71*COMPASS!$AH$37)</f>
        <v/>
      </c>
    </row>
    <row r="72" spans="1:8" ht="15.6" customHeight="1">
      <c r="A72" s="404" t="s">
        <v>14820</v>
      </c>
      <c r="B72" s="673" t="s">
        <v>25</v>
      </c>
      <c r="C72" s="616" t="s">
        <v>14776</v>
      </c>
      <c r="D72" s="617" t="s">
        <v>14777</v>
      </c>
      <c r="E72" s="685">
        <v>1</v>
      </c>
      <c r="F72" s="680"/>
      <c r="G72" s="689">
        <v>250</v>
      </c>
      <c r="H72" s="166">
        <f>IF(G72="","",G72-G72*COMPASS!$AH$37)</f>
        <v>250</v>
      </c>
    </row>
    <row r="73" spans="1:8" ht="15.6" customHeight="1">
      <c r="A73" s="404" t="s">
        <v>14821</v>
      </c>
      <c r="B73" s="673" t="s">
        <v>25</v>
      </c>
      <c r="C73" s="616" t="s">
        <v>14778</v>
      </c>
      <c r="D73" s="617" t="s">
        <v>14779</v>
      </c>
      <c r="E73" s="685">
        <v>1</v>
      </c>
      <c r="F73" s="680"/>
      <c r="G73" s="689">
        <v>250</v>
      </c>
      <c r="H73" s="166">
        <f>IF(G73="","",G73-G73*COMPASS!$AH$37)</f>
        <v>250</v>
      </c>
    </row>
  </sheetData>
  <sheetProtection password="CEAA" sheet="1"/>
  <mergeCells count="1">
    <mergeCell ref="D1:G1"/>
  </mergeCells>
  <conditionalFormatting sqref="F6:G20 F22:G31">
    <cfRule type="cellIs" dxfId="37" priority="30" stopIfTrue="1" operator="equal">
      <formula>"Netto"</formula>
    </cfRule>
  </conditionalFormatting>
  <conditionalFormatting sqref="G37">
    <cfRule type="cellIs" dxfId="36" priority="14" stopIfTrue="1" operator="equal">
      <formula>"Netto"</formula>
    </cfRule>
  </conditionalFormatting>
  <conditionalFormatting sqref="G40:G43">
    <cfRule type="cellIs" dxfId="35" priority="13" stopIfTrue="1" operator="equal">
      <formula>"Netto"</formula>
    </cfRule>
  </conditionalFormatting>
  <conditionalFormatting sqref="G47:G48">
    <cfRule type="cellIs" dxfId="34" priority="12" stopIfTrue="1" operator="equal">
      <formula>"Netto"</formula>
    </cfRule>
  </conditionalFormatting>
  <conditionalFormatting sqref="G52:G53">
    <cfRule type="cellIs" dxfId="33" priority="11" stopIfTrue="1" operator="equal">
      <formula>"Netto"</formula>
    </cfRule>
  </conditionalFormatting>
  <conditionalFormatting sqref="G55">
    <cfRule type="cellIs" dxfId="32" priority="10" stopIfTrue="1" operator="equal">
      <formula>"Netto"</formula>
    </cfRule>
  </conditionalFormatting>
  <conditionalFormatting sqref="G59:G60">
    <cfRule type="cellIs" dxfId="31" priority="9" stopIfTrue="1" operator="equal">
      <formula>"Netto"</formula>
    </cfRule>
  </conditionalFormatting>
  <conditionalFormatting sqref="G63:G64">
    <cfRule type="cellIs" dxfId="30" priority="8" stopIfTrue="1" operator="equal">
      <formula>"Netto"</formula>
    </cfRule>
  </conditionalFormatting>
  <conditionalFormatting sqref="G66">
    <cfRule type="cellIs" dxfId="29" priority="7" stopIfTrue="1" operator="equal">
      <formula>"Netto"</formula>
    </cfRule>
  </conditionalFormatting>
  <conditionalFormatting sqref="G68">
    <cfRule type="cellIs" dxfId="28" priority="6" stopIfTrue="1" operator="equal">
      <formula>"Netto"</formula>
    </cfRule>
  </conditionalFormatting>
  <conditionalFormatting sqref="G73">
    <cfRule type="cellIs" dxfId="27"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57"/>
  <sheetViews>
    <sheetView workbookViewId="0">
      <pane ySplit="4" topLeftCell="A5" activePane="bottomLeft" state="frozen"/>
      <selection pane="bottomLeft" activeCell="J5" sqref="J5"/>
    </sheetView>
  </sheetViews>
  <sheetFormatPr defaultColWidth="9.109375" defaultRowHeight="13.2"/>
  <cols>
    <col min="1" max="1" width="19.5546875" style="203" customWidth="1"/>
    <col min="2" max="2" width="3.5546875" style="221" bestFit="1" customWidth="1"/>
    <col min="3" max="3" width="14.109375" style="222" customWidth="1"/>
    <col min="4" max="4" width="45.44140625" style="223" customWidth="1"/>
    <col min="5" max="5" width="5.33203125" style="228" customWidth="1"/>
    <col min="6" max="6" width="4.44140625" style="228" customWidth="1"/>
    <col min="7" max="7" width="10.109375" style="259" customWidth="1"/>
    <col min="8" max="8" width="10.33203125" style="170" bestFit="1" customWidth="1"/>
    <col min="9" max="9" width="10" style="202" bestFit="1" customWidth="1"/>
    <col min="10" max="10" width="10" style="203" bestFit="1" customWidth="1"/>
    <col min="11" max="11" width="9.109375" style="203"/>
    <col min="12" max="12" width="13.44140625" style="203" customWidth="1"/>
    <col min="13" max="16384" width="9.109375" style="203"/>
  </cols>
  <sheetData>
    <row r="1" spans="1:9">
      <c r="A1" s="199" t="str">
        <f>'Bosch VideoSystem'!A1</f>
        <v>Listino Aprile24</v>
      </c>
      <c r="B1" s="200"/>
      <c r="C1" s="201"/>
      <c r="D1" s="1218" t="str">
        <f>'Bosch VideoSystem'!D1:G1</f>
        <v>www.compass-distribution.it</v>
      </c>
      <c r="E1" s="1218"/>
      <c r="F1" s="1218"/>
      <c r="G1" s="1218"/>
      <c r="H1" s="145"/>
    </row>
    <row r="2" spans="1:9" ht="13.8" thickBot="1">
      <c r="A2" s="204"/>
      <c r="B2" s="205"/>
      <c r="C2" s="206"/>
      <c r="D2" s="207"/>
      <c r="E2" s="226"/>
      <c r="F2" s="226"/>
      <c r="G2" s="256"/>
      <c r="H2" s="167" t="str">
        <f>'[2]Bosch VideoSystem'!H2</f>
        <v>Indice</v>
      </c>
    </row>
    <row r="3" spans="1:9" ht="25.2">
      <c r="A3" s="208" t="s">
        <v>1860</v>
      </c>
      <c r="B3" s="209"/>
      <c r="C3" s="210"/>
      <c r="D3" s="211"/>
      <c r="E3" s="227"/>
      <c r="F3" s="227"/>
      <c r="G3" s="257"/>
      <c r="H3" s="187"/>
    </row>
    <row r="4" spans="1:9" s="218" customFormat="1">
      <c r="A4" s="212" t="s">
        <v>153</v>
      </c>
      <c r="B4" s="213"/>
      <c r="C4" s="212" t="s">
        <v>26</v>
      </c>
      <c r="D4" s="214" t="s">
        <v>27</v>
      </c>
      <c r="E4" s="215" t="s">
        <v>55</v>
      </c>
      <c r="F4" s="216"/>
      <c r="G4" s="258" t="s">
        <v>22</v>
      </c>
      <c r="H4" s="188" t="s">
        <v>56</v>
      </c>
      <c r="I4" s="217"/>
    </row>
    <row r="5" spans="1:9" ht="23.4" customHeight="1">
      <c r="A5" s="470" t="s">
        <v>1988</v>
      </c>
      <c r="B5" s="399"/>
      <c r="C5" s="399"/>
      <c r="D5" s="399"/>
      <c r="E5" s="471"/>
      <c r="F5" s="471"/>
      <c r="G5" s="472"/>
      <c r="H5" s="158"/>
    </row>
    <row r="6" spans="1:9" s="220" customFormat="1" ht="15">
      <c r="A6" s="397" t="s">
        <v>1984</v>
      </c>
      <c r="B6" s="399"/>
      <c r="C6" s="399"/>
      <c r="D6" s="399"/>
      <c r="E6" s="471"/>
      <c r="F6" s="471"/>
      <c r="G6" s="472"/>
      <c r="H6" s="166" t="str">
        <f>IF(G6="","",G6-G6*COMPASS!$AH$35)</f>
        <v/>
      </c>
      <c r="I6" s="219"/>
    </row>
    <row r="7" spans="1:9" s="218" customFormat="1">
      <c r="A7" s="394" t="s">
        <v>1985</v>
      </c>
      <c r="B7" s="255" t="s">
        <v>25</v>
      </c>
      <c r="C7" s="395" t="s">
        <v>1986</v>
      </c>
      <c r="D7" s="395" t="s">
        <v>1987</v>
      </c>
      <c r="E7" s="441">
        <v>1</v>
      </c>
      <c r="F7" s="473"/>
      <c r="G7" s="444" t="s">
        <v>12780</v>
      </c>
      <c r="H7" s="419" t="e">
        <f>IF(G7="","",G7-G7*COMPASS!$AH$35)</f>
        <v>#VALUE!</v>
      </c>
      <c r="I7" s="217"/>
    </row>
    <row r="8" spans="1:9">
      <c r="A8" s="394" t="s">
        <v>1861</v>
      </c>
      <c r="B8" s="255" t="s">
        <v>25</v>
      </c>
      <c r="C8" s="395" t="s">
        <v>1862</v>
      </c>
      <c r="D8" s="395" t="s">
        <v>1863</v>
      </c>
      <c r="E8" s="441">
        <v>1</v>
      </c>
      <c r="F8" s="473"/>
      <c r="G8" s="444" t="s">
        <v>12780</v>
      </c>
      <c r="H8" s="419" t="e">
        <f>IF(G8="","",G8-G8*COMPASS!$AH$35)</f>
        <v>#VALUE!</v>
      </c>
    </row>
    <row r="9" spans="1:9">
      <c r="A9" s="394" t="s">
        <v>1864</v>
      </c>
      <c r="B9" s="255" t="s">
        <v>25</v>
      </c>
      <c r="C9" s="395" t="s">
        <v>1865</v>
      </c>
      <c r="D9" s="395" t="s">
        <v>1866</v>
      </c>
      <c r="E9" s="441">
        <v>1</v>
      </c>
      <c r="F9" s="473"/>
      <c r="G9" s="444" t="s">
        <v>12780</v>
      </c>
      <c r="H9" s="419" t="e">
        <f>IF(G9="","",G9-G9*COMPASS!$AH$35)</f>
        <v>#VALUE!</v>
      </c>
    </row>
    <row r="10" spans="1:9">
      <c r="A10" s="394" t="s">
        <v>1867</v>
      </c>
      <c r="B10" s="255" t="s">
        <v>25</v>
      </c>
      <c r="C10" s="395" t="s">
        <v>1868</v>
      </c>
      <c r="D10" s="395" t="s">
        <v>1869</v>
      </c>
      <c r="E10" s="441">
        <v>1</v>
      </c>
      <c r="F10" s="473"/>
      <c r="G10" s="444" t="s">
        <v>12780</v>
      </c>
      <c r="H10" s="419" t="e">
        <f>IF(G10="","",G10-G10*COMPASS!$AH$35)</f>
        <v>#VALUE!</v>
      </c>
    </row>
    <row r="11" spans="1:9">
      <c r="A11" s="394" t="s">
        <v>1870</v>
      </c>
      <c r="B11" s="255" t="s">
        <v>25</v>
      </c>
      <c r="C11" s="395" t="s">
        <v>1871</v>
      </c>
      <c r="D11" s="395" t="s">
        <v>1872</v>
      </c>
      <c r="E11" s="441">
        <v>1</v>
      </c>
      <c r="F11" s="473"/>
      <c r="G11" s="444" t="s">
        <v>12780</v>
      </c>
      <c r="H11" s="419" t="e">
        <f>IF(G11="","",G11-G11*COMPASS!$AH$35)</f>
        <v>#VALUE!</v>
      </c>
    </row>
    <row r="12" spans="1:9">
      <c r="A12" s="394" t="s">
        <v>1873</v>
      </c>
      <c r="B12" s="255" t="s">
        <v>25</v>
      </c>
      <c r="C12" s="395" t="s">
        <v>1874</v>
      </c>
      <c r="D12" s="395" t="s">
        <v>1875</v>
      </c>
      <c r="E12" s="441">
        <v>1</v>
      </c>
      <c r="F12" s="473"/>
      <c r="G12" s="444" t="s">
        <v>12780</v>
      </c>
      <c r="H12" s="419" t="e">
        <f>IF(G12="","",G12-G12*COMPASS!$AH$35)</f>
        <v>#VALUE!</v>
      </c>
    </row>
    <row r="13" spans="1:9">
      <c r="A13" s="394" t="s">
        <v>1876</v>
      </c>
      <c r="B13" s="255" t="s">
        <v>25</v>
      </c>
      <c r="C13" s="395" t="s">
        <v>1877</v>
      </c>
      <c r="D13" s="395" t="s">
        <v>1875</v>
      </c>
      <c r="E13" s="441">
        <v>1</v>
      </c>
      <c r="F13" s="473"/>
      <c r="G13" s="444" t="s">
        <v>12780</v>
      </c>
      <c r="H13" s="419" t="e">
        <f>IF(G13="","",G13-G13*COMPASS!$AH$35)</f>
        <v>#VALUE!</v>
      </c>
    </row>
    <row r="14" spans="1:9">
      <c r="A14" s="394" t="s">
        <v>1878</v>
      </c>
      <c r="B14" s="255" t="s">
        <v>25</v>
      </c>
      <c r="C14" s="395" t="s">
        <v>1879</v>
      </c>
      <c r="D14" s="395" t="s">
        <v>1880</v>
      </c>
      <c r="E14" s="441">
        <v>1</v>
      </c>
      <c r="F14" s="473"/>
      <c r="G14" s="444" t="s">
        <v>12780</v>
      </c>
      <c r="H14" s="419" t="e">
        <f>IF(G14="","",G14-G14*COMPASS!$AH$35)</f>
        <v>#VALUE!</v>
      </c>
    </row>
    <row r="15" spans="1:9">
      <c r="A15" s="394" t="s">
        <v>1881</v>
      </c>
      <c r="B15" s="255" t="s">
        <v>25</v>
      </c>
      <c r="C15" s="395" t="s">
        <v>1882</v>
      </c>
      <c r="D15" s="395" t="s">
        <v>1880</v>
      </c>
      <c r="E15" s="441">
        <v>1</v>
      </c>
      <c r="F15" s="473"/>
      <c r="G15" s="444" t="s">
        <v>12780</v>
      </c>
      <c r="H15" s="419" t="e">
        <f>IF(G15="","",G15-G15*COMPASS!$AH$35)</f>
        <v>#VALUE!</v>
      </c>
    </row>
    <row r="16" spans="1:9">
      <c r="A16" s="394" t="s">
        <v>1883</v>
      </c>
      <c r="B16" s="255" t="s">
        <v>25</v>
      </c>
      <c r="C16" s="395" t="s">
        <v>1884</v>
      </c>
      <c r="D16" s="395" t="s">
        <v>1885</v>
      </c>
      <c r="E16" s="441">
        <v>1</v>
      </c>
      <c r="F16" s="473"/>
      <c r="G16" s="444" t="s">
        <v>12780</v>
      </c>
      <c r="H16" s="419" t="e">
        <f>IF(G16="","",G16-G16*COMPASS!$AH$35)</f>
        <v>#VALUE!</v>
      </c>
    </row>
    <row r="17" spans="1:9">
      <c r="A17" s="394" t="s">
        <v>1886</v>
      </c>
      <c r="B17" s="255" t="s">
        <v>25</v>
      </c>
      <c r="C17" s="395" t="s">
        <v>1887</v>
      </c>
      <c r="D17" s="395" t="s">
        <v>1888</v>
      </c>
      <c r="E17" s="441">
        <v>1</v>
      </c>
      <c r="F17" s="473"/>
      <c r="G17" s="444" t="s">
        <v>12780</v>
      </c>
      <c r="H17" s="419" t="e">
        <f>IF(G17="","",G17-G17*COMPASS!$AH$35)</f>
        <v>#VALUE!</v>
      </c>
    </row>
    <row r="18" spans="1:9">
      <c r="A18" s="394" t="s">
        <v>1889</v>
      </c>
      <c r="B18" s="255" t="s">
        <v>25</v>
      </c>
      <c r="C18" s="395" t="s">
        <v>1890</v>
      </c>
      <c r="D18" s="395" t="s">
        <v>1891</v>
      </c>
      <c r="E18" s="441">
        <v>1</v>
      </c>
      <c r="F18" s="473"/>
      <c r="G18" s="444" t="s">
        <v>12780</v>
      </c>
      <c r="H18" s="419" t="e">
        <f>IF(G18="","",G18-G18*COMPASS!$AH$35)</f>
        <v>#VALUE!</v>
      </c>
    </row>
    <row r="19" spans="1:9">
      <c r="A19" s="394" t="s">
        <v>1892</v>
      </c>
      <c r="B19" s="255" t="s">
        <v>25</v>
      </c>
      <c r="C19" s="395" t="s">
        <v>1893</v>
      </c>
      <c r="D19" s="395" t="s">
        <v>1894</v>
      </c>
      <c r="E19" s="441">
        <v>1</v>
      </c>
      <c r="F19" s="473"/>
      <c r="G19" s="444" t="s">
        <v>12780</v>
      </c>
      <c r="H19" s="419" t="e">
        <f>IF(G19="","",G19-G19*COMPASS!$AH$35)</f>
        <v>#VALUE!</v>
      </c>
    </row>
    <row r="20" spans="1:9">
      <c r="A20" s="394" t="s">
        <v>1895</v>
      </c>
      <c r="B20" s="255" t="s">
        <v>25</v>
      </c>
      <c r="C20" s="395" t="s">
        <v>1896</v>
      </c>
      <c r="D20" s="395" t="s">
        <v>1897</v>
      </c>
      <c r="E20" s="441">
        <v>1</v>
      </c>
      <c r="F20" s="473"/>
      <c r="G20" s="444" t="s">
        <v>12780</v>
      </c>
      <c r="H20" s="419" t="e">
        <f>IF(G20="","",G20-G20*COMPASS!$AH$35)</f>
        <v>#VALUE!</v>
      </c>
    </row>
    <row r="21" spans="1:9">
      <c r="A21" s="394" t="s">
        <v>1898</v>
      </c>
      <c r="B21" s="255" t="s">
        <v>25</v>
      </c>
      <c r="C21" s="395" t="s">
        <v>1899</v>
      </c>
      <c r="D21" s="395" t="s">
        <v>1897</v>
      </c>
      <c r="E21" s="441">
        <v>1</v>
      </c>
      <c r="F21" s="473"/>
      <c r="G21" s="444" t="s">
        <v>12780</v>
      </c>
      <c r="H21" s="419" t="e">
        <f>IF(G21="","",G21-G21*COMPASS!$AH$35)</f>
        <v>#VALUE!</v>
      </c>
    </row>
    <row r="22" spans="1:9">
      <c r="A22" s="394" t="s">
        <v>1900</v>
      </c>
      <c r="B22" s="255" t="s">
        <v>25</v>
      </c>
      <c r="C22" s="395" t="s">
        <v>1901</v>
      </c>
      <c r="D22" s="395" t="s">
        <v>1902</v>
      </c>
      <c r="E22" s="441">
        <v>1</v>
      </c>
      <c r="F22" s="473"/>
      <c r="G22" s="444" t="s">
        <v>12780</v>
      </c>
      <c r="H22" s="419" t="e">
        <f>IF(G22="","",G22-G22*COMPASS!$AH$35)</f>
        <v>#VALUE!</v>
      </c>
    </row>
    <row r="23" spans="1:9">
      <c r="A23" s="394" t="s">
        <v>1903</v>
      </c>
      <c r="B23" s="255" t="s">
        <v>25</v>
      </c>
      <c r="C23" s="395" t="s">
        <v>1904</v>
      </c>
      <c r="D23" s="395" t="s">
        <v>1902</v>
      </c>
      <c r="E23" s="441">
        <v>1</v>
      </c>
      <c r="F23" s="473"/>
      <c r="G23" s="444" t="s">
        <v>12780</v>
      </c>
      <c r="H23" s="419" t="e">
        <f>IF(G23="","",G23-G23*COMPASS!$AH$35)</f>
        <v>#VALUE!</v>
      </c>
    </row>
    <row r="24" spans="1:9">
      <c r="A24" s="394" t="s">
        <v>1905</v>
      </c>
      <c r="B24" s="255" t="s">
        <v>25</v>
      </c>
      <c r="C24" s="395" t="s">
        <v>1906</v>
      </c>
      <c r="D24" s="395" t="s">
        <v>1907</v>
      </c>
      <c r="E24" s="441">
        <v>1</v>
      </c>
      <c r="F24" s="473"/>
      <c r="G24" s="444" t="s">
        <v>12780</v>
      </c>
      <c r="H24" s="419" t="e">
        <f>IF(G24="","",G24-G24*COMPASS!$AH$35)</f>
        <v>#VALUE!</v>
      </c>
    </row>
    <row r="25" spans="1:9">
      <c r="A25" s="394" t="s">
        <v>1908</v>
      </c>
      <c r="B25" s="255" t="s">
        <v>25</v>
      </c>
      <c r="C25" s="395" t="s">
        <v>1909</v>
      </c>
      <c r="D25" s="395" t="s">
        <v>1910</v>
      </c>
      <c r="E25" s="441">
        <v>1</v>
      </c>
      <c r="F25" s="473"/>
      <c r="G25" s="444" t="s">
        <v>12780</v>
      </c>
      <c r="H25" s="419" t="e">
        <f>IF(G25="","",G25-G25*COMPASS!$AH$35)</f>
        <v>#VALUE!</v>
      </c>
    </row>
    <row r="26" spans="1:9">
      <c r="A26" s="394" t="s">
        <v>1911</v>
      </c>
      <c r="B26" s="255" t="s">
        <v>25</v>
      </c>
      <c r="C26" s="395" t="s">
        <v>1912</v>
      </c>
      <c r="D26" s="395" t="s">
        <v>1913</v>
      </c>
      <c r="E26" s="441">
        <v>1</v>
      </c>
      <c r="F26" s="473"/>
      <c r="G26" s="444" t="s">
        <v>12780</v>
      </c>
      <c r="H26" s="419" t="e">
        <f>IF(G26="","",G26-G26*COMPASS!$AH$35)</f>
        <v>#VALUE!</v>
      </c>
    </row>
    <row r="27" spans="1:9">
      <c r="A27" s="397" t="s">
        <v>1914</v>
      </c>
      <c r="B27" s="352"/>
      <c r="C27" s="398"/>
      <c r="D27" s="399"/>
      <c r="E27" s="357"/>
      <c r="F27" s="428"/>
      <c r="G27" s="428"/>
      <c r="H27" s="419" t="str">
        <f>IF(G27="","",G27-G27*COMPASS!$AH$35)</f>
        <v/>
      </c>
    </row>
    <row r="28" spans="1:9">
      <c r="A28" s="394" t="s">
        <v>1915</v>
      </c>
      <c r="B28" s="255" t="s">
        <v>25</v>
      </c>
      <c r="C28" s="395" t="s">
        <v>1916</v>
      </c>
      <c r="D28" s="395" t="s">
        <v>1917</v>
      </c>
      <c r="E28" s="441">
        <v>1</v>
      </c>
      <c r="F28" s="473"/>
      <c r="G28" s="444" t="s">
        <v>12780</v>
      </c>
      <c r="H28" s="419" t="e">
        <f>IF(G28="","",G28-G28*COMPASS!$AH$35)</f>
        <v>#VALUE!</v>
      </c>
    </row>
    <row r="29" spans="1:9" s="220" customFormat="1" ht="15">
      <c r="A29" s="394" t="s">
        <v>1918</v>
      </c>
      <c r="B29" s="255" t="s">
        <v>25</v>
      </c>
      <c r="C29" s="395" t="s">
        <v>1919</v>
      </c>
      <c r="D29" s="395" t="s">
        <v>1920</v>
      </c>
      <c r="E29" s="441">
        <v>1</v>
      </c>
      <c r="F29" s="473"/>
      <c r="G29" s="444" t="s">
        <v>12780</v>
      </c>
      <c r="H29" s="419" t="e">
        <f>IF(G29="","",G29-G29*COMPASS!$AH$35)</f>
        <v>#VALUE!</v>
      </c>
      <c r="I29" s="219"/>
    </row>
    <row r="30" spans="1:9">
      <c r="A30" s="394" t="s">
        <v>1921</v>
      </c>
      <c r="B30" s="255" t="s">
        <v>25</v>
      </c>
      <c r="C30" s="395" t="s">
        <v>1922</v>
      </c>
      <c r="D30" s="395" t="s">
        <v>1923</v>
      </c>
      <c r="E30" s="441">
        <v>1</v>
      </c>
      <c r="F30" s="473"/>
      <c r="G30" s="444" t="s">
        <v>12780</v>
      </c>
      <c r="H30" s="419" t="e">
        <f>IF(G30="","",G30-G30*COMPASS!$AH$35)</f>
        <v>#VALUE!</v>
      </c>
    </row>
    <row r="31" spans="1:9">
      <c r="A31" s="394" t="s">
        <v>1924</v>
      </c>
      <c r="B31" s="255" t="s">
        <v>25</v>
      </c>
      <c r="C31" s="395" t="s">
        <v>1925</v>
      </c>
      <c r="D31" s="395" t="s">
        <v>1902</v>
      </c>
      <c r="E31" s="441">
        <v>1</v>
      </c>
      <c r="F31" s="473"/>
      <c r="G31" s="444" t="s">
        <v>12780</v>
      </c>
      <c r="H31" s="419" t="e">
        <f>IF(G31="","",G31-G31*COMPASS!$AH$35)</f>
        <v>#VALUE!</v>
      </c>
    </row>
    <row r="32" spans="1:9">
      <c r="A32" s="394" t="s">
        <v>1926</v>
      </c>
      <c r="B32" s="255" t="s">
        <v>25</v>
      </c>
      <c r="C32" s="395" t="s">
        <v>1927</v>
      </c>
      <c r="D32" s="395" t="s">
        <v>1907</v>
      </c>
      <c r="E32" s="441">
        <v>1</v>
      </c>
      <c r="F32" s="473"/>
      <c r="G32" s="444" t="s">
        <v>12780</v>
      </c>
      <c r="H32" s="419" t="e">
        <f>IF(G32="","",G32-G32*COMPASS!$AH$35)</f>
        <v>#VALUE!</v>
      </c>
    </row>
    <row r="33" spans="1:9">
      <c r="A33" s="397" t="s">
        <v>1928</v>
      </c>
      <c r="B33" s="352"/>
      <c r="C33" s="398"/>
      <c r="D33" s="399"/>
      <c r="E33" s="357"/>
      <c r="F33" s="428"/>
      <c r="G33" s="428"/>
      <c r="H33" s="419" t="str">
        <f>IF(G33="","",G33-G33*COMPASS!$AH$35)</f>
        <v/>
      </c>
    </row>
    <row r="34" spans="1:9">
      <c r="A34" s="394" t="s">
        <v>1929</v>
      </c>
      <c r="B34" s="255" t="s">
        <v>25</v>
      </c>
      <c r="C34" s="395" t="s">
        <v>1930</v>
      </c>
      <c r="D34" s="395" t="s">
        <v>1920</v>
      </c>
      <c r="E34" s="441">
        <v>1</v>
      </c>
      <c r="F34" s="473"/>
      <c r="G34" s="444" t="s">
        <v>12780</v>
      </c>
      <c r="H34" s="419" t="e">
        <f>IF(G34="","",G34-G34*COMPASS!$AH$35)</f>
        <v>#VALUE!</v>
      </c>
    </row>
    <row r="35" spans="1:9" s="220" customFormat="1" ht="15">
      <c r="A35" s="394" t="s">
        <v>1931</v>
      </c>
      <c r="B35" s="255" t="s">
        <v>25</v>
      </c>
      <c r="C35" s="395" t="s">
        <v>1932</v>
      </c>
      <c r="D35" s="395" t="s">
        <v>1897</v>
      </c>
      <c r="E35" s="441">
        <v>1</v>
      </c>
      <c r="F35" s="473"/>
      <c r="G35" s="444" t="s">
        <v>12780</v>
      </c>
      <c r="H35" s="419" t="e">
        <f>IF(G35="","",G35-G35*COMPASS!$AH$35)</f>
        <v>#VALUE!</v>
      </c>
      <c r="I35" s="219"/>
    </row>
    <row r="36" spans="1:9">
      <c r="A36" s="394" t="s">
        <v>1933</v>
      </c>
      <c r="B36" s="255" t="s">
        <v>25</v>
      </c>
      <c r="C36" s="395" t="s">
        <v>1934</v>
      </c>
      <c r="D36" s="395" t="s">
        <v>1923</v>
      </c>
      <c r="E36" s="441">
        <v>1</v>
      </c>
      <c r="F36" s="473"/>
      <c r="G36" s="444" t="s">
        <v>12780</v>
      </c>
      <c r="H36" s="419" t="e">
        <f>IF(G36="","",G36-G36*COMPASS!$AH$35)</f>
        <v>#VALUE!</v>
      </c>
    </row>
    <row r="37" spans="1:9">
      <c r="A37" s="394" t="s">
        <v>1935</v>
      </c>
      <c r="B37" s="255" t="s">
        <v>25</v>
      </c>
      <c r="C37" s="395" t="s">
        <v>1936</v>
      </c>
      <c r="D37" s="395" t="s">
        <v>1902</v>
      </c>
      <c r="E37" s="441">
        <v>1</v>
      </c>
      <c r="F37" s="473"/>
      <c r="G37" s="444" t="s">
        <v>12780</v>
      </c>
      <c r="H37" s="419" t="e">
        <f>IF(G37="","",G37-G37*COMPASS!$AH$35)</f>
        <v>#VALUE!</v>
      </c>
    </row>
    <row r="38" spans="1:9">
      <c r="A38" s="397" t="s">
        <v>1937</v>
      </c>
      <c r="B38" s="352"/>
      <c r="C38" s="398"/>
      <c r="D38" s="399"/>
      <c r="E38" s="357"/>
      <c r="F38" s="428"/>
      <c r="G38" s="428"/>
      <c r="H38" s="419" t="str">
        <f>IF(G38="","",G38-G38*COMPASS!$AH$35)</f>
        <v/>
      </c>
    </row>
    <row r="39" spans="1:9">
      <c r="A39" s="394" t="s">
        <v>1938</v>
      </c>
      <c r="B39" s="255" t="s">
        <v>25</v>
      </c>
      <c r="C39" s="395" t="s">
        <v>1939</v>
      </c>
      <c r="D39" s="395" t="s">
        <v>1902</v>
      </c>
      <c r="E39" s="441">
        <v>1</v>
      </c>
      <c r="F39" s="473"/>
      <c r="G39" s="444" t="s">
        <v>12780</v>
      </c>
      <c r="H39" s="419" t="e">
        <f>IF(G39="","",G39-G39*COMPASS!$AH$35)</f>
        <v>#VALUE!</v>
      </c>
    </row>
    <row r="40" spans="1:9" s="220" customFormat="1" ht="15">
      <c r="A40" s="394" t="s">
        <v>1940</v>
      </c>
      <c r="B40" s="255" t="s">
        <v>25</v>
      </c>
      <c r="C40" s="395" t="s">
        <v>1941</v>
      </c>
      <c r="D40" s="395" t="s">
        <v>1907</v>
      </c>
      <c r="E40" s="441">
        <v>1</v>
      </c>
      <c r="F40" s="473"/>
      <c r="G40" s="444" t="s">
        <v>12780</v>
      </c>
      <c r="H40" s="419" t="e">
        <f>IF(G40="","",G40-G40*COMPASS!$AH$35)</f>
        <v>#VALUE!</v>
      </c>
      <c r="I40" s="219"/>
    </row>
    <row r="41" spans="1:9">
      <c r="A41" s="394" t="s">
        <v>1942</v>
      </c>
      <c r="B41" s="255" t="s">
        <v>66</v>
      </c>
      <c r="C41" s="395" t="s">
        <v>1943</v>
      </c>
      <c r="D41" s="395" t="s">
        <v>1910</v>
      </c>
      <c r="E41" s="441">
        <v>1</v>
      </c>
      <c r="F41" s="473"/>
      <c r="G41" s="444" t="s">
        <v>12780</v>
      </c>
      <c r="H41" s="419" t="e">
        <f>IF(G41="","",G41-G41*COMPASS!$AH$35)</f>
        <v>#VALUE!</v>
      </c>
    </row>
    <row r="42" spans="1:9">
      <c r="A42" s="394" t="s">
        <v>1944</v>
      </c>
      <c r="B42" s="255" t="s">
        <v>25</v>
      </c>
      <c r="C42" s="395" t="s">
        <v>1945</v>
      </c>
      <c r="D42" s="395" t="s">
        <v>1946</v>
      </c>
      <c r="E42" s="441">
        <v>1</v>
      </c>
      <c r="F42" s="473"/>
      <c r="G42" s="444" t="s">
        <v>12780</v>
      </c>
      <c r="H42" s="419" t="e">
        <f>IF(G42="","",G42-G42*COMPASS!$AH$35)</f>
        <v>#VALUE!</v>
      </c>
    </row>
    <row r="43" spans="1:9">
      <c r="A43" s="394" t="s">
        <v>1947</v>
      </c>
      <c r="B43" s="255" t="s">
        <v>25</v>
      </c>
      <c r="C43" s="395" t="s">
        <v>1948</v>
      </c>
      <c r="D43" s="395" t="s">
        <v>1913</v>
      </c>
      <c r="E43" s="441">
        <v>1</v>
      </c>
      <c r="F43" s="473"/>
      <c r="G43" s="444" t="s">
        <v>12780</v>
      </c>
      <c r="H43" s="419" t="e">
        <f>IF(G43="","",G43-G43*COMPASS!$AH$35)</f>
        <v>#VALUE!</v>
      </c>
    </row>
    <row r="44" spans="1:9">
      <c r="A44" s="397" t="s">
        <v>1949</v>
      </c>
      <c r="B44" s="352"/>
      <c r="C44" s="398"/>
      <c r="D44" s="399"/>
      <c r="E44" s="357"/>
      <c r="F44" s="428"/>
      <c r="G44" s="428"/>
      <c r="H44" s="419" t="str">
        <f>IF(G44="","",G44-G44*COMPASS!$AH$35)</f>
        <v/>
      </c>
    </row>
    <row r="45" spans="1:9">
      <c r="A45" s="394" t="s">
        <v>5863</v>
      </c>
      <c r="B45" s="255" t="s">
        <v>25</v>
      </c>
      <c r="C45" s="395" t="s">
        <v>1950</v>
      </c>
      <c r="D45" s="395" t="s">
        <v>1951</v>
      </c>
      <c r="E45" s="441">
        <v>1</v>
      </c>
      <c r="F45" s="473"/>
      <c r="G45" s="444" t="s">
        <v>12780</v>
      </c>
      <c r="H45" s="419" t="e">
        <f>IF(G45="","",G45-G45*COMPASS!$AH$35)</f>
        <v>#VALUE!</v>
      </c>
    </row>
    <row r="46" spans="1:9" s="220" customFormat="1" ht="15">
      <c r="A46" s="394" t="s">
        <v>1952</v>
      </c>
      <c r="B46" s="255" t="s">
        <v>25</v>
      </c>
      <c r="C46" s="395" t="s">
        <v>1953</v>
      </c>
      <c r="D46" s="395" t="s">
        <v>1954</v>
      </c>
      <c r="E46" s="441">
        <v>1</v>
      </c>
      <c r="F46" s="473"/>
      <c r="G46" s="444" t="s">
        <v>12780</v>
      </c>
      <c r="H46" s="419" t="e">
        <f>IF(G46="","",G46-G46*COMPASS!$AH$35)</f>
        <v>#VALUE!</v>
      </c>
      <c r="I46" s="219"/>
    </row>
    <row r="47" spans="1:9">
      <c r="A47" s="394" t="s">
        <v>1955</v>
      </c>
      <c r="B47" s="255" t="s">
        <v>25</v>
      </c>
      <c r="C47" s="395" t="s">
        <v>1956</v>
      </c>
      <c r="D47" s="395" t="s">
        <v>1957</v>
      </c>
      <c r="E47" s="441">
        <v>1</v>
      </c>
      <c r="F47" s="473"/>
      <c r="G47" s="444" t="s">
        <v>12780</v>
      </c>
      <c r="H47" s="419" t="e">
        <f>IF(G47="","",G47-G47*COMPASS!$AH$35)</f>
        <v>#VALUE!</v>
      </c>
    </row>
    <row r="48" spans="1:9">
      <c r="A48" s="394" t="s">
        <v>1958</v>
      </c>
      <c r="B48" s="255" t="s">
        <v>25</v>
      </c>
      <c r="C48" s="395" t="s">
        <v>1959</v>
      </c>
      <c r="D48" s="395" t="s">
        <v>1960</v>
      </c>
      <c r="E48" s="441">
        <v>1</v>
      </c>
      <c r="F48" s="473"/>
      <c r="G48" s="444" t="s">
        <v>12780</v>
      </c>
      <c r="H48" s="419" t="e">
        <f>IF(G48="","",G48-G48*COMPASS!$AH$35)</f>
        <v>#VALUE!</v>
      </c>
    </row>
    <row r="49" spans="1:8">
      <c r="A49" s="394" t="s">
        <v>1961</v>
      </c>
      <c r="B49" s="255" t="s">
        <v>25</v>
      </c>
      <c r="C49" s="395" t="s">
        <v>1962</v>
      </c>
      <c r="D49" s="395" t="s">
        <v>1963</v>
      </c>
      <c r="E49" s="441">
        <v>1</v>
      </c>
      <c r="F49" s="473"/>
      <c r="G49" s="444" t="s">
        <v>12780</v>
      </c>
      <c r="H49" s="419" t="e">
        <f>IF(G49="","",G49-G49*COMPASS!$AH$35)</f>
        <v>#VALUE!</v>
      </c>
    </row>
    <row r="50" spans="1:8">
      <c r="A50" s="394" t="s">
        <v>1964</v>
      </c>
      <c r="B50" s="255" t="s">
        <v>25</v>
      </c>
      <c r="C50" s="395" t="s">
        <v>1965</v>
      </c>
      <c r="D50" s="395" t="s">
        <v>1966</v>
      </c>
      <c r="E50" s="441">
        <v>1</v>
      </c>
      <c r="F50" s="473"/>
      <c r="G50" s="444" t="s">
        <v>12780</v>
      </c>
      <c r="H50" s="419" t="e">
        <f>IF(G50="","",G50-G50*COMPASS!$AH$35)</f>
        <v>#VALUE!</v>
      </c>
    </row>
    <row r="51" spans="1:8">
      <c r="A51" s="394" t="s">
        <v>1967</v>
      </c>
      <c r="B51" s="255" t="s">
        <v>25</v>
      </c>
      <c r="C51" s="395" t="s">
        <v>1968</v>
      </c>
      <c r="D51" s="395" t="s">
        <v>1966</v>
      </c>
      <c r="E51" s="441">
        <v>1</v>
      </c>
      <c r="F51" s="473"/>
      <c r="G51" s="444" t="s">
        <v>12780</v>
      </c>
      <c r="H51" s="419" t="e">
        <f>IF(G51="","",G51-G51*COMPASS!$AH$35)</f>
        <v>#VALUE!</v>
      </c>
    </row>
    <row r="52" spans="1:8">
      <c r="A52" s="394" t="s">
        <v>1969</v>
      </c>
      <c r="B52" s="255" t="s">
        <v>25</v>
      </c>
      <c r="C52" s="395" t="s">
        <v>1970</v>
      </c>
      <c r="D52" s="395" t="s">
        <v>1971</v>
      </c>
      <c r="E52" s="441">
        <v>1</v>
      </c>
      <c r="F52" s="473"/>
      <c r="G52" s="444" t="s">
        <v>12780</v>
      </c>
      <c r="H52" s="419" t="e">
        <f>IF(G52="","",G52-G52*COMPASS!$AH$35)</f>
        <v>#VALUE!</v>
      </c>
    </row>
    <row r="53" spans="1:8">
      <c r="A53" s="394" t="s">
        <v>1972</v>
      </c>
      <c r="B53" s="255" t="s">
        <v>25</v>
      </c>
      <c r="C53" s="395" t="s">
        <v>1973</v>
      </c>
      <c r="D53" s="395" t="s">
        <v>1974</v>
      </c>
      <c r="E53" s="441">
        <v>1</v>
      </c>
      <c r="F53" s="473"/>
      <c r="G53" s="444" t="s">
        <v>12780</v>
      </c>
      <c r="H53" s="419" t="e">
        <f>IF(G53="","",G53-G53*COMPASS!$AH$35)</f>
        <v>#VALUE!</v>
      </c>
    </row>
    <row r="54" spans="1:8">
      <c r="A54" s="394" t="s">
        <v>1975</v>
      </c>
      <c r="B54" s="255" t="s">
        <v>25</v>
      </c>
      <c r="C54" s="395" t="s">
        <v>1976</v>
      </c>
      <c r="D54" s="395" t="s">
        <v>1977</v>
      </c>
      <c r="E54" s="441">
        <v>1</v>
      </c>
      <c r="F54" s="473"/>
      <c r="G54" s="444" t="s">
        <v>12780</v>
      </c>
      <c r="H54" s="419" t="e">
        <f>IF(G54="","",G54-G54*COMPASS!$AH$35)</f>
        <v>#VALUE!</v>
      </c>
    </row>
    <row r="55" spans="1:8">
      <c r="A55" s="394" t="s">
        <v>1978</v>
      </c>
      <c r="B55" s="255" t="s">
        <v>25</v>
      </c>
      <c r="C55" s="395" t="s">
        <v>1979</v>
      </c>
      <c r="D55" s="395" t="s">
        <v>1980</v>
      </c>
      <c r="E55" s="441">
        <v>1</v>
      </c>
      <c r="F55" s="473"/>
      <c r="G55" s="444" t="s">
        <v>12780</v>
      </c>
      <c r="H55" s="419" t="e">
        <f>IF(G55="","",G55-G55*COMPASS!$AH$35)</f>
        <v>#VALUE!</v>
      </c>
    </row>
    <row r="56" spans="1:8">
      <c r="A56" s="394" t="s">
        <v>1981</v>
      </c>
      <c r="B56" s="255" t="s">
        <v>66</v>
      </c>
      <c r="C56" s="395" t="s">
        <v>1982</v>
      </c>
      <c r="D56" s="395" t="s">
        <v>1983</v>
      </c>
      <c r="E56" s="441">
        <v>1</v>
      </c>
      <c r="F56" s="473"/>
      <c r="G56" s="444" t="s">
        <v>12780</v>
      </c>
      <c r="H56" s="419" t="e">
        <f>IF(G56="","",G56-G56*COMPASS!$AH$35)</f>
        <v>#VALUE!</v>
      </c>
    </row>
    <row r="57" spans="1:8">
      <c r="A57" s="394" t="s">
        <v>9888</v>
      </c>
      <c r="B57" s="255" t="s">
        <v>25</v>
      </c>
      <c r="C57" s="395" t="s">
        <v>9889</v>
      </c>
      <c r="D57" s="395" t="s">
        <v>1983</v>
      </c>
      <c r="E57" s="441">
        <v>1</v>
      </c>
      <c r="F57" s="473"/>
      <c r="G57" s="444" t="s">
        <v>12780</v>
      </c>
      <c r="H57" s="419" t="e">
        <f>IF(G57="","",G57-G57*COMPASS!$AH$35)</f>
        <v>#VALUE!</v>
      </c>
    </row>
  </sheetData>
  <sheetProtection password="CEAA" sheet="1" objects="1" scenarios="1"/>
  <mergeCells count="1">
    <mergeCell ref="D1:G1"/>
  </mergeCells>
  <conditionalFormatting sqref="C29">
    <cfRule type="expression" dxfId="26" priority="15" stopIfTrue="1">
      <formula>#REF!="New"</formula>
    </cfRule>
    <cfRule type="expression" dxfId="25" priority="16" stopIfTrue="1">
      <formula>#REF!="Disc"</formula>
    </cfRule>
    <cfRule type="expression" dxfId="24" priority="17" stopIfTrue="1">
      <formula>#REF!="WIP"</formula>
    </cfRule>
  </conditionalFormatting>
  <conditionalFormatting sqref="C35">
    <cfRule type="expression" dxfId="23" priority="12" stopIfTrue="1">
      <formula>#REF!="New"</formula>
    </cfRule>
    <cfRule type="expression" dxfId="22" priority="13" stopIfTrue="1">
      <formula>#REF!="Disc"</formula>
    </cfRule>
    <cfRule type="expression" dxfId="21" priority="14" stopIfTrue="1">
      <formula>#REF!="WIP"</formula>
    </cfRule>
  </conditionalFormatting>
  <conditionalFormatting sqref="C40">
    <cfRule type="expression" dxfId="20" priority="9" stopIfTrue="1">
      <formula>#REF!="New"</formula>
    </cfRule>
    <cfRule type="expression" dxfId="19" priority="10" stopIfTrue="1">
      <formula>#REF!="Disc"</formula>
    </cfRule>
    <cfRule type="expression" dxfId="18" priority="11" stopIfTrue="1">
      <formula>#REF!="WIP"</formula>
    </cfRule>
  </conditionalFormatting>
  <conditionalFormatting sqref="C46">
    <cfRule type="expression" dxfId="17" priority="6" stopIfTrue="1">
      <formula>#REF!="New"</formula>
    </cfRule>
    <cfRule type="expression" dxfId="16" priority="7" stopIfTrue="1">
      <formula>#REF!="Disc"</formula>
    </cfRule>
    <cfRule type="expression" dxfId="15" priority="8" stopIfTrue="1">
      <formula>#REF!="WIP"</formula>
    </cfRule>
  </conditionalFormatting>
  <conditionalFormatting sqref="F7:G7">
    <cfRule type="cellIs" dxfId="14" priority="33" stopIfTrue="1" operator="equal">
      <formula>"Netto"</formula>
    </cfRule>
  </conditionalFormatting>
  <conditionalFormatting sqref="G8:G26">
    <cfRule type="cellIs" dxfId="13" priority="5" stopIfTrue="1" operator="equal">
      <formula>"Netto"</formula>
    </cfRule>
  </conditionalFormatting>
  <conditionalFormatting sqref="G28:G32">
    <cfRule type="cellIs" dxfId="12" priority="4" stopIfTrue="1" operator="equal">
      <formula>"Netto"</formula>
    </cfRule>
  </conditionalFormatting>
  <conditionalFormatting sqref="G34:G37">
    <cfRule type="cellIs" dxfId="11" priority="3" stopIfTrue="1" operator="equal">
      <formula>"Netto"</formula>
    </cfRule>
  </conditionalFormatting>
  <conditionalFormatting sqref="G39:G43">
    <cfRule type="cellIs" dxfId="10" priority="2" stopIfTrue="1" operator="equal">
      <formula>"Netto"</formula>
    </cfRule>
  </conditionalFormatting>
  <conditionalFormatting sqref="G45:G57">
    <cfRule type="cellIs" dxfId="9" priority="1" stopIfTrue="1" operator="equal">
      <formula>"Netto"</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tabSelected="1" workbookViewId="0">
      <pane ySplit="4" topLeftCell="A5" activePane="bottomLeft" state="frozen"/>
      <selection pane="bottomLeft" activeCell="J8" sqref="J8"/>
    </sheetView>
  </sheetViews>
  <sheetFormatPr defaultColWidth="9.109375" defaultRowHeight="13.2"/>
  <cols>
    <col min="1" max="1" width="19.5546875" style="203" customWidth="1"/>
    <col min="2" max="2" width="3.5546875" style="221" bestFit="1" customWidth="1"/>
    <col min="3" max="3" width="14.109375" style="496" customWidth="1"/>
    <col min="4" max="4" width="45.44140625" style="223" customWidth="1"/>
    <col min="5" max="5" width="5.33203125" style="228" customWidth="1"/>
    <col min="6" max="6" width="4.44140625" style="362" customWidth="1"/>
    <col min="7" max="7" width="10.109375" style="538" customWidth="1"/>
    <col min="8" max="8" width="10.33203125" style="170" bestFit="1" customWidth="1"/>
    <col min="9" max="9" width="10" style="202" bestFit="1" customWidth="1"/>
    <col min="10" max="10" width="10" style="203" bestFit="1" customWidth="1"/>
    <col min="11" max="11" width="9.109375" style="203"/>
    <col min="12" max="12" width="13.44140625" style="203" customWidth="1"/>
    <col min="13" max="16384" width="9.109375" style="203"/>
  </cols>
  <sheetData>
    <row r="1" spans="1:9">
      <c r="A1" s="199" t="str">
        <f>'Bosch VideoSystem'!A1</f>
        <v>Listino Aprile24</v>
      </c>
      <c r="B1" s="420"/>
      <c r="C1" s="492"/>
      <c r="D1" s="1218" t="str">
        <f>'Bosch VideoSystem'!D1:G1</f>
        <v>www.compass-distribution.it</v>
      </c>
      <c r="E1" s="1218"/>
      <c r="F1" s="1218"/>
      <c r="G1" s="1218"/>
      <c r="H1" s="145"/>
    </row>
    <row r="2" spans="1:9" ht="13.8" thickBot="1">
      <c r="A2" s="204"/>
      <c r="B2" s="421"/>
      <c r="C2" s="493"/>
      <c r="D2" s="207"/>
      <c r="E2" s="226"/>
      <c r="F2" s="360"/>
      <c r="G2" s="534"/>
      <c r="H2" s="167" t="str">
        <f>'[2]Bosch VideoSystem'!H2</f>
        <v>Indice</v>
      </c>
    </row>
    <row r="3" spans="1:9" ht="25.2">
      <c r="A3" s="208" t="s">
        <v>1991</v>
      </c>
      <c r="B3" s="209"/>
      <c r="C3" s="494"/>
      <c r="D3" s="211"/>
      <c r="E3" s="227"/>
      <c r="G3" s="535"/>
      <c r="H3" s="187"/>
    </row>
    <row r="4" spans="1:9" s="218" customFormat="1">
      <c r="A4" s="212" t="s">
        <v>153</v>
      </c>
      <c r="B4" s="213"/>
      <c r="C4" s="495" t="s">
        <v>26</v>
      </c>
      <c r="D4" s="214" t="s">
        <v>27</v>
      </c>
      <c r="E4" s="215" t="s">
        <v>55</v>
      </c>
      <c r="F4" s="361"/>
      <c r="G4" s="536" t="s">
        <v>22</v>
      </c>
      <c r="H4" s="188" t="s">
        <v>56</v>
      </c>
      <c r="I4" s="217"/>
    </row>
    <row r="5" spans="1:9" ht="22.35" customHeight="1">
      <c r="A5" s="335" t="s">
        <v>2481</v>
      </c>
      <c r="B5" s="350"/>
      <c r="C5" s="336"/>
      <c r="D5" s="409"/>
      <c r="E5" s="338"/>
      <c r="F5" s="530"/>
      <c r="G5" s="537"/>
      <c r="H5" s="158"/>
    </row>
    <row r="6" spans="1:9" s="218" customFormat="1" ht="15.6" customHeight="1">
      <c r="A6" s="589" t="s">
        <v>11301</v>
      </c>
      <c r="B6" s="590"/>
      <c r="C6" s="591"/>
      <c r="D6" s="592"/>
      <c r="E6" s="593"/>
      <c r="F6" s="594"/>
      <c r="G6" s="599"/>
      <c r="H6" s="158"/>
      <c r="I6" s="217"/>
    </row>
    <row r="7" spans="1:9" s="218" customFormat="1" ht="15.6" customHeight="1">
      <c r="A7" s="602" t="s">
        <v>11302</v>
      </c>
      <c r="B7" s="491" t="s">
        <v>25</v>
      </c>
      <c r="C7" s="595" t="s">
        <v>11303</v>
      </c>
      <c r="D7" s="541" t="s">
        <v>11304</v>
      </c>
      <c r="E7" s="498">
        <v>1</v>
      </c>
      <c r="F7" s="469"/>
      <c r="G7" s="600" t="s">
        <v>12780</v>
      </c>
      <c r="H7" s="166" t="e">
        <f>IF(G7="","",G7-G7*COMPASS!$AH$37)</f>
        <v>#VALUE!</v>
      </c>
      <c r="I7" s="217"/>
    </row>
    <row r="8" spans="1:9" s="218" customFormat="1" ht="15.6" customHeight="1">
      <c r="A8" s="602" t="s">
        <v>11305</v>
      </c>
      <c r="B8" s="491" t="s">
        <v>25</v>
      </c>
      <c r="C8" s="595" t="s">
        <v>11306</v>
      </c>
      <c r="D8" s="541" t="s">
        <v>11307</v>
      </c>
      <c r="E8" s="498">
        <v>1</v>
      </c>
      <c r="F8" s="469"/>
      <c r="G8" s="600" t="s">
        <v>12780</v>
      </c>
      <c r="H8" s="166" t="e">
        <f>IF(G8="","",G8-G8*COMPASS!$AH$37)</f>
        <v>#VALUE!</v>
      </c>
      <c r="I8" s="217"/>
    </row>
    <row r="9" spans="1:9" s="218" customFormat="1" ht="15.6" customHeight="1">
      <c r="A9" s="602" t="s">
        <v>11308</v>
      </c>
      <c r="B9" s="491" t="s">
        <v>25</v>
      </c>
      <c r="C9" s="595" t="s">
        <v>11309</v>
      </c>
      <c r="D9" s="541" t="s">
        <v>11310</v>
      </c>
      <c r="E9" s="498">
        <v>1</v>
      </c>
      <c r="F9" s="469"/>
      <c r="G9" s="600" t="s">
        <v>12780</v>
      </c>
      <c r="H9" s="166" t="e">
        <f>IF(G9="","",G9-G9*COMPASS!$AH$37)</f>
        <v>#VALUE!</v>
      </c>
      <c r="I9" s="217"/>
    </row>
    <row r="10" spans="1:9" s="218" customFormat="1" ht="15.6" customHeight="1">
      <c r="A10" s="602" t="s">
        <v>11311</v>
      </c>
      <c r="B10" s="491" t="s">
        <v>25</v>
      </c>
      <c r="C10" s="595" t="s">
        <v>11312</v>
      </c>
      <c r="D10" s="541" t="s">
        <v>11313</v>
      </c>
      <c r="E10" s="498">
        <v>1</v>
      </c>
      <c r="F10" s="469"/>
      <c r="G10" s="600" t="s">
        <v>12780</v>
      </c>
      <c r="H10" s="166" t="e">
        <f>IF(G10="","",G10-G10*COMPASS!$AH$37)</f>
        <v>#VALUE!</v>
      </c>
      <c r="I10" s="217"/>
    </row>
    <row r="11" spans="1:9" s="218" customFormat="1" ht="15.6" customHeight="1">
      <c r="A11" s="602" t="s">
        <v>11314</v>
      </c>
      <c r="B11" s="491" t="s">
        <v>25</v>
      </c>
      <c r="C11" s="595" t="s">
        <v>11315</v>
      </c>
      <c r="D11" s="541" t="s">
        <v>11316</v>
      </c>
      <c r="E11" s="498">
        <v>1</v>
      </c>
      <c r="F11" s="469"/>
      <c r="G11" s="600" t="s">
        <v>12780</v>
      </c>
      <c r="H11" s="166" t="e">
        <f>IF(G11="","",G11-G11*COMPASS!$AH$37)</f>
        <v>#VALUE!</v>
      </c>
      <c r="I11" s="217"/>
    </row>
    <row r="12" spans="1:9" s="218" customFormat="1" ht="15.6" customHeight="1">
      <c r="A12" s="602" t="s">
        <v>8068</v>
      </c>
      <c r="B12" s="491" t="s">
        <v>25</v>
      </c>
      <c r="C12" s="595" t="s">
        <v>8069</v>
      </c>
      <c r="D12" s="541" t="s">
        <v>11317</v>
      </c>
      <c r="E12" s="498">
        <v>1</v>
      </c>
      <c r="F12" s="469"/>
      <c r="G12" s="600" t="s">
        <v>12780</v>
      </c>
      <c r="H12" s="166" t="e">
        <f>IF(G12="","",G12-G12*COMPASS!$AH$37)</f>
        <v>#VALUE!</v>
      </c>
      <c r="I12" s="217"/>
    </row>
    <row r="13" spans="1:9" s="218" customFormat="1" ht="15.6" customHeight="1">
      <c r="A13" s="602" t="s">
        <v>4467</v>
      </c>
      <c r="B13" s="491" t="s">
        <v>25</v>
      </c>
      <c r="C13" s="595" t="s">
        <v>4468</v>
      </c>
      <c r="D13" s="541" t="s">
        <v>11318</v>
      </c>
      <c r="E13" s="498">
        <v>1</v>
      </c>
      <c r="F13" s="469"/>
      <c r="G13" s="600" t="s">
        <v>12780</v>
      </c>
      <c r="H13" s="166" t="e">
        <f>IF(G13="","",G13-G13*COMPASS!$AH$37)</f>
        <v>#VALUE!</v>
      </c>
      <c r="I13" s="217"/>
    </row>
    <row r="14" spans="1:9" s="218" customFormat="1" ht="15.6" customHeight="1">
      <c r="A14" s="602" t="s">
        <v>11319</v>
      </c>
      <c r="B14" s="491" t="s">
        <v>25</v>
      </c>
      <c r="C14" s="595" t="s">
        <v>11320</v>
      </c>
      <c r="D14" s="541" t="s">
        <v>11321</v>
      </c>
      <c r="E14" s="498">
        <v>1</v>
      </c>
      <c r="F14" s="469"/>
      <c r="G14" s="600" t="s">
        <v>12780</v>
      </c>
      <c r="H14" s="166" t="e">
        <f>IF(G14="","",G14-G14*COMPASS!$AH$37)</f>
        <v>#VALUE!</v>
      </c>
      <c r="I14" s="217"/>
    </row>
    <row r="15" spans="1:9" s="218" customFormat="1" ht="15.6" customHeight="1">
      <c r="A15" s="602" t="s">
        <v>11322</v>
      </c>
      <c r="B15" s="491" t="s">
        <v>25</v>
      </c>
      <c r="C15" s="595" t="s">
        <v>11323</v>
      </c>
      <c r="D15" s="541" t="s">
        <v>11324</v>
      </c>
      <c r="E15" s="498">
        <v>1</v>
      </c>
      <c r="F15" s="469"/>
      <c r="G15" s="600" t="s">
        <v>12780</v>
      </c>
      <c r="H15" s="166" t="e">
        <f>IF(G15="","",G15-G15*COMPASS!$AH$37)</f>
        <v>#VALUE!</v>
      </c>
      <c r="I15" s="217"/>
    </row>
    <row r="16" spans="1:9" s="218" customFormat="1" ht="15.6" customHeight="1">
      <c r="A16" s="602" t="s">
        <v>11325</v>
      </c>
      <c r="B16" s="491" t="s">
        <v>25</v>
      </c>
      <c r="C16" s="595" t="s">
        <v>11326</v>
      </c>
      <c r="D16" s="541" t="s">
        <v>11327</v>
      </c>
      <c r="E16" s="498">
        <v>1</v>
      </c>
      <c r="F16" s="469"/>
      <c r="G16" s="600" t="s">
        <v>12780</v>
      </c>
      <c r="H16" s="166" t="e">
        <f>IF(G16="","",G16-G16*COMPASS!$AH$37)</f>
        <v>#VALUE!</v>
      </c>
      <c r="I16" s="217"/>
    </row>
    <row r="17" spans="1:9" s="218" customFormat="1" ht="15.6" customHeight="1">
      <c r="A17" s="602" t="s">
        <v>11328</v>
      </c>
      <c r="B17" s="491" t="s">
        <v>25</v>
      </c>
      <c r="C17" s="595" t="s">
        <v>11329</v>
      </c>
      <c r="D17" s="541" t="s">
        <v>11330</v>
      </c>
      <c r="E17" s="498">
        <v>1</v>
      </c>
      <c r="F17" s="469"/>
      <c r="G17" s="600" t="s">
        <v>12780</v>
      </c>
      <c r="H17" s="166" t="e">
        <f>IF(G17="","",G17-G17*COMPASS!$AH$37)</f>
        <v>#VALUE!</v>
      </c>
      <c r="I17" s="217"/>
    </row>
    <row r="18" spans="1:9" s="218" customFormat="1" ht="15.6" customHeight="1">
      <c r="A18" s="602" t="s">
        <v>11331</v>
      </c>
      <c r="B18" s="491" t="s">
        <v>25</v>
      </c>
      <c r="C18" s="595" t="s">
        <v>11332</v>
      </c>
      <c r="D18" s="541" t="s">
        <v>11333</v>
      </c>
      <c r="E18" s="498">
        <v>1</v>
      </c>
      <c r="F18" s="469"/>
      <c r="G18" s="600" t="s">
        <v>12780</v>
      </c>
      <c r="H18" s="166" t="e">
        <f>IF(G18="","",G18-G18*COMPASS!$AH$37)</f>
        <v>#VALUE!</v>
      </c>
      <c r="I18" s="217"/>
    </row>
    <row r="19" spans="1:9" s="218" customFormat="1" ht="15.6" customHeight="1">
      <c r="A19" s="602" t="s">
        <v>2263</v>
      </c>
      <c r="B19" s="491" t="s">
        <v>25</v>
      </c>
      <c r="C19" s="595" t="s">
        <v>2022</v>
      </c>
      <c r="D19" s="541" t="s">
        <v>11334</v>
      </c>
      <c r="E19" s="498">
        <v>1</v>
      </c>
      <c r="F19" s="469"/>
      <c r="G19" s="600" t="s">
        <v>12780</v>
      </c>
      <c r="H19" s="166" t="e">
        <f>IF(G19="","",G19-G19*COMPASS!$AH$37)</f>
        <v>#VALUE!</v>
      </c>
      <c r="I19" s="217"/>
    </row>
    <row r="20" spans="1:9" s="218" customFormat="1" ht="15.6" customHeight="1">
      <c r="A20" s="602" t="s">
        <v>2415</v>
      </c>
      <c r="B20" s="491" t="s">
        <v>25</v>
      </c>
      <c r="C20" s="595" t="s">
        <v>2177</v>
      </c>
      <c r="D20" s="541" t="s">
        <v>11335</v>
      </c>
      <c r="E20" s="498">
        <v>1</v>
      </c>
      <c r="F20" s="469"/>
      <c r="G20" s="600" t="s">
        <v>12780</v>
      </c>
      <c r="H20" s="166" t="e">
        <f>IF(G20="","",G20-G20*COMPASS!$AH$37)</f>
        <v>#VALUE!</v>
      </c>
      <c r="I20" s="217"/>
    </row>
    <row r="21" spans="1:9" s="218" customFormat="1" ht="15.6" customHeight="1">
      <c r="A21" s="602" t="s">
        <v>2368</v>
      </c>
      <c r="B21" s="491" t="s">
        <v>25</v>
      </c>
      <c r="C21" s="595" t="s">
        <v>2127</v>
      </c>
      <c r="D21" s="541" t="s">
        <v>11336</v>
      </c>
      <c r="E21" s="498">
        <v>1</v>
      </c>
      <c r="F21" s="469"/>
      <c r="G21" s="600" t="s">
        <v>12780</v>
      </c>
      <c r="H21" s="166" t="e">
        <f>IF(G21="","",G21-G21*COMPASS!$AH$37)</f>
        <v>#VALUE!</v>
      </c>
      <c r="I21" s="217"/>
    </row>
    <row r="22" spans="1:9" s="218" customFormat="1" ht="15.6" customHeight="1">
      <c r="A22" s="602" t="s">
        <v>2369</v>
      </c>
      <c r="B22" s="491" t="s">
        <v>25</v>
      </c>
      <c r="C22" s="595" t="s">
        <v>2128</v>
      </c>
      <c r="D22" s="541" t="s">
        <v>11337</v>
      </c>
      <c r="E22" s="498">
        <v>1</v>
      </c>
      <c r="F22" s="469"/>
      <c r="G22" s="600" t="s">
        <v>12780</v>
      </c>
      <c r="H22" s="166" t="e">
        <f>IF(G22="","",G22-G22*COMPASS!$AH$37)</f>
        <v>#VALUE!</v>
      </c>
      <c r="I22" s="217"/>
    </row>
    <row r="23" spans="1:9" s="218" customFormat="1" ht="15.6" customHeight="1">
      <c r="A23" s="602" t="s">
        <v>2382</v>
      </c>
      <c r="B23" s="491" t="s">
        <v>25</v>
      </c>
      <c r="C23" s="595" t="s">
        <v>2141</v>
      </c>
      <c r="D23" s="541" t="s">
        <v>11338</v>
      </c>
      <c r="E23" s="498">
        <v>1</v>
      </c>
      <c r="F23" s="469"/>
      <c r="G23" s="600" t="s">
        <v>12780</v>
      </c>
      <c r="H23" s="166" t="e">
        <f>IF(G23="","",G23-G23*COMPASS!$AH$37)</f>
        <v>#VALUE!</v>
      </c>
      <c r="I23" s="217"/>
    </row>
    <row r="24" spans="1:9" s="218" customFormat="1" ht="15.6" customHeight="1">
      <c r="A24" s="602" t="s">
        <v>4469</v>
      </c>
      <c r="B24" s="491" t="s">
        <v>25</v>
      </c>
      <c r="C24" s="595" t="s">
        <v>4470</v>
      </c>
      <c r="D24" s="541" t="s">
        <v>11339</v>
      </c>
      <c r="E24" s="498">
        <v>1</v>
      </c>
      <c r="F24" s="469"/>
      <c r="G24" s="600" t="s">
        <v>12780</v>
      </c>
      <c r="H24" s="166" t="e">
        <f>IF(G24="","",G24-G24*COMPASS!$AH$37)</f>
        <v>#VALUE!</v>
      </c>
      <c r="I24" s="217"/>
    </row>
    <row r="25" spans="1:9" s="218" customFormat="1" ht="15.6" customHeight="1">
      <c r="A25" s="602" t="s">
        <v>4475</v>
      </c>
      <c r="B25" s="491" t="s">
        <v>25</v>
      </c>
      <c r="C25" s="595" t="s">
        <v>4476</v>
      </c>
      <c r="D25" s="541" t="s">
        <v>11340</v>
      </c>
      <c r="E25" s="498">
        <v>1</v>
      </c>
      <c r="F25" s="469"/>
      <c r="G25" s="600" t="s">
        <v>12780</v>
      </c>
      <c r="H25" s="166" t="e">
        <f>IF(G25="","",G25-G25*COMPASS!$AH$37)</f>
        <v>#VALUE!</v>
      </c>
      <c r="I25" s="217"/>
    </row>
    <row r="26" spans="1:9" s="218" customFormat="1" ht="15.6" customHeight="1">
      <c r="A26" s="602" t="s">
        <v>4477</v>
      </c>
      <c r="B26" s="491" t="s">
        <v>25</v>
      </c>
      <c r="C26" s="595" t="s">
        <v>4478</v>
      </c>
      <c r="D26" s="541" t="s">
        <v>11341</v>
      </c>
      <c r="E26" s="498">
        <v>1</v>
      </c>
      <c r="F26" s="469"/>
      <c r="G26" s="600" t="s">
        <v>12780</v>
      </c>
      <c r="H26" s="166" t="e">
        <f>IF(G26="","",G26-G26*COMPASS!$AH$37)</f>
        <v>#VALUE!</v>
      </c>
      <c r="I26" s="217"/>
    </row>
    <row r="27" spans="1:9" s="218" customFormat="1" ht="15.6" customHeight="1">
      <c r="A27" s="531" t="s">
        <v>11342</v>
      </c>
      <c r="B27" s="539"/>
      <c r="C27" s="596"/>
      <c r="D27" s="540"/>
      <c r="E27" s="533"/>
      <c r="F27" s="532"/>
      <c r="G27" s="601"/>
      <c r="H27" s="166" t="str">
        <f>IF(G27="","",G27-G27*COMPASS!$AH$37)</f>
        <v/>
      </c>
      <c r="I27" s="217"/>
    </row>
    <row r="28" spans="1:9" s="218" customFormat="1" ht="15.6" customHeight="1">
      <c r="A28" s="602" t="s">
        <v>11343</v>
      </c>
      <c r="B28" s="491" t="s">
        <v>25</v>
      </c>
      <c r="C28" s="595" t="s">
        <v>11344</v>
      </c>
      <c r="D28" s="541" t="s">
        <v>11345</v>
      </c>
      <c r="E28" s="498">
        <v>1</v>
      </c>
      <c r="F28" s="469"/>
      <c r="G28" s="600" t="s">
        <v>12780</v>
      </c>
      <c r="H28" s="166" t="e">
        <f>IF(G28="","",G28-G28*COMPASS!$AH$37)</f>
        <v>#VALUE!</v>
      </c>
      <c r="I28" s="217"/>
    </row>
    <row r="29" spans="1:9" s="218" customFormat="1" ht="15.6" customHeight="1">
      <c r="A29" s="602" t="s">
        <v>2267</v>
      </c>
      <c r="B29" s="491" t="s">
        <v>25</v>
      </c>
      <c r="C29" s="595" t="s">
        <v>2026</v>
      </c>
      <c r="D29" s="541" t="s">
        <v>11346</v>
      </c>
      <c r="E29" s="498">
        <v>1</v>
      </c>
      <c r="F29" s="469"/>
      <c r="G29" s="600" t="s">
        <v>12780</v>
      </c>
      <c r="H29" s="166" t="e">
        <f>IF(G29="","",G29-G29*COMPASS!$AH$37)</f>
        <v>#VALUE!</v>
      </c>
      <c r="I29" s="217"/>
    </row>
    <row r="30" spans="1:9" s="218" customFormat="1" ht="15.6" customHeight="1">
      <c r="A30" s="602" t="s">
        <v>2268</v>
      </c>
      <c r="B30" s="491" t="s">
        <v>25</v>
      </c>
      <c r="C30" s="595" t="s">
        <v>2027</v>
      </c>
      <c r="D30" s="541" t="s">
        <v>11347</v>
      </c>
      <c r="E30" s="498">
        <v>1</v>
      </c>
      <c r="F30" s="469"/>
      <c r="G30" s="600" t="s">
        <v>12780</v>
      </c>
      <c r="H30" s="166" t="e">
        <f>IF(G30="","",G30-G30*COMPASS!$AH$37)</f>
        <v>#VALUE!</v>
      </c>
      <c r="I30" s="217"/>
    </row>
    <row r="31" spans="1:9" s="218" customFormat="1" ht="15.6" customHeight="1">
      <c r="A31" s="602" t="s">
        <v>2269</v>
      </c>
      <c r="B31" s="491" t="s">
        <v>25</v>
      </c>
      <c r="C31" s="595" t="s">
        <v>2028</v>
      </c>
      <c r="D31" s="541" t="s">
        <v>11348</v>
      </c>
      <c r="E31" s="498">
        <v>1</v>
      </c>
      <c r="F31" s="469"/>
      <c r="G31" s="600" t="s">
        <v>12780</v>
      </c>
      <c r="H31" s="166" t="e">
        <f>IF(G31="","",G31-G31*COMPASS!$AH$37)</f>
        <v>#VALUE!</v>
      </c>
      <c r="I31" s="217"/>
    </row>
    <row r="32" spans="1:9" s="218" customFormat="1" ht="15.6" customHeight="1">
      <c r="A32" s="602" t="s">
        <v>2270</v>
      </c>
      <c r="B32" s="491" t="s">
        <v>25</v>
      </c>
      <c r="C32" s="595" t="s">
        <v>2029</v>
      </c>
      <c r="D32" s="541" t="s">
        <v>11349</v>
      </c>
      <c r="E32" s="498">
        <v>1</v>
      </c>
      <c r="F32" s="469"/>
      <c r="G32" s="600" t="s">
        <v>12780</v>
      </c>
      <c r="H32" s="166" t="e">
        <f>IF(G32="","",G32-G32*COMPASS!$AH$37)</f>
        <v>#VALUE!</v>
      </c>
      <c r="I32" s="217"/>
    </row>
    <row r="33" spans="1:9" ht="15.6" customHeight="1">
      <c r="A33" s="602" t="s">
        <v>2272</v>
      </c>
      <c r="B33" s="491" t="s">
        <v>25</v>
      </c>
      <c r="C33" s="595" t="s">
        <v>2031</v>
      </c>
      <c r="D33" s="541" t="s">
        <v>11350</v>
      </c>
      <c r="E33" s="498">
        <v>1</v>
      </c>
      <c r="F33" s="469"/>
      <c r="G33" s="600" t="s">
        <v>12780</v>
      </c>
      <c r="H33" s="166" t="e">
        <f>IF(G33="","",G33-G33*COMPASS!$AH$37)</f>
        <v>#VALUE!</v>
      </c>
    </row>
    <row r="34" spans="1:9" s="218" customFormat="1" ht="15.6" customHeight="1">
      <c r="A34" s="602" t="s">
        <v>2271</v>
      </c>
      <c r="B34" s="491" t="s">
        <v>25</v>
      </c>
      <c r="C34" s="595" t="s">
        <v>2030</v>
      </c>
      <c r="D34" s="541" t="s">
        <v>11351</v>
      </c>
      <c r="E34" s="498">
        <v>1</v>
      </c>
      <c r="F34" s="469"/>
      <c r="G34" s="600" t="s">
        <v>12780</v>
      </c>
      <c r="H34" s="166" t="e">
        <f>IF(G34="","",G34-G34*COMPASS!$AH$37)</f>
        <v>#VALUE!</v>
      </c>
      <c r="I34" s="217"/>
    </row>
    <row r="35" spans="1:9" s="218" customFormat="1" ht="15.6" customHeight="1">
      <c r="A35" s="602" t="s">
        <v>2274</v>
      </c>
      <c r="B35" s="491" t="s">
        <v>25</v>
      </c>
      <c r="C35" s="595" t="s">
        <v>2033</v>
      </c>
      <c r="D35" s="541" t="s">
        <v>11352</v>
      </c>
      <c r="E35" s="498">
        <v>1</v>
      </c>
      <c r="F35" s="469"/>
      <c r="G35" s="600" t="s">
        <v>12780</v>
      </c>
      <c r="H35" s="166" t="e">
        <f>IF(G35="","",G35-G35*COMPASS!$AH$37)</f>
        <v>#VALUE!</v>
      </c>
      <c r="I35" s="217"/>
    </row>
    <row r="36" spans="1:9" s="218" customFormat="1" ht="15.6" customHeight="1">
      <c r="A36" s="602" t="s">
        <v>2273</v>
      </c>
      <c r="B36" s="491" t="s">
        <v>25</v>
      </c>
      <c r="C36" s="595" t="s">
        <v>2032</v>
      </c>
      <c r="D36" s="541" t="s">
        <v>11353</v>
      </c>
      <c r="E36" s="498">
        <v>1</v>
      </c>
      <c r="F36" s="469"/>
      <c r="G36" s="600" t="s">
        <v>12780</v>
      </c>
      <c r="H36" s="166" t="e">
        <f>IF(G36="","",G36-G36*COMPASS!$AH$37)</f>
        <v>#VALUE!</v>
      </c>
      <c r="I36" s="217"/>
    </row>
    <row r="37" spans="1:9" s="218" customFormat="1" ht="15.6" customHeight="1">
      <c r="A37" s="602" t="s">
        <v>2275</v>
      </c>
      <c r="B37" s="491" t="s">
        <v>25</v>
      </c>
      <c r="C37" s="595" t="s">
        <v>2034</v>
      </c>
      <c r="D37" s="541" t="s">
        <v>11354</v>
      </c>
      <c r="E37" s="498">
        <v>1</v>
      </c>
      <c r="F37" s="469"/>
      <c r="G37" s="600" t="s">
        <v>12780</v>
      </c>
      <c r="H37" s="166" t="e">
        <f>IF(G37="","",G37-G37*COMPASS!$AH$37)</f>
        <v>#VALUE!</v>
      </c>
      <c r="I37" s="217"/>
    </row>
    <row r="38" spans="1:9" s="218" customFormat="1" ht="15.6" customHeight="1">
      <c r="A38" s="602" t="s">
        <v>2277</v>
      </c>
      <c r="B38" s="491" t="s">
        <v>25</v>
      </c>
      <c r="C38" s="595" t="s">
        <v>2036</v>
      </c>
      <c r="D38" s="541" t="s">
        <v>11355</v>
      </c>
      <c r="E38" s="498">
        <v>1</v>
      </c>
      <c r="F38" s="469"/>
      <c r="G38" s="600" t="s">
        <v>12780</v>
      </c>
      <c r="H38" s="166" t="e">
        <f>IF(G38="","",G38-G38*COMPASS!$AH$37)</f>
        <v>#VALUE!</v>
      </c>
      <c r="I38" s="217"/>
    </row>
    <row r="39" spans="1:9" s="218" customFormat="1" ht="15.6" customHeight="1">
      <c r="A39" s="602" t="s">
        <v>2276</v>
      </c>
      <c r="B39" s="491" t="s">
        <v>25</v>
      </c>
      <c r="C39" s="595" t="s">
        <v>2035</v>
      </c>
      <c r="D39" s="541" t="s">
        <v>11356</v>
      </c>
      <c r="E39" s="498">
        <v>1</v>
      </c>
      <c r="F39" s="469"/>
      <c r="G39" s="600" t="s">
        <v>12780</v>
      </c>
      <c r="H39" s="166" t="e">
        <f>IF(G39="","",G39-G39*COMPASS!$AH$37)</f>
        <v>#VALUE!</v>
      </c>
      <c r="I39" s="217"/>
    </row>
    <row r="40" spans="1:9" s="218" customFormat="1" ht="15.6" customHeight="1">
      <c r="A40" s="602" t="s">
        <v>2278</v>
      </c>
      <c r="B40" s="491" t="s">
        <v>25</v>
      </c>
      <c r="C40" s="595" t="s">
        <v>2037</v>
      </c>
      <c r="D40" s="541" t="s">
        <v>11357</v>
      </c>
      <c r="E40" s="498">
        <v>1</v>
      </c>
      <c r="F40" s="469"/>
      <c r="G40" s="600" t="s">
        <v>12780</v>
      </c>
      <c r="H40" s="166" t="e">
        <f>IF(G40="","",G40-G40*COMPASS!$AH$37)</f>
        <v>#VALUE!</v>
      </c>
      <c r="I40" s="217"/>
    </row>
    <row r="41" spans="1:9" s="218" customFormat="1" ht="15.6" customHeight="1">
      <c r="A41" s="602" t="s">
        <v>2280</v>
      </c>
      <c r="B41" s="491" t="s">
        <v>25</v>
      </c>
      <c r="C41" s="595" t="s">
        <v>2039</v>
      </c>
      <c r="D41" s="541" t="s">
        <v>11358</v>
      </c>
      <c r="E41" s="498">
        <v>1</v>
      </c>
      <c r="F41" s="469"/>
      <c r="G41" s="600" t="s">
        <v>12780</v>
      </c>
      <c r="H41" s="166" t="e">
        <f>IF(G41="","",G41-G41*COMPASS!$AH$37)</f>
        <v>#VALUE!</v>
      </c>
      <c r="I41" s="217"/>
    </row>
    <row r="42" spans="1:9" s="218" customFormat="1" ht="15.6" customHeight="1">
      <c r="A42" s="602" t="s">
        <v>2279</v>
      </c>
      <c r="B42" s="491" t="s">
        <v>25</v>
      </c>
      <c r="C42" s="595" t="s">
        <v>2038</v>
      </c>
      <c r="D42" s="541" t="s">
        <v>11359</v>
      </c>
      <c r="E42" s="498">
        <v>1</v>
      </c>
      <c r="F42" s="469"/>
      <c r="G42" s="600" t="s">
        <v>12780</v>
      </c>
      <c r="H42" s="166" t="e">
        <f>IF(G42="","",G42-G42*COMPASS!$AH$37)</f>
        <v>#VALUE!</v>
      </c>
      <c r="I42" s="217"/>
    </row>
    <row r="43" spans="1:9" s="218" customFormat="1" ht="15.6" customHeight="1">
      <c r="A43" s="602" t="s">
        <v>2303</v>
      </c>
      <c r="B43" s="491" t="s">
        <v>25</v>
      </c>
      <c r="C43" s="595" t="s">
        <v>2062</v>
      </c>
      <c r="D43" s="541" t="s">
        <v>11360</v>
      </c>
      <c r="E43" s="498">
        <v>1</v>
      </c>
      <c r="F43" s="469"/>
      <c r="G43" s="600" t="s">
        <v>12780</v>
      </c>
      <c r="H43" s="166" t="e">
        <f>IF(G43="","",G43-G43*COMPASS!$AH$37)</f>
        <v>#VALUE!</v>
      </c>
      <c r="I43" s="217"/>
    </row>
    <row r="44" spans="1:9" s="218" customFormat="1" ht="15.6" customHeight="1">
      <c r="A44" s="602" t="s">
        <v>2304</v>
      </c>
      <c r="B44" s="491" t="s">
        <v>25</v>
      </c>
      <c r="C44" s="595" t="s">
        <v>2063</v>
      </c>
      <c r="D44" s="541" t="s">
        <v>11361</v>
      </c>
      <c r="E44" s="498">
        <v>1</v>
      </c>
      <c r="F44" s="469"/>
      <c r="G44" s="600" t="s">
        <v>12780</v>
      </c>
      <c r="H44" s="166" t="e">
        <f>IF(G44="","",G44-G44*COMPASS!$AH$37)</f>
        <v>#VALUE!</v>
      </c>
      <c r="I44" s="217"/>
    </row>
    <row r="45" spans="1:9" s="218" customFormat="1" ht="15.6" customHeight="1">
      <c r="A45" s="602" t="s">
        <v>2305</v>
      </c>
      <c r="B45" s="491" t="s">
        <v>25</v>
      </c>
      <c r="C45" s="595" t="s">
        <v>2064</v>
      </c>
      <c r="D45" s="541" t="s">
        <v>11362</v>
      </c>
      <c r="E45" s="498">
        <v>1</v>
      </c>
      <c r="F45" s="469"/>
      <c r="G45" s="600" t="s">
        <v>12780</v>
      </c>
      <c r="H45" s="166" t="e">
        <f>IF(G45="","",G45-G45*COMPASS!$AH$37)</f>
        <v>#VALUE!</v>
      </c>
      <c r="I45" s="217"/>
    </row>
    <row r="46" spans="1:9" s="218" customFormat="1" ht="15.6" customHeight="1">
      <c r="A46" s="602" t="s">
        <v>2306</v>
      </c>
      <c r="B46" s="491" t="s">
        <v>25</v>
      </c>
      <c r="C46" s="595" t="s">
        <v>2065</v>
      </c>
      <c r="D46" s="541" t="s">
        <v>11363</v>
      </c>
      <c r="E46" s="498">
        <v>1</v>
      </c>
      <c r="F46" s="469"/>
      <c r="G46" s="600" t="s">
        <v>12780</v>
      </c>
      <c r="H46" s="166" t="e">
        <f>IF(G46="","",G46-G46*COMPASS!$AH$37)</f>
        <v>#VALUE!</v>
      </c>
      <c r="I46" s="217"/>
    </row>
    <row r="47" spans="1:9" s="218" customFormat="1" ht="15.6" customHeight="1">
      <c r="A47" s="602" t="s">
        <v>2307</v>
      </c>
      <c r="B47" s="491" t="s">
        <v>25</v>
      </c>
      <c r="C47" s="595" t="s">
        <v>2066</v>
      </c>
      <c r="D47" s="541" t="s">
        <v>11364</v>
      </c>
      <c r="E47" s="498">
        <v>1</v>
      </c>
      <c r="F47" s="469"/>
      <c r="G47" s="600" t="s">
        <v>12780</v>
      </c>
      <c r="H47" s="166" t="e">
        <f>IF(G47="","",G47-G47*COMPASS!$AH$37)</f>
        <v>#VALUE!</v>
      </c>
      <c r="I47" s="217"/>
    </row>
    <row r="48" spans="1:9" s="218" customFormat="1" ht="15.6" customHeight="1">
      <c r="A48" s="602" t="s">
        <v>2308</v>
      </c>
      <c r="B48" s="491" t="s">
        <v>25</v>
      </c>
      <c r="C48" s="595" t="s">
        <v>2067</v>
      </c>
      <c r="D48" s="541" t="s">
        <v>11365</v>
      </c>
      <c r="E48" s="498">
        <v>1</v>
      </c>
      <c r="F48" s="469"/>
      <c r="G48" s="600" t="s">
        <v>12780</v>
      </c>
      <c r="H48" s="166" t="e">
        <f>IF(G48="","",G48-G48*COMPASS!$AH$37)</f>
        <v>#VALUE!</v>
      </c>
      <c r="I48" s="217"/>
    </row>
    <row r="49" spans="1:9" s="218" customFormat="1" ht="15.6" customHeight="1">
      <c r="A49" s="602" t="s">
        <v>2309</v>
      </c>
      <c r="B49" s="491" t="s">
        <v>25</v>
      </c>
      <c r="C49" s="595" t="s">
        <v>2068</v>
      </c>
      <c r="D49" s="541" t="s">
        <v>11366</v>
      </c>
      <c r="E49" s="498">
        <v>1</v>
      </c>
      <c r="F49" s="469"/>
      <c r="G49" s="600" t="s">
        <v>12780</v>
      </c>
      <c r="H49" s="166" t="e">
        <f>IF(G49="","",G49-G49*COMPASS!$AH$37)</f>
        <v>#VALUE!</v>
      </c>
      <c r="I49" s="217"/>
    </row>
    <row r="50" spans="1:9" s="218" customFormat="1" ht="15.6" customHeight="1">
      <c r="A50" s="602" t="s">
        <v>2310</v>
      </c>
      <c r="B50" s="491" t="s">
        <v>25</v>
      </c>
      <c r="C50" s="595" t="s">
        <v>2069</v>
      </c>
      <c r="D50" s="541" t="s">
        <v>11367</v>
      </c>
      <c r="E50" s="498">
        <v>1</v>
      </c>
      <c r="F50" s="469"/>
      <c r="G50" s="600" t="s">
        <v>12780</v>
      </c>
      <c r="H50" s="166" t="e">
        <f>IF(G50="","",G50-G50*COMPASS!$AH$37)</f>
        <v>#VALUE!</v>
      </c>
      <c r="I50" s="217"/>
    </row>
    <row r="51" spans="1:9" s="218" customFormat="1" ht="15.6" customHeight="1">
      <c r="A51" s="602" t="s">
        <v>2281</v>
      </c>
      <c r="B51" s="491" t="s">
        <v>25</v>
      </c>
      <c r="C51" s="595" t="s">
        <v>2040</v>
      </c>
      <c r="D51" s="541" t="s">
        <v>11368</v>
      </c>
      <c r="E51" s="498">
        <v>1</v>
      </c>
      <c r="F51" s="469"/>
      <c r="G51" s="600" t="s">
        <v>12780</v>
      </c>
      <c r="H51" s="166" t="e">
        <f>IF(G51="","",G51-G51*COMPASS!$AH$37)</f>
        <v>#VALUE!</v>
      </c>
      <c r="I51" s="217"/>
    </row>
    <row r="52" spans="1:9" s="218" customFormat="1" ht="15.6" customHeight="1">
      <c r="A52" s="602" t="s">
        <v>2284</v>
      </c>
      <c r="B52" s="491" t="s">
        <v>25</v>
      </c>
      <c r="C52" s="595" t="s">
        <v>2043</v>
      </c>
      <c r="D52" s="541" t="s">
        <v>11369</v>
      </c>
      <c r="E52" s="498">
        <v>1</v>
      </c>
      <c r="F52" s="469"/>
      <c r="G52" s="600" t="s">
        <v>12780</v>
      </c>
      <c r="H52" s="166" t="e">
        <f>IF(G52="","",G52-G52*COMPASS!$AH$37)</f>
        <v>#VALUE!</v>
      </c>
      <c r="I52" s="217"/>
    </row>
    <row r="53" spans="1:9" s="218" customFormat="1" ht="15.6" customHeight="1">
      <c r="A53" s="602" t="s">
        <v>2287</v>
      </c>
      <c r="B53" s="491" t="s">
        <v>25</v>
      </c>
      <c r="C53" s="595" t="s">
        <v>2046</v>
      </c>
      <c r="D53" s="541" t="s">
        <v>11370</v>
      </c>
      <c r="E53" s="498">
        <v>1</v>
      </c>
      <c r="F53" s="469"/>
      <c r="G53" s="600" t="s">
        <v>12780</v>
      </c>
      <c r="H53" s="166" t="e">
        <f>IF(G53="","",G53-G53*COMPASS!$AH$37)</f>
        <v>#VALUE!</v>
      </c>
      <c r="I53" s="217"/>
    </row>
    <row r="54" spans="1:9" s="218" customFormat="1" ht="15.6" customHeight="1">
      <c r="A54" s="602" t="s">
        <v>2282</v>
      </c>
      <c r="B54" s="491" t="s">
        <v>25</v>
      </c>
      <c r="C54" s="595" t="s">
        <v>2041</v>
      </c>
      <c r="D54" s="541" t="s">
        <v>11371</v>
      </c>
      <c r="E54" s="498">
        <v>1</v>
      </c>
      <c r="F54" s="469"/>
      <c r="G54" s="600" t="s">
        <v>12780</v>
      </c>
      <c r="H54" s="166" t="e">
        <f>IF(G54="","",G54-G54*COMPASS!$AH$37)</f>
        <v>#VALUE!</v>
      </c>
      <c r="I54" s="217"/>
    </row>
    <row r="55" spans="1:9" s="218" customFormat="1" ht="15.6" customHeight="1">
      <c r="A55" s="602" t="s">
        <v>2285</v>
      </c>
      <c r="B55" s="491" t="s">
        <v>25</v>
      </c>
      <c r="C55" s="595" t="s">
        <v>2044</v>
      </c>
      <c r="D55" s="541" t="s">
        <v>11372</v>
      </c>
      <c r="E55" s="498">
        <v>1</v>
      </c>
      <c r="F55" s="469"/>
      <c r="G55" s="600" t="s">
        <v>12780</v>
      </c>
      <c r="H55" s="166" t="e">
        <f>IF(G55="","",G55-G55*COMPASS!$AH$37)</f>
        <v>#VALUE!</v>
      </c>
      <c r="I55" s="217"/>
    </row>
    <row r="56" spans="1:9" s="218" customFormat="1" ht="15.6" customHeight="1">
      <c r="A56" s="602" t="s">
        <v>2283</v>
      </c>
      <c r="B56" s="491" t="s">
        <v>25</v>
      </c>
      <c r="C56" s="595" t="s">
        <v>2042</v>
      </c>
      <c r="D56" s="541" t="s">
        <v>11373</v>
      </c>
      <c r="E56" s="498">
        <v>1</v>
      </c>
      <c r="F56" s="469"/>
      <c r="G56" s="600" t="s">
        <v>12780</v>
      </c>
      <c r="H56" s="166" t="e">
        <f>IF(G56="","",G56-G56*COMPASS!$AH$37)</f>
        <v>#VALUE!</v>
      </c>
      <c r="I56" s="217"/>
    </row>
    <row r="57" spans="1:9" s="218" customFormat="1" ht="15.6" customHeight="1">
      <c r="A57" s="602" t="s">
        <v>2286</v>
      </c>
      <c r="B57" s="491" t="s">
        <v>25</v>
      </c>
      <c r="C57" s="595" t="s">
        <v>2045</v>
      </c>
      <c r="D57" s="541" t="s">
        <v>11374</v>
      </c>
      <c r="E57" s="498">
        <v>1</v>
      </c>
      <c r="F57" s="469"/>
      <c r="G57" s="600" t="s">
        <v>12780</v>
      </c>
      <c r="H57" s="166" t="e">
        <f>IF(G57="","",G57-G57*COMPASS!$AH$37)</f>
        <v>#VALUE!</v>
      </c>
      <c r="I57" s="217"/>
    </row>
    <row r="58" spans="1:9" s="218" customFormat="1" ht="15.6" customHeight="1">
      <c r="A58" s="602" t="s">
        <v>2288</v>
      </c>
      <c r="B58" s="491" t="s">
        <v>25</v>
      </c>
      <c r="C58" s="595" t="s">
        <v>2047</v>
      </c>
      <c r="D58" s="541" t="s">
        <v>11375</v>
      </c>
      <c r="E58" s="498">
        <v>1</v>
      </c>
      <c r="F58" s="469"/>
      <c r="G58" s="600" t="s">
        <v>12780</v>
      </c>
      <c r="H58" s="166" t="e">
        <f>IF(G58="","",G58-G58*COMPASS!$AH$37)</f>
        <v>#VALUE!</v>
      </c>
      <c r="I58" s="217"/>
    </row>
    <row r="59" spans="1:9" s="218" customFormat="1" ht="15.6" customHeight="1">
      <c r="A59" s="602" t="s">
        <v>2289</v>
      </c>
      <c r="B59" s="491" t="s">
        <v>25</v>
      </c>
      <c r="C59" s="595" t="s">
        <v>2048</v>
      </c>
      <c r="D59" s="541" t="s">
        <v>11376</v>
      </c>
      <c r="E59" s="498">
        <v>1</v>
      </c>
      <c r="F59" s="469"/>
      <c r="G59" s="600" t="s">
        <v>12780</v>
      </c>
      <c r="H59" s="166" t="e">
        <f>IF(G59="","",G59-G59*COMPASS!$AH$37)</f>
        <v>#VALUE!</v>
      </c>
      <c r="I59" s="217"/>
    </row>
    <row r="60" spans="1:9" s="218" customFormat="1" ht="15.6" customHeight="1">
      <c r="A60" s="602" t="s">
        <v>2291</v>
      </c>
      <c r="B60" s="491" t="s">
        <v>25</v>
      </c>
      <c r="C60" s="595" t="s">
        <v>2050</v>
      </c>
      <c r="D60" s="541" t="s">
        <v>11377</v>
      </c>
      <c r="E60" s="498">
        <v>1</v>
      </c>
      <c r="F60" s="469"/>
      <c r="G60" s="600" t="s">
        <v>12780</v>
      </c>
      <c r="H60" s="166" t="e">
        <f>IF(G60="","",G60-G60*COMPASS!$AH$37)</f>
        <v>#VALUE!</v>
      </c>
      <c r="I60" s="217"/>
    </row>
    <row r="61" spans="1:9" s="218" customFormat="1" ht="15.6" customHeight="1">
      <c r="A61" s="602" t="s">
        <v>2290</v>
      </c>
      <c r="B61" s="491" t="s">
        <v>25</v>
      </c>
      <c r="C61" s="595" t="s">
        <v>2049</v>
      </c>
      <c r="D61" s="541" t="s">
        <v>11378</v>
      </c>
      <c r="E61" s="498">
        <v>1</v>
      </c>
      <c r="F61" s="469"/>
      <c r="G61" s="600" t="s">
        <v>12780</v>
      </c>
      <c r="H61" s="166" t="e">
        <f>IF(G61="","",G61-G61*COMPASS!$AH$37)</f>
        <v>#VALUE!</v>
      </c>
      <c r="I61" s="217"/>
    </row>
    <row r="62" spans="1:9" s="218" customFormat="1" ht="15.6" customHeight="1">
      <c r="A62" s="602" t="s">
        <v>2317</v>
      </c>
      <c r="B62" s="491" t="s">
        <v>25</v>
      </c>
      <c r="C62" s="595" t="s">
        <v>2076</v>
      </c>
      <c r="D62" s="541" t="s">
        <v>11379</v>
      </c>
      <c r="E62" s="498">
        <v>1</v>
      </c>
      <c r="F62" s="469"/>
      <c r="G62" s="600" t="s">
        <v>12780</v>
      </c>
      <c r="H62" s="166" t="e">
        <f>IF(G62="","",G62-G62*COMPASS!$AH$37)</f>
        <v>#VALUE!</v>
      </c>
      <c r="I62" s="217"/>
    </row>
    <row r="63" spans="1:9" s="218" customFormat="1" ht="15.6" customHeight="1">
      <c r="A63" s="602" t="s">
        <v>2318</v>
      </c>
      <c r="B63" s="491" t="s">
        <v>25</v>
      </c>
      <c r="C63" s="595" t="s">
        <v>2077</v>
      </c>
      <c r="D63" s="541" t="s">
        <v>11380</v>
      </c>
      <c r="E63" s="498">
        <v>1</v>
      </c>
      <c r="F63" s="469"/>
      <c r="G63" s="600" t="s">
        <v>12780</v>
      </c>
      <c r="H63" s="166" t="e">
        <f>IF(G63="","",G63-G63*COMPASS!$AH$37)</f>
        <v>#VALUE!</v>
      </c>
      <c r="I63" s="217"/>
    </row>
    <row r="64" spans="1:9" s="218" customFormat="1" ht="15.6" customHeight="1">
      <c r="A64" s="602" t="s">
        <v>2319</v>
      </c>
      <c r="B64" s="491" t="s">
        <v>25</v>
      </c>
      <c r="C64" s="595" t="s">
        <v>2078</v>
      </c>
      <c r="D64" s="541" t="s">
        <v>11381</v>
      </c>
      <c r="E64" s="498">
        <v>1</v>
      </c>
      <c r="F64" s="469"/>
      <c r="G64" s="600" t="s">
        <v>12780</v>
      </c>
      <c r="H64" s="166" t="e">
        <f>IF(G64="","",G64-G64*COMPASS!$AH$37)</f>
        <v>#VALUE!</v>
      </c>
      <c r="I64" s="217"/>
    </row>
    <row r="65" spans="1:9" s="218" customFormat="1" ht="15.6" customHeight="1">
      <c r="A65" s="602" t="s">
        <v>2320</v>
      </c>
      <c r="B65" s="491" t="s">
        <v>25</v>
      </c>
      <c r="C65" s="595" t="s">
        <v>2079</v>
      </c>
      <c r="D65" s="541" t="s">
        <v>11382</v>
      </c>
      <c r="E65" s="498">
        <v>1</v>
      </c>
      <c r="F65" s="469"/>
      <c r="G65" s="600" t="s">
        <v>12780</v>
      </c>
      <c r="H65" s="166" t="e">
        <f>IF(G65="","",G65-G65*COMPASS!$AH$37)</f>
        <v>#VALUE!</v>
      </c>
      <c r="I65" s="217"/>
    </row>
    <row r="66" spans="1:9" s="218" customFormat="1" ht="15.6" customHeight="1">
      <c r="A66" s="602" t="s">
        <v>2321</v>
      </c>
      <c r="B66" s="491" t="s">
        <v>25</v>
      </c>
      <c r="C66" s="595" t="s">
        <v>2080</v>
      </c>
      <c r="D66" s="541" t="s">
        <v>11383</v>
      </c>
      <c r="E66" s="498">
        <v>1</v>
      </c>
      <c r="F66" s="469"/>
      <c r="G66" s="600" t="s">
        <v>12780</v>
      </c>
      <c r="H66" s="166" t="e">
        <f>IF(G66="","",G66-G66*COMPASS!$AH$37)</f>
        <v>#VALUE!</v>
      </c>
      <c r="I66" s="217"/>
    </row>
    <row r="67" spans="1:9" s="218" customFormat="1" ht="15.6" customHeight="1">
      <c r="A67" s="602" t="s">
        <v>2312</v>
      </c>
      <c r="B67" s="491" t="s">
        <v>25</v>
      </c>
      <c r="C67" s="595" t="s">
        <v>2071</v>
      </c>
      <c r="D67" s="541" t="s">
        <v>11384</v>
      </c>
      <c r="E67" s="498">
        <v>1</v>
      </c>
      <c r="F67" s="469"/>
      <c r="G67" s="600" t="s">
        <v>12780</v>
      </c>
      <c r="H67" s="166" t="e">
        <f>IF(G67="","",G67-G67*COMPASS!$AH$37)</f>
        <v>#VALUE!</v>
      </c>
      <c r="I67" s="217"/>
    </row>
    <row r="68" spans="1:9" s="218" customFormat="1" ht="15.6" customHeight="1">
      <c r="A68" s="602" t="s">
        <v>2313</v>
      </c>
      <c r="B68" s="491" t="s">
        <v>25</v>
      </c>
      <c r="C68" s="595" t="s">
        <v>2072</v>
      </c>
      <c r="D68" s="541" t="s">
        <v>11385</v>
      </c>
      <c r="E68" s="498">
        <v>1</v>
      </c>
      <c r="F68" s="469"/>
      <c r="G68" s="600" t="s">
        <v>12780</v>
      </c>
      <c r="H68" s="166" t="e">
        <f>IF(G68="","",G68-G68*COMPASS!$AH$37)</f>
        <v>#VALUE!</v>
      </c>
      <c r="I68" s="217"/>
    </row>
    <row r="69" spans="1:9" s="218" customFormat="1" ht="15.6" customHeight="1">
      <c r="A69" s="602" t="s">
        <v>2324</v>
      </c>
      <c r="B69" s="491" t="s">
        <v>25</v>
      </c>
      <c r="C69" s="595" t="s">
        <v>2083</v>
      </c>
      <c r="D69" s="541" t="s">
        <v>11386</v>
      </c>
      <c r="E69" s="498">
        <v>1</v>
      </c>
      <c r="F69" s="469"/>
      <c r="G69" s="600" t="s">
        <v>12780</v>
      </c>
      <c r="H69" s="166" t="e">
        <f>IF(G69="","",G69-G69*COMPASS!$AH$37)</f>
        <v>#VALUE!</v>
      </c>
      <c r="I69" s="217"/>
    </row>
    <row r="70" spans="1:9" s="218" customFormat="1" ht="15.6" customHeight="1">
      <c r="A70" s="602" t="s">
        <v>2314</v>
      </c>
      <c r="B70" s="491" t="s">
        <v>25</v>
      </c>
      <c r="C70" s="595" t="s">
        <v>2073</v>
      </c>
      <c r="D70" s="541" t="s">
        <v>11387</v>
      </c>
      <c r="E70" s="498">
        <v>1</v>
      </c>
      <c r="F70" s="469"/>
      <c r="G70" s="600" t="s">
        <v>12780</v>
      </c>
      <c r="H70" s="166" t="e">
        <f>IF(G70="","",G70-G70*COMPASS!$AH$37)</f>
        <v>#VALUE!</v>
      </c>
      <c r="I70" s="217"/>
    </row>
    <row r="71" spans="1:9" s="218" customFormat="1" ht="15.6" customHeight="1">
      <c r="A71" s="602" t="s">
        <v>2316</v>
      </c>
      <c r="B71" s="491" t="s">
        <v>25</v>
      </c>
      <c r="C71" s="595" t="s">
        <v>2075</v>
      </c>
      <c r="D71" s="541" t="s">
        <v>11388</v>
      </c>
      <c r="E71" s="498">
        <v>1</v>
      </c>
      <c r="F71" s="469"/>
      <c r="G71" s="600" t="s">
        <v>12780</v>
      </c>
      <c r="H71" s="166" t="e">
        <f>IF(G71="","",G71-G71*COMPASS!$AH$37)</f>
        <v>#VALUE!</v>
      </c>
      <c r="I71" s="217"/>
    </row>
    <row r="72" spans="1:9" s="218" customFormat="1" ht="15.6" customHeight="1">
      <c r="A72" s="602" t="s">
        <v>2315</v>
      </c>
      <c r="B72" s="491" t="s">
        <v>25</v>
      </c>
      <c r="C72" s="595" t="s">
        <v>2074</v>
      </c>
      <c r="D72" s="541" t="s">
        <v>11389</v>
      </c>
      <c r="E72" s="498">
        <v>1</v>
      </c>
      <c r="F72" s="469"/>
      <c r="G72" s="600" t="s">
        <v>12780</v>
      </c>
      <c r="H72" s="166" t="e">
        <f>IF(G72="","",G72-G72*COMPASS!$AH$37)</f>
        <v>#VALUE!</v>
      </c>
      <c r="I72" s="217"/>
    </row>
    <row r="73" spans="1:9" s="218" customFormat="1" ht="15.6" customHeight="1">
      <c r="A73" s="602" t="s">
        <v>2325</v>
      </c>
      <c r="B73" s="491" t="s">
        <v>25</v>
      </c>
      <c r="C73" s="595" t="s">
        <v>2084</v>
      </c>
      <c r="D73" s="541" t="s">
        <v>11390</v>
      </c>
      <c r="E73" s="498">
        <v>1</v>
      </c>
      <c r="F73" s="469"/>
      <c r="G73" s="600" t="s">
        <v>12780</v>
      </c>
      <c r="H73" s="166" t="e">
        <f>IF(G73="","",G73-G73*COMPASS!$AH$37)</f>
        <v>#VALUE!</v>
      </c>
      <c r="I73" s="217"/>
    </row>
    <row r="74" spans="1:9" s="218" customFormat="1" ht="15.6" customHeight="1">
      <c r="A74" s="602" t="s">
        <v>2322</v>
      </c>
      <c r="B74" s="491" t="s">
        <v>25</v>
      </c>
      <c r="C74" s="595" t="s">
        <v>2081</v>
      </c>
      <c r="D74" s="541" t="s">
        <v>11391</v>
      </c>
      <c r="E74" s="498">
        <v>1</v>
      </c>
      <c r="F74" s="469"/>
      <c r="G74" s="600" t="s">
        <v>12780</v>
      </c>
      <c r="H74" s="166" t="e">
        <f>IF(G74="","",G74-G74*COMPASS!$AH$37)</f>
        <v>#VALUE!</v>
      </c>
      <c r="I74" s="217"/>
    </row>
    <row r="75" spans="1:9" s="218" customFormat="1" ht="15.6" customHeight="1">
      <c r="A75" s="602" t="s">
        <v>2323</v>
      </c>
      <c r="B75" s="491" t="s">
        <v>25</v>
      </c>
      <c r="C75" s="595" t="s">
        <v>2082</v>
      </c>
      <c r="D75" s="541" t="s">
        <v>11392</v>
      </c>
      <c r="E75" s="498">
        <v>1</v>
      </c>
      <c r="F75" s="469"/>
      <c r="G75" s="600" t="s">
        <v>12780</v>
      </c>
      <c r="H75" s="166" t="e">
        <f>IF(G75="","",G75-G75*COMPASS!$AH$37)</f>
        <v>#VALUE!</v>
      </c>
      <c r="I75" s="217"/>
    </row>
    <row r="76" spans="1:9" s="218" customFormat="1" ht="15.6" customHeight="1">
      <c r="A76" s="602" t="s">
        <v>2292</v>
      </c>
      <c r="B76" s="491" t="s">
        <v>25</v>
      </c>
      <c r="C76" s="595" t="s">
        <v>2051</v>
      </c>
      <c r="D76" s="541" t="s">
        <v>11393</v>
      </c>
      <c r="E76" s="498">
        <v>1</v>
      </c>
      <c r="F76" s="469"/>
      <c r="G76" s="600" t="s">
        <v>12780</v>
      </c>
      <c r="H76" s="166" t="e">
        <f>IF(G76="","",G76-G76*COMPASS!$AH$37)</f>
        <v>#VALUE!</v>
      </c>
      <c r="I76" s="217"/>
    </row>
    <row r="77" spans="1:9" s="218" customFormat="1" ht="15.6" customHeight="1">
      <c r="A77" s="602" t="s">
        <v>2293</v>
      </c>
      <c r="B77" s="491" t="s">
        <v>25</v>
      </c>
      <c r="C77" s="595" t="s">
        <v>2052</v>
      </c>
      <c r="D77" s="541" t="s">
        <v>11394</v>
      </c>
      <c r="E77" s="498">
        <v>1</v>
      </c>
      <c r="F77" s="469"/>
      <c r="G77" s="600" t="s">
        <v>12780</v>
      </c>
      <c r="H77" s="166" t="e">
        <f>IF(G77="","",G77-G77*COMPASS!$AH$37)</f>
        <v>#VALUE!</v>
      </c>
      <c r="I77" s="217"/>
    </row>
    <row r="78" spans="1:9" s="218" customFormat="1" ht="15.6" customHeight="1">
      <c r="A78" s="602" t="s">
        <v>2294</v>
      </c>
      <c r="B78" s="491" t="s">
        <v>25</v>
      </c>
      <c r="C78" s="595" t="s">
        <v>2053</v>
      </c>
      <c r="D78" s="541" t="s">
        <v>11395</v>
      </c>
      <c r="E78" s="498">
        <v>1</v>
      </c>
      <c r="F78" s="469"/>
      <c r="G78" s="600" t="s">
        <v>12780</v>
      </c>
      <c r="H78" s="166" t="e">
        <f>IF(G78="","",G78-G78*COMPASS!$AH$37)</f>
        <v>#VALUE!</v>
      </c>
      <c r="I78" s="217"/>
    </row>
    <row r="79" spans="1:9" s="218" customFormat="1" ht="15.6" customHeight="1">
      <c r="A79" s="602" t="s">
        <v>2295</v>
      </c>
      <c r="B79" s="491" t="s">
        <v>25</v>
      </c>
      <c r="C79" s="595" t="s">
        <v>2054</v>
      </c>
      <c r="D79" s="541" t="s">
        <v>11396</v>
      </c>
      <c r="E79" s="498">
        <v>1</v>
      </c>
      <c r="F79" s="469"/>
      <c r="G79" s="600" t="s">
        <v>12780</v>
      </c>
      <c r="H79" s="166" t="e">
        <f>IF(G79="","",G79-G79*COMPASS!$AH$37)</f>
        <v>#VALUE!</v>
      </c>
      <c r="I79" s="217"/>
    </row>
    <row r="80" spans="1:9" s="218" customFormat="1" ht="15.6" customHeight="1">
      <c r="A80" s="531" t="s">
        <v>11397</v>
      </c>
      <c r="B80" s="539"/>
      <c r="C80" s="596"/>
      <c r="D80" s="540"/>
      <c r="E80" s="533"/>
      <c r="F80" s="532"/>
      <c r="G80" s="601"/>
      <c r="H80" s="166" t="str">
        <f>IF(G80="","",G80-G80*COMPASS!$AH$37)</f>
        <v/>
      </c>
      <c r="I80" s="217"/>
    </row>
    <row r="81" spans="1:9" s="218" customFormat="1" ht="15.6" customHeight="1">
      <c r="A81" s="602" t="s">
        <v>2348</v>
      </c>
      <c r="B81" s="491" t="s">
        <v>25</v>
      </c>
      <c r="C81" s="595" t="s">
        <v>2107</v>
      </c>
      <c r="D81" s="541" t="s">
        <v>11398</v>
      </c>
      <c r="E81" s="498">
        <v>1</v>
      </c>
      <c r="F81" s="469"/>
      <c r="G81" s="600" t="s">
        <v>12780</v>
      </c>
      <c r="H81" s="166" t="e">
        <f>IF(G81="","",G81-G81*COMPASS!$AH$37)</f>
        <v>#VALUE!</v>
      </c>
      <c r="I81" s="217"/>
    </row>
    <row r="82" spans="1:9" s="218" customFormat="1" ht="15.6" customHeight="1">
      <c r="A82" s="602" t="s">
        <v>2349</v>
      </c>
      <c r="B82" s="491" t="s">
        <v>25</v>
      </c>
      <c r="C82" s="595" t="s">
        <v>2108</v>
      </c>
      <c r="D82" s="541" t="s">
        <v>11399</v>
      </c>
      <c r="E82" s="498">
        <v>1</v>
      </c>
      <c r="F82" s="469"/>
      <c r="G82" s="600" t="s">
        <v>12780</v>
      </c>
      <c r="H82" s="166" t="e">
        <f>IF(G82="","",G82-G82*COMPASS!$AH$37)</f>
        <v>#VALUE!</v>
      </c>
      <c r="I82" s="217"/>
    </row>
    <row r="83" spans="1:9" s="218" customFormat="1" ht="15.6" customHeight="1">
      <c r="A83" s="602" t="s">
        <v>2350</v>
      </c>
      <c r="B83" s="491" t="s">
        <v>25</v>
      </c>
      <c r="C83" s="595" t="s">
        <v>2109</v>
      </c>
      <c r="D83" s="541" t="s">
        <v>11400</v>
      </c>
      <c r="E83" s="498">
        <v>1</v>
      </c>
      <c r="F83" s="469"/>
      <c r="G83" s="600" t="s">
        <v>12780</v>
      </c>
      <c r="H83" s="166" t="e">
        <f>IF(G83="","",G83-G83*COMPASS!$AH$37)</f>
        <v>#VALUE!</v>
      </c>
      <c r="I83" s="217"/>
    </row>
    <row r="84" spans="1:9" s="218" customFormat="1" ht="15.6" customHeight="1">
      <c r="A84" s="602" t="s">
        <v>2355</v>
      </c>
      <c r="B84" s="491" t="s">
        <v>25</v>
      </c>
      <c r="C84" s="595" t="s">
        <v>2114</v>
      </c>
      <c r="D84" s="541" t="s">
        <v>11401</v>
      </c>
      <c r="E84" s="498">
        <v>1</v>
      </c>
      <c r="F84" s="469"/>
      <c r="G84" s="600" t="s">
        <v>12780</v>
      </c>
      <c r="H84" s="166" t="e">
        <f>IF(G84="","",G84-G84*COMPASS!$AH$37)</f>
        <v>#VALUE!</v>
      </c>
      <c r="I84" s="217"/>
    </row>
    <row r="85" spans="1:9" s="218" customFormat="1" ht="15.6" customHeight="1">
      <c r="A85" s="602" t="s">
        <v>2356</v>
      </c>
      <c r="B85" s="491" t="s">
        <v>25</v>
      </c>
      <c r="C85" s="595" t="s">
        <v>2115</v>
      </c>
      <c r="D85" s="541" t="s">
        <v>11402</v>
      </c>
      <c r="E85" s="498">
        <v>1</v>
      </c>
      <c r="F85" s="469"/>
      <c r="G85" s="600" t="s">
        <v>12780</v>
      </c>
      <c r="H85" s="166" t="e">
        <f>IF(G85="","",G85-G85*COMPASS!$AH$37)</f>
        <v>#VALUE!</v>
      </c>
      <c r="I85" s="217"/>
    </row>
    <row r="86" spans="1:9" s="218" customFormat="1" ht="15.6" customHeight="1">
      <c r="A86" s="602" t="s">
        <v>2332</v>
      </c>
      <c r="B86" s="491" t="s">
        <v>25</v>
      </c>
      <c r="C86" s="595" t="s">
        <v>2091</v>
      </c>
      <c r="D86" s="541" t="s">
        <v>11403</v>
      </c>
      <c r="E86" s="498">
        <v>1</v>
      </c>
      <c r="F86" s="469"/>
      <c r="G86" s="600" t="s">
        <v>12780</v>
      </c>
      <c r="H86" s="166" t="e">
        <f>IF(G86="","",G86-G86*COMPASS!$AH$37)</f>
        <v>#VALUE!</v>
      </c>
      <c r="I86" s="217"/>
    </row>
    <row r="87" spans="1:9" s="218" customFormat="1" ht="15.6" customHeight="1">
      <c r="A87" s="602" t="s">
        <v>2357</v>
      </c>
      <c r="B87" s="491" t="s">
        <v>25</v>
      </c>
      <c r="C87" s="595" t="s">
        <v>2116</v>
      </c>
      <c r="D87" s="541" t="s">
        <v>11404</v>
      </c>
      <c r="E87" s="498">
        <v>1</v>
      </c>
      <c r="F87" s="469"/>
      <c r="G87" s="600" t="s">
        <v>12780</v>
      </c>
      <c r="H87" s="166" t="e">
        <f>IF(G87="","",G87-G87*COMPASS!$AH$37)</f>
        <v>#VALUE!</v>
      </c>
      <c r="I87" s="217"/>
    </row>
    <row r="88" spans="1:9" s="218" customFormat="1" ht="15.6" customHeight="1">
      <c r="A88" s="602" t="s">
        <v>2362</v>
      </c>
      <c r="B88" s="491" t="s">
        <v>25</v>
      </c>
      <c r="C88" s="595" t="s">
        <v>2121</v>
      </c>
      <c r="D88" s="541" t="s">
        <v>11405</v>
      </c>
      <c r="E88" s="498">
        <v>1</v>
      </c>
      <c r="F88" s="469"/>
      <c r="G88" s="600" t="s">
        <v>12780</v>
      </c>
      <c r="H88" s="166" t="e">
        <f>IF(G88="","",G88-G88*COMPASS!$AH$37)</f>
        <v>#VALUE!</v>
      </c>
      <c r="I88" s="217"/>
    </row>
    <row r="89" spans="1:9" s="218" customFormat="1" ht="15.6" customHeight="1">
      <c r="A89" s="602" t="s">
        <v>2363</v>
      </c>
      <c r="B89" s="491" t="s">
        <v>25</v>
      </c>
      <c r="C89" s="595" t="s">
        <v>2122</v>
      </c>
      <c r="D89" s="541" t="s">
        <v>11406</v>
      </c>
      <c r="E89" s="498">
        <v>1</v>
      </c>
      <c r="F89" s="469"/>
      <c r="G89" s="600" t="s">
        <v>12780</v>
      </c>
      <c r="H89" s="166" t="e">
        <f>IF(G89="","",G89-G89*COMPASS!$AH$37)</f>
        <v>#VALUE!</v>
      </c>
      <c r="I89" s="217"/>
    </row>
    <row r="90" spans="1:9" s="218" customFormat="1" ht="15.6" customHeight="1">
      <c r="A90" s="602" t="s">
        <v>2334</v>
      </c>
      <c r="B90" s="491" t="s">
        <v>25</v>
      </c>
      <c r="C90" s="595" t="s">
        <v>2093</v>
      </c>
      <c r="D90" s="541" t="s">
        <v>11407</v>
      </c>
      <c r="E90" s="498">
        <v>1</v>
      </c>
      <c r="F90" s="469"/>
      <c r="G90" s="600" t="s">
        <v>12780</v>
      </c>
      <c r="H90" s="166" t="e">
        <f>IF(G90="","",G90-G90*COMPASS!$AH$37)</f>
        <v>#VALUE!</v>
      </c>
      <c r="I90" s="217"/>
    </row>
    <row r="91" spans="1:9" s="218" customFormat="1" ht="15.6" customHeight="1">
      <c r="A91" s="602" t="s">
        <v>2364</v>
      </c>
      <c r="B91" s="491" t="s">
        <v>25</v>
      </c>
      <c r="C91" s="595" t="s">
        <v>2123</v>
      </c>
      <c r="D91" s="541" t="s">
        <v>11408</v>
      </c>
      <c r="E91" s="498">
        <v>1</v>
      </c>
      <c r="F91" s="469"/>
      <c r="G91" s="600" t="s">
        <v>12780</v>
      </c>
      <c r="H91" s="166" t="e">
        <f>IF(G91="","",G91-G91*COMPASS!$AH$37)</f>
        <v>#VALUE!</v>
      </c>
      <c r="I91" s="217"/>
    </row>
    <row r="92" spans="1:9" s="218" customFormat="1" ht="15.6" customHeight="1">
      <c r="A92" s="602" t="s">
        <v>2245</v>
      </c>
      <c r="B92" s="491" t="s">
        <v>25</v>
      </c>
      <c r="C92" s="595" t="s">
        <v>2003</v>
      </c>
      <c r="D92" s="541" t="s">
        <v>11409</v>
      </c>
      <c r="E92" s="498">
        <v>1</v>
      </c>
      <c r="F92" s="469"/>
      <c r="G92" s="600" t="s">
        <v>12780</v>
      </c>
      <c r="H92" s="166" t="e">
        <f>IF(G92="","",G92-G92*COMPASS!$AH$37)</f>
        <v>#VALUE!</v>
      </c>
      <c r="I92" s="217"/>
    </row>
    <row r="93" spans="1:9" s="218" customFormat="1" ht="15.6" customHeight="1">
      <c r="A93" s="602" t="s">
        <v>2246</v>
      </c>
      <c r="B93" s="491" t="s">
        <v>25</v>
      </c>
      <c r="C93" s="595" t="s">
        <v>2004</v>
      </c>
      <c r="D93" s="541" t="s">
        <v>11410</v>
      </c>
      <c r="E93" s="498">
        <v>1</v>
      </c>
      <c r="F93" s="469"/>
      <c r="G93" s="600" t="s">
        <v>12780</v>
      </c>
      <c r="H93" s="166" t="e">
        <f>IF(G93="","",G93-G93*COMPASS!$AH$37)</f>
        <v>#VALUE!</v>
      </c>
      <c r="I93" s="217"/>
    </row>
    <row r="94" spans="1:9" s="218" customFormat="1" ht="15.6" customHeight="1">
      <c r="A94" s="602" t="s">
        <v>2344</v>
      </c>
      <c r="B94" s="491" t="s">
        <v>25</v>
      </c>
      <c r="C94" s="595" t="s">
        <v>2103</v>
      </c>
      <c r="D94" s="541" t="s">
        <v>11411</v>
      </c>
      <c r="E94" s="498">
        <v>1</v>
      </c>
      <c r="F94" s="469"/>
      <c r="G94" s="600" t="s">
        <v>12780</v>
      </c>
      <c r="H94" s="166" t="e">
        <f>IF(G94="","",G94-G94*COMPASS!$AH$37)</f>
        <v>#VALUE!</v>
      </c>
      <c r="I94" s="217"/>
    </row>
    <row r="95" spans="1:9" s="218" customFormat="1" ht="15.6" customHeight="1">
      <c r="A95" s="602" t="s">
        <v>2346</v>
      </c>
      <c r="B95" s="491" t="s">
        <v>25</v>
      </c>
      <c r="C95" s="595" t="s">
        <v>2105</v>
      </c>
      <c r="D95" s="541" t="s">
        <v>11412</v>
      </c>
      <c r="E95" s="498">
        <v>1</v>
      </c>
      <c r="F95" s="469"/>
      <c r="G95" s="600" t="s">
        <v>12780</v>
      </c>
      <c r="H95" s="166" t="e">
        <f>IF(G95="","",G95-G95*COMPASS!$AH$37)</f>
        <v>#VALUE!</v>
      </c>
      <c r="I95" s="217"/>
    </row>
    <row r="96" spans="1:9" s="218" customFormat="1" ht="15.6" customHeight="1">
      <c r="A96" s="602" t="s">
        <v>2345</v>
      </c>
      <c r="B96" s="491" t="s">
        <v>25</v>
      </c>
      <c r="C96" s="595" t="s">
        <v>2104</v>
      </c>
      <c r="D96" s="541" t="s">
        <v>11413</v>
      </c>
      <c r="E96" s="498">
        <v>1</v>
      </c>
      <c r="F96" s="469"/>
      <c r="G96" s="600" t="s">
        <v>12780</v>
      </c>
      <c r="H96" s="166" t="e">
        <f>IF(G96="","",G96-G96*COMPASS!$AH$37)</f>
        <v>#VALUE!</v>
      </c>
      <c r="I96" s="217"/>
    </row>
    <row r="97" spans="1:9" s="218" customFormat="1" ht="15.6" customHeight="1">
      <c r="A97" s="602" t="s">
        <v>2347</v>
      </c>
      <c r="B97" s="491" t="s">
        <v>25</v>
      </c>
      <c r="C97" s="595" t="s">
        <v>2106</v>
      </c>
      <c r="D97" s="541" t="s">
        <v>11414</v>
      </c>
      <c r="E97" s="498">
        <v>1</v>
      </c>
      <c r="F97" s="469"/>
      <c r="G97" s="600" t="s">
        <v>12780</v>
      </c>
      <c r="H97" s="166" t="e">
        <f>IF(G97="","",G97-G97*COMPASS!$AH$37)</f>
        <v>#VALUE!</v>
      </c>
      <c r="I97" s="217"/>
    </row>
    <row r="98" spans="1:9" s="218" customFormat="1" ht="15.6" customHeight="1">
      <c r="A98" s="602" t="s">
        <v>2351</v>
      </c>
      <c r="B98" s="491" t="s">
        <v>25</v>
      </c>
      <c r="C98" s="595" t="s">
        <v>2110</v>
      </c>
      <c r="D98" s="541" t="s">
        <v>11415</v>
      </c>
      <c r="E98" s="498">
        <v>1</v>
      </c>
      <c r="F98" s="469"/>
      <c r="G98" s="600" t="s">
        <v>12780</v>
      </c>
      <c r="H98" s="166" t="e">
        <f>IF(G98="","",G98-G98*COMPASS!$AH$37)</f>
        <v>#VALUE!</v>
      </c>
      <c r="I98" s="217"/>
    </row>
    <row r="99" spans="1:9" s="218" customFormat="1" ht="15.6" customHeight="1">
      <c r="A99" s="602" t="s">
        <v>2353</v>
      </c>
      <c r="B99" s="491" t="s">
        <v>25</v>
      </c>
      <c r="C99" s="595" t="s">
        <v>2112</v>
      </c>
      <c r="D99" s="541" t="s">
        <v>11416</v>
      </c>
      <c r="E99" s="498">
        <v>1</v>
      </c>
      <c r="F99" s="469"/>
      <c r="G99" s="600" t="s">
        <v>12780</v>
      </c>
      <c r="H99" s="166" t="e">
        <f>IF(G99="","",G99-G99*COMPASS!$AH$37)</f>
        <v>#VALUE!</v>
      </c>
      <c r="I99" s="217"/>
    </row>
    <row r="100" spans="1:9" s="218" customFormat="1" ht="15.6" customHeight="1">
      <c r="A100" s="602" t="s">
        <v>2330</v>
      </c>
      <c r="B100" s="491" t="s">
        <v>25</v>
      </c>
      <c r="C100" s="595" t="s">
        <v>2089</v>
      </c>
      <c r="D100" s="541" t="s">
        <v>11417</v>
      </c>
      <c r="E100" s="498">
        <v>1</v>
      </c>
      <c r="F100" s="469"/>
      <c r="G100" s="600" t="s">
        <v>12780</v>
      </c>
      <c r="H100" s="166" t="e">
        <f>IF(G100="","",G100-G100*COMPASS!$AH$37)</f>
        <v>#VALUE!</v>
      </c>
      <c r="I100" s="217"/>
    </row>
    <row r="101" spans="1:9" s="218" customFormat="1" ht="15.6" customHeight="1">
      <c r="A101" s="602" t="s">
        <v>2352</v>
      </c>
      <c r="B101" s="491" t="s">
        <v>25</v>
      </c>
      <c r="C101" s="595" t="s">
        <v>2111</v>
      </c>
      <c r="D101" s="541" t="s">
        <v>11418</v>
      </c>
      <c r="E101" s="498">
        <v>1</v>
      </c>
      <c r="F101" s="469"/>
      <c r="G101" s="600" t="s">
        <v>12780</v>
      </c>
      <c r="H101" s="166" t="e">
        <f>IF(G101="","",G101-G101*COMPASS!$AH$37)</f>
        <v>#VALUE!</v>
      </c>
      <c r="I101" s="217"/>
    </row>
    <row r="102" spans="1:9" s="218" customFormat="1" ht="15.6" customHeight="1">
      <c r="A102" s="602" t="s">
        <v>2354</v>
      </c>
      <c r="B102" s="491" t="s">
        <v>25</v>
      </c>
      <c r="C102" s="595" t="s">
        <v>2113</v>
      </c>
      <c r="D102" s="541" t="s">
        <v>11419</v>
      </c>
      <c r="E102" s="498">
        <v>1</v>
      </c>
      <c r="F102" s="469"/>
      <c r="G102" s="600" t="s">
        <v>12780</v>
      </c>
      <c r="H102" s="166" t="e">
        <f>IF(G102="","",G102-G102*COMPASS!$AH$37)</f>
        <v>#VALUE!</v>
      </c>
      <c r="I102" s="217"/>
    </row>
    <row r="103" spans="1:9" s="218" customFormat="1" ht="15.6" customHeight="1">
      <c r="A103" s="602" t="s">
        <v>2331</v>
      </c>
      <c r="B103" s="491" t="s">
        <v>25</v>
      </c>
      <c r="C103" s="595" t="s">
        <v>2090</v>
      </c>
      <c r="D103" s="541" t="s">
        <v>11420</v>
      </c>
      <c r="E103" s="498">
        <v>1</v>
      </c>
      <c r="F103" s="469"/>
      <c r="G103" s="600" t="s">
        <v>12780</v>
      </c>
      <c r="H103" s="166" t="e">
        <f>IF(G103="","",G103-G103*COMPASS!$AH$37)</f>
        <v>#VALUE!</v>
      </c>
      <c r="I103" s="217"/>
    </row>
    <row r="104" spans="1:9" s="218" customFormat="1" ht="15.6" customHeight="1">
      <c r="A104" s="602" t="s">
        <v>2358</v>
      </c>
      <c r="B104" s="491" t="s">
        <v>25</v>
      </c>
      <c r="C104" s="595" t="s">
        <v>2117</v>
      </c>
      <c r="D104" s="541" t="s">
        <v>11421</v>
      </c>
      <c r="E104" s="498">
        <v>1</v>
      </c>
      <c r="F104" s="469"/>
      <c r="G104" s="600" t="s">
        <v>12780</v>
      </c>
      <c r="H104" s="166" t="e">
        <f>IF(G104="","",G104-G104*COMPASS!$AH$37)</f>
        <v>#VALUE!</v>
      </c>
      <c r="I104" s="217"/>
    </row>
    <row r="105" spans="1:9" s="218" customFormat="1" ht="15.6" customHeight="1">
      <c r="A105" s="602" t="s">
        <v>2360</v>
      </c>
      <c r="B105" s="491" t="s">
        <v>25</v>
      </c>
      <c r="C105" s="595" t="s">
        <v>2119</v>
      </c>
      <c r="D105" s="541" t="s">
        <v>11422</v>
      </c>
      <c r="E105" s="498">
        <v>1</v>
      </c>
      <c r="F105" s="469"/>
      <c r="G105" s="600" t="s">
        <v>12780</v>
      </c>
      <c r="H105" s="166" t="e">
        <f>IF(G105="","",G105-G105*COMPASS!$AH$37)</f>
        <v>#VALUE!</v>
      </c>
      <c r="I105" s="217"/>
    </row>
    <row r="106" spans="1:9" s="218" customFormat="1" ht="15.6" customHeight="1">
      <c r="A106" s="602" t="s">
        <v>2333</v>
      </c>
      <c r="B106" s="491" t="s">
        <v>25</v>
      </c>
      <c r="C106" s="595" t="s">
        <v>2092</v>
      </c>
      <c r="D106" s="541" t="s">
        <v>11423</v>
      </c>
      <c r="E106" s="498">
        <v>1</v>
      </c>
      <c r="F106" s="469"/>
      <c r="G106" s="600" t="s">
        <v>12780</v>
      </c>
      <c r="H106" s="166" t="e">
        <f>IF(G106="","",G106-G106*COMPASS!$AH$37)</f>
        <v>#VALUE!</v>
      </c>
      <c r="I106" s="217"/>
    </row>
    <row r="107" spans="1:9" s="218" customFormat="1" ht="15.6" customHeight="1">
      <c r="A107" s="602" t="s">
        <v>2359</v>
      </c>
      <c r="B107" s="491" t="s">
        <v>25</v>
      </c>
      <c r="C107" s="595" t="s">
        <v>2118</v>
      </c>
      <c r="D107" s="541" t="s">
        <v>11424</v>
      </c>
      <c r="E107" s="498">
        <v>1</v>
      </c>
      <c r="F107" s="469"/>
      <c r="G107" s="600" t="s">
        <v>12780</v>
      </c>
      <c r="H107" s="166" t="e">
        <f>IF(G107="","",G107-G107*COMPASS!$AH$37)</f>
        <v>#VALUE!</v>
      </c>
      <c r="I107" s="217"/>
    </row>
    <row r="108" spans="1:9" s="218" customFormat="1" ht="15.6" customHeight="1">
      <c r="A108" s="602" t="s">
        <v>2361</v>
      </c>
      <c r="B108" s="491" t="s">
        <v>25</v>
      </c>
      <c r="C108" s="595" t="s">
        <v>2120</v>
      </c>
      <c r="D108" s="541" t="s">
        <v>11425</v>
      </c>
      <c r="E108" s="498">
        <v>1</v>
      </c>
      <c r="F108" s="469"/>
      <c r="G108" s="600" t="s">
        <v>12780</v>
      </c>
      <c r="H108" s="166" t="e">
        <f>IF(G108="","",G108-G108*COMPASS!$AH$37)</f>
        <v>#VALUE!</v>
      </c>
      <c r="I108" s="217"/>
    </row>
    <row r="109" spans="1:9" s="218" customFormat="1" ht="15.6" customHeight="1">
      <c r="A109" s="602" t="s">
        <v>2335</v>
      </c>
      <c r="B109" s="491" t="s">
        <v>25</v>
      </c>
      <c r="C109" s="595" t="s">
        <v>2094</v>
      </c>
      <c r="D109" s="541" t="s">
        <v>11426</v>
      </c>
      <c r="E109" s="498">
        <v>1</v>
      </c>
      <c r="F109" s="469"/>
      <c r="G109" s="600" t="s">
        <v>12780</v>
      </c>
      <c r="H109" s="166" t="e">
        <f>IF(G109="","",G109-G109*COMPASS!$AH$37)</f>
        <v>#VALUE!</v>
      </c>
      <c r="I109" s="217"/>
    </row>
    <row r="110" spans="1:9" s="218" customFormat="1" ht="15.6" customHeight="1">
      <c r="A110" s="531" t="s">
        <v>11427</v>
      </c>
      <c r="B110" s="539"/>
      <c r="C110" s="596"/>
      <c r="D110" s="540"/>
      <c r="E110" s="533"/>
      <c r="F110" s="532"/>
      <c r="G110" s="601"/>
      <c r="H110" s="166" t="str">
        <f>IF(G110="","",G110-G110*COMPASS!$AH$37)</f>
        <v/>
      </c>
      <c r="I110" s="217"/>
    </row>
    <row r="111" spans="1:9" s="218" customFormat="1" ht="15.6" customHeight="1">
      <c r="A111" s="602" t="s">
        <v>7899</v>
      </c>
      <c r="B111" s="491" t="s">
        <v>25</v>
      </c>
      <c r="C111" s="595" t="s">
        <v>7900</v>
      </c>
      <c r="D111" s="541" t="s">
        <v>11428</v>
      </c>
      <c r="E111" s="498">
        <v>1</v>
      </c>
      <c r="F111" s="469"/>
      <c r="G111" s="600" t="s">
        <v>12780</v>
      </c>
      <c r="H111" s="166" t="e">
        <f>IF(G111="","",G111-G111*COMPASS!$AH$37)</f>
        <v>#VALUE!</v>
      </c>
      <c r="I111" s="217"/>
    </row>
    <row r="112" spans="1:9" s="218" customFormat="1" ht="15.6" customHeight="1">
      <c r="A112" s="602" t="s">
        <v>7901</v>
      </c>
      <c r="B112" s="491" t="s">
        <v>25</v>
      </c>
      <c r="C112" s="595" t="s">
        <v>7902</v>
      </c>
      <c r="D112" s="541" t="s">
        <v>7903</v>
      </c>
      <c r="E112" s="498">
        <v>1</v>
      </c>
      <c r="F112" s="469"/>
      <c r="G112" s="600" t="s">
        <v>12780</v>
      </c>
      <c r="H112" s="166" t="e">
        <f>IF(G112="","",G112-G112*COMPASS!$AH$37)</f>
        <v>#VALUE!</v>
      </c>
      <c r="I112" s="217"/>
    </row>
    <row r="113" spans="1:9" s="218" customFormat="1" ht="15.6" customHeight="1">
      <c r="A113" s="602" t="s">
        <v>4363</v>
      </c>
      <c r="B113" s="491" t="s">
        <v>25</v>
      </c>
      <c r="C113" s="595" t="s">
        <v>4364</v>
      </c>
      <c r="D113" s="541" t="s">
        <v>11429</v>
      </c>
      <c r="E113" s="498">
        <v>1</v>
      </c>
      <c r="F113" s="469"/>
      <c r="G113" s="600" t="s">
        <v>12780</v>
      </c>
      <c r="H113" s="166" t="e">
        <f>IF(G113="","",G113-G113*COMPASS!$AH$37)</f>
        <v>#VALUE!</v>
      </c>
      <c r="I113" s="217"/>
    </row>
    <row r="114" spans="1:9" s="218" customFormat="1" ht="15.6" customHeight="1">
      <c r="A114" s="602" t="s">
        <v>4365</v>
      </c>
      <c r="B114" s="491" t="s">
        <v>25</v>
      </c>
      <c r="C114" s="595" t="s">
        <v>4366</v>
      </c>
      <c r="D114" s="541" t="s">
        <v>11430</v>
      </c>
      <c r="E114" s="498">
        <v>1</v>
      </c>
      <c r="F114" s="469"/>
      <c r="G114" s="600" t="s">
        <v>12780</v>
      </c>
      <c r="H114" s="166" t="e">
        <f>IF(G114="","",G114-G114*COMPASS!$AH$37)</f>
        <v>#VALUE!</v>
      </c>
      <c r="I114" s="217"/>
    </row>
    <row r="115" spans="1:9" s="218" customFormat="1" ht="15.6" customHeight="1">
      <c r="A115" s="602" t="s">
        <v>4373</v>
      </c>
      <c r="B115" s="491" t="s">
        <v>25</v>
      </c>
      <c r="C115" s="595" t="s">
        <v>4374</v>
      </c>
      <c r="D115" s="541" t="s">
        <v>4375</v>
      </c>
      <c r="E115" s="498">
        <v>1</v>
      </c>
      <c r="F115" s="469"/>
      <c r="G115" s="600" t="s">
        <v>12780</v>
      </c>
      <c r="H115" s="166" t="e">
        <f>IF(G115="","",G115-G115*COMPASS!$AH$37)</f>
        <v>#VALUE!</v>
      </c>
      <c r="I115" s="217"/>
    </row>
    <row r="116" spans="1:9" s="218" customFormat="1" ht="15.6" customHeight="1">
      <c r="A116" s="602" t="s">
        <v>11431</v>
      </c>
      <c r="B116" s="491" t="s">
        <v>25</v>
      </c>
      <c r="C116" s="595" t="s">
        <v>11432</v>
      </c>
      <c r="D116" s="541" t="s">
        <v>11433</v>
      </c>
      <c r="E116" s="498">
        <v>1</v>
      </c>
      <c r="F116" s="469"/>
      <c r="G116" s="600" t="s">
        <v>12780</v>
      </c>
      <c r="H116" s="166" t="e">
        <f>IF(G116="","",G116-G116*COMPASS!$AH$37)</f>
        <v>#VALUE!</v>
      </c>
      <c r="I116" s="217"/>
    </row>
    <row r="117" spans="1:9" s="218" customFormat="1" ht="15.6" customHeight="1">
      <c r="A117" s="602" t="s">
        <v>11434</v>
      </c>
      <c r="B117" s="491" t="s">
        <v>25</v>
      </c>
      <c r="C117" s="595" t="s">
        <v>11435</v>
      </c>
      <c r="D117" s="541" t="s">
        <v>11436</v>
      </c>
      <c r="E117" s="498">
        <v>1</v>
      </c>
      <c r="F117" s="469"/>
      <c r="G117" s="600" t="s">
        <v>12780</v>
      </c>
      <c r="H117" s="166" t="e">
        <f>IF(G117="","",G117-G117*COMPASS!$AH$37)</f>
        <v>#VALUE!</v>
      </c>
      <c r="I117" s="217"/>
    </row>
    <row r="118" spans="1:9" s="218" customFormat="1" ht="15.6" customHeight="1">
      <c r="A118" s="602" t="s">
        <v>11437</v>
      </c>
      <c r="B118" s="491" t="s">
        <v>25</v>
      </c>
      <c r="C118" s="595" t="s">
        <v>11438</v>
      </c>
      <c r="D118" s="541" t="s">
        <v>11439</v>
      </c>
      <c r="E118" s="498">
        <v>1</v>
      </c>
      <c r="F118" s="469"/>
      <c r="G118" s="600" t="s">
        <v>12780</v>
      </c>
      <c r="H118" s="166" t="e">
        <f>IF(G118="","",G118-G118*COMPASS!$AH$37)</f>
        <v>#VALUE!</v>
      </c>
      <c r="I118" s="217"/>
    </row>
    <row r="119" spans="1:9" s="218" customFormat="1" ht="15.6" customHeight="1">
      <c r="A119" s="602" t="s">
        <v>11440</v>
      </c>
      <c r="B119" s="491" t="s">
        <v>25</v>
      </c>
      <c r="C119" s="595" t="s">
        <v>11441</v>
      </c>
      <c r="D119" s="541" t="s">
        <v>11442</v>
      </c>
      <c r="E119" s="498">
        <v>1</v>
      </c>
      <c r="F119" s="469"/>
      <c r="G119" s="600" t="s">
        <v>12780</v>
      </c>
      <c r="H119" s="166" t="e">
        <f>IF(G119="","",G119-G119*COMPASS!$AH$37)</f>
        <v>#VALUE!</v>
      </c>
      <c r="I119" s="217"/>
    </row>
    <row r="120" spans="1:9" s="218" customFormat="1" ht="15.6" customHeight="1">
      <c r="A120" s="602" t="s">
        <v>4376</v>
      </c>
      <c r="B120" s="491" t="s">
        <v>25</v>
      </c>
      <c r="C120" s="595" t="s">
        <v>4377</v>
      </c>
      <c r="D120" s="541" t="s">
        <v>4341</v>
      </c>
      <c r="E120" s="498">
        <v>1</v>
      </c>
      <c r="F120" s="469"/>
      <c r="G120" s="600" t="s">
        <v>12780</v>
      </c>
      <c r="H120" s="166" t="e">
        <f>IF(G120="","",G120-G120*COMPASS!$AH$37)</f>
        <v>#VALUE!</v>
      </c>
      <c r="I120" s="217"/>
    </row>
    <row r="121" spans="1:9" s="218" customFormat="1" ht="15.6" customHeight="1">
      <c r="A121" s="602" t="s">
        <v>4378</v>
      </c>
      <c r="B121" s="491" t="s">
        <v>25</v>
      </c>
      <c r="C121" s="595" t="s">
        <v>4379</v>
      </c>
      <c r="D121" s="541" t="s">
        <v>4338</v>
      </c>
      <c r="E121" s="498">
        <v>1</v>
      </c>
      <c r="F121" s="469"/>
      <c r="G121" s="600" t="s">
        <v>12780</v>
      </c>
      <c r="H121" s="166" t="e">
        <f>IF(G121="","",G121-G121*COMPASS!$AH$37)</f>
        <v>#VALUE!</v>
      </c>
      <c r="I121" s="217"/>
    </row>
    <row r="122" spans="1:9" s="218" customFormat="1" ht="15.6" customHeight="1">
      <c r="A122" s="602" t="s">
        <v>4380</v>
      </c>
      <c r="B122" s="491" t="s">
        <v>25</v>
      </c>
      <c r="C122" s="595" t="s">
        <v>4381</v>
      </c>
      <c r="D122" s="541" t="s">
        <v>4382</v>
      </c>
      <c r="E122" s="498">
        <v>1</v>
      </c>
      <c r="F122" s="469"/>
      <c r="G122" s="600" t="s">
        <v>12780</v>
      </c>
      <c r="H122" s="166" t="e">
        <f>IF(G122="","",G122-G122*COMPASS!$AH$37)</f>
        <v>#VALUE!</v>
      </c>
      <c r="I122" s="217"/>
    </row>
    <row r="123" spans="1:9" s="218" customFormat="1" ht="15.6" customHeight="1">
      <c r="A123" s="602" t="s">
        <v>4383</v>
      </c>
      <c r="B123" s="491" t="s">
        <v>25</v>
      </c>
      <c r="C123" s="595" t="s">
        <v>4384</v>
      </c>
      <c r="D123" s="541" t="s">
        <v>4385</v>
      </c>
      <c r="E123" s="498">
        <v>1</v>
      </c>
      <c r="F123" s="469"/>
      <c r="G123" s="600" t="s">
        <v>12780</v>
      </c>
      <c r="H123" s="166" t="e">
        <f>IF(G123="","",G123-G123*COMPASS!$AH$37)</f>
        <v>#VALUE!</v>
      </c>
      <c r="I123" s="217"/>
    </row>
    <row r="124" spans="1:9" s="218" customFormat="1" ht="15.6" customHeight="1">
      <c r="A124" s="602" t="s">
        <v>11443</v>
      </c>
      <c r="B124" s="491" t="s">
        <v>25</v>
      </c>
      <c r="C124" s="595" t="s">
        <v>11444</v>
      </c>
      <c r="D124" s="541" t="s">
        <v>11445</v>
      </c>
      <c r="E124" s="498">
        <v>1</v>
      </c>
      <c r="F124" s="469"/>
      <c r="G124" s="600" t="s">
        <v>12780</v>
      </c>
      <c r="H124" s="166" t="e">
        <f>IF(G124="","",G124-G124*COMPASS!$AH$37)</f>
        <v>#VALUE!</v>
      </c>
      <c r="I124" s="217"/>
    </row>
    <row r="125" spans="1:9" s="218" customFormat="1" ht="15.6" customHeight="1">
      <c r="A125" s="602" t="s">
        <v>11446</v>
      </c>
      <c r="B125" s="491" t="s">
        <v>25</v>
      </c>
      <c r="C125" s="595" t="s">
        <v>11447</v>
      </c>
      <c r="D125" s="541" t="s">
        <v>11448</v>
      </c>
      <c r="E125" s="498">
        <v>1</v>
      </c>
      <c r="F125" s="469"/>
      <c r="G125" s="600" t="s">
        <v>12780</v>
      </c>
      <c r="H125" s="166" t="e">
        <f>IF(G125="","",G125-G125*COMPASS!$AH$37)</f>
        <v>#VALUE!</v>
      </c>
      <c r="I125" s="217"/>
    </row>
    <row r="126" spans="1:9" s="218" customFormat="1" ht="15.6" customHeight="1">
      <c r="A126" s="602" t="s">
        <v>2300</v>
      </c>
      <c r="B126" s="491" t="s">
        <v>25</v>
      </c>
      <c r="C126" s="595" t="s">
        <v>2059</v>
      </c>
      <c r="D126" s="541" t="s">
        <v>11449</v>
      </c>
      <c r="E126" s="498">
        <v>1</v>
      </c>
      <c r="F126" s="469"/>
      <c r="G126" s="600" t="s">
        <v>12780</v>
      </c>
      <c r="H126" s="166" t="e">
        <f>IF(G126="","",G126-G126*COMPASS!$AH$37)</f>
        <v>#VALUE!</v>
      </c>
      <c r="I126" s="217"/>
    </row>
    <row r="127" spans="1:9" s="218" customFormat="1" ht="15.6" customHeight="1">
      <c r="A127" s="602" t="s">
        <v>2311</v>
      </c>
      <c r="B127" s="491" t="s">
        <v>25</v>
      </c>
      <c r="C127" s="595" t="s">
        <v>2070</v>
      </c>
      <c r="D127" s="541" t="s">
        <v>11450</v>
      </c>
      <c r="E127" s="498">
        <v>1</v>
      </c>
      <c r="F127" s="469"/>
      <c r="G127" s="600" t="s">
        <v>12780</v>
      </c>
      <c r="H127" s="166" t="e">
        <f>IF(G127="","",G127-G127*COMPASS!$AH$37)</f>
        <v>#VALUE!</v>
      </c>
      <c r="I127" s="217"/>
    </row>
    <row r="128" spans="1:9" ht="15.6" customHeight="1">
      <c r="A128" s="531" t="s">
        <v>5274</v>
      </c>
      <c r="B128" s="539"/>
      <c r="C128" s="596"/>
      <c r="D128" s="540"/>
      <c r="E128" s="533"/>
      <c r="F128" s="532"/>
      <c r="G128" s="601"/>
      <c r="H128" s="166" t="str">
        <f>IF(G128="","",G128-G128*COMPASS!$AH$37)</f>
        <v/>
      </c>
    </row>
    <row r="129" spans="1:9" s="218" customFormat="1" ht="15.6" customHeight="1">
      <c r="A129" s="602" t="s">
        <v>11451</v>
      </c>
      <c r="B129" s="491" t="s">
        <v>25</v>
      </c>
      <c r="C129" s="595" t="s">
        <v>7881</v>
      </c>
      <c r="D129" s="541" t="s">
        <v>11452</v>
      </c>
      <c r="E129" s="498">
        <v>1</v>
      </c>
      <c r="F129" s="469"/>
      <c r="G129" s="600" t="s">
        <v>12780</v>
      </c>
      <c r="H129" s="166" t="e">
        <f>IF(G129="","",G129-G129*COMPASS!$AH$37)</f>
        <v>#VALUE!</v>
      </c>
      <c r="I129" s="217"/>
    </row>
    <row r="130" spans="1:9" s="218" customFormat="1" ht="15.6" customHeight="1">
      <c r="A130" s="602" t="s">
        <v>11453</v>
      </c>
      <c r="B130" s="491" t="s">
        <v>25</v>
      </c>
      <c r="C130" s="595" t="s">
        <v>7882</v>
      </c>
      <c r="D130" s="541" t="s">
        <v>11452</v>
      </c>
      <c r="E130" s="498">
        <v>1</v>
      </c>
      <c r="F130" s="469"/>
      <c r="G130" s="600" t="s">
        <v>12780</v>
      </c>
      <c r="H130" s="166" t="e">
        <f>IF(G130="","",G130-G130*COMPASS!$AH$37)</f>
        <v>#VALUE!</v>
      </c>
      <c r="I130" s="217"/>
    </row>
    <row r="131" spans="1:9" s="218" customFormat="1" ht="15.6" customHeight="1">
      <c r="A131" s="602" t="s">
        <v>11454</v>
      </c>
      <c r="B131" s="491" t="s">
        <v>25</v>
      </c>
      <c r="C131" s="595" t="s">
        <v>7883</v>
      </c>
      <c r="D131" s="541" t="s">
        <v>11455</v>
      </c>
      <c r="E131" s="498">
        <v>1</v>
      </c>
      <c r="F131" s="469"/>
      <c r="G131" s="600" t="s">
        <v>12780</v>
      </c>
      <c r="H131" s="166" t="e">
        <f>IF(G131="","",G131-G131*COMPASS!$AH$37)</f>
        <v>#VALUE!</v>
      </c>
      <c r="I131" s="217"/>
    </row>
    <row r="132" spans="1:9" s="218" customFormat="1" ht="15.6" customHeight="1">
      <c r="A132" s="602" t="s">
        <v>11456</v>
      </c>
      <c r="B132" s="491" t="s">
        <v>25</v>
      </c>
      <c r="C132" s="595" t="s">
        <v>7884</v>
      </c>
      <c r="D132" s="541" t="s">
        <v>11457</v>
      </c>
      <c r="E132" s="498">
        <v>1</v>
      </c>
      <c r="F132" s="469"/>
      <c r="G132" s="600" t="s">
        <v>12780</v>
      </c>
      <c r="H132" s="166" t="e">
        <f>IF(G132="","",G132-G132*COMPASS!$AH$37)</f>
        <v>#VALUE!</v>
      </c>
      <c r="I132" s="217"/>
    </row>
    <row r="133" spans="1:9" s="218" customFormat="1" ht="15.6" customHeight="1">
      <c r="A133" s="602" t="s">
        <v>11458</v>
      </c>
      <c r="B133" s="491" t="s">
        <v>25</v>
      </c>
      <c r="C133" s="595" t="s">
        <v>7885</v>
      </c>
      <c r="D133" s="541" t="s">
        <v>11459</v>
      </c>
      <c r="E133" s="498">
        <v>1</v>
      </c>
      <c r="F133" s="469"/>
      <c r="G133" s="600" t="s">
        <v>12780</v>
      </c>
      <c r="H133" s="166" t="e">
        <f>IF(G133="","",G133-G133*COMPASS!$AH$37)</f>
        <v>#VALUE!</v>
      </c>
      <c r="I133" s="217"/>
    </row>
    <row r="134" spans="1:9" s="218" customFormat="1" ht="15.6" customHeight="1">
      <c r="A134" s="602" t="s">
        <v>11460</v>
      </c>
      <c r="B134" s="491" t="s">
        <v>25</v>
      </c>
      <c r="C134" s="595" t="s">
        <v>7886</v>
      </c>
      <c r="D134" s="541" t="s">
        <v>11461</v>
      </c>
      <c r="E134" s="498">
        <v>1</v>
      </c>
      <c r="F134" s="469"/>
      <c r="G134" s="600" t="s">
        <v>12780</v>
      </c>
      <c r="H134" s="166" t="e">
        <f>IF(G134="","",G134-G134*COMPASS!$AH$37)</f>
        <v>#VALUE!</v>
      </c>
      <c r="I134" s="217"/>
    </row>
    <row r="135" spans="1:9" s="218" customFormat="1" ht="15.6" customHeight="1">
      <c r="A135" s="602" t="s">
        <v>11462</v>
      </c>
      <c r="B135" s="491" t="s">
        <v>25</v>
      </c>
      <c r="C135" s="595" t="s">
        <v>7887</v>
      </c>
      <c r="D135" s="541" t="s">
        <v>11463</v>
      </c>
      <c r="E135" s="498">
        <v>1</v>
      </c>
      <c r="F135" s="469"/>
      <c r="G135" s="600" t="s">
        <v>12780</v>
      </c>
      <c r="H135" s="166" t="e">
        <f>IF(G135="","",G135-G135*COMPASS!$AH$37)</f>
        <v>#VALUE!</v>
      </c>
      <c r="I135" s="217"/>
    </row>
    <row r="136" spans="1:9" s="218" customFormat="1" ht="15.6" customHeight="1">
      <c r="A136" s="602" t="s">
        <v>11464</v>
      </c>
      <c r="B136" s="491" t="s">
        <v>25</v>
      </c>
      <c r="C136" s="595" t="s">
        <v>7888</v>
      </c>
      <c r="D136" s="541" t="s">
        <v>11465</v>
      </c>
      <c r="E136" s="498">
        <v>1</v>
      </c>
      <c r="F136" s="469"/>
      <c r="G136" s="600" t="s">
        <v>12780</v>
      </c>
      <c r="H136" s="166" t="e">
        <f>IF(G136="","",G136-G136*COMPASS!$AH$37)</f>
        <v>#VALUE!</v>
      </c>
      <c r="I136" s="217"/>
    </row>
    <row r="137" spans="1:9" s="218" customFormat="1" ht="15.6" customHeight="1">
      <c r="A137" s="602" t="s">
        <v>11466</v>
      </c>
      <c r="B137" s="491" t="s">
        <v>25</v>
      </c>
      <c r="C137" s="595" t="s">
        <v>7889</v>
      </c>
      <c r="D137" s="541" t="s">
        <v>11467</v>
      </c>
      <c r="E137" s="498">
        <v>1</v>
      </c>
      <c r="F137" s="469"/>
      <c r="G137" s="600" t="s">
        <v>12780</v>
      </c>
      <c r="H137" s="166" t="e">
        <f>IF(G137="","",G137-G137*COMPASS!$AH$37)</f>
        <v>#VALUE!</v>
      </c>
      <c r="I137" s="217"/>
    </row>
    <row r="138" spans="1:9" s="218" customFormat="1" ht="15.6" customHeight="1">
      <c r="A138" s="602" t="s">
        <v>11468</v>
      </c>
      <c r="B138" s="491" t="s">
        <v>25</v>
      </c>
      <c r="C138" s="595" t="s">
        <v>7890</v>
      </c>
      <c r="D138" s="541" t="s">
        <v>11469</v>
      </c>
      <c r="E138" s="498">
        <v>1</v>
      </c>
      <c r="F138" s="469"/>
      <c r="G138" s="600" t="s">
        <v>12780</v>
      </c>
      <c r="H138" s="166" t="e">
        <f>IF(G138="","",G138-G138*COMPASS!$AH$37)</f>
        <v>#VALUE!</v>
      </c>
      <c r="I138" s="217"/>
    </row>
    <row r="139" spans="1:9" s="218" customFormat="1" ht="15.6" customHeight="1">
      <c r="A139" s="602" t="s">
        <v>11470</v>
      </c>
      <c r="B139" s="491" t="s">
        <v>25</v>
      </c>
      <c r="C139" s="595" t="s">
        <v>7891</v>
      </c>
      <c r="D139" s="541" t="s">
        <v>11471</v>
      </c>
      <c r="E139" s="498">
        <v>1</v>
      </c>
      <c r="F139" s="469"/>
      <c r="G139" s="600" t="s">
        <v>12780</v>
      </c>
      <c r="H139" s="166" t="e">
        <f>IF(G139="","",G139-G139*COMPASS!$AH$37)</f>
        <v>#VALUE!</v>
      </c>
      <c r="I139" s="217"/>
    </row>
    <row r="140" spans="1:9" s="218" customFormat="1" ht="15.6" customHeight="1">
      <c r="A140" s="602" t="s">
        <v>11472</v>
      </c>
      <c r="B140" s="491" t="s">
        <v>25</v>
      </c>
      <c r="C140" s="595" t="s">
        <v>7892</v>
      </c>
      <c r="D140" s="541" t="s">
        <v>11473</v>
      </c>
      <c r="E140" s="498">
        <v>1</v>
      </c>
      <c r="F140" s="469"/>
      <c r="G140" s="600" t="s">
        <v>12780</v>
      </c>
      <c r="H140" s="166" t="e">
        <f>IF(G140="","",G140-G140*COMPASS!$AH$37)</f>
        <v>#VALUE!</v>
      </c>
      <c r="I140" s="217"/>
    </row>
    <row r="141" spans="1:9" s="218" customFormat="1" ht="15.6" customHeight="1">
      <c r="A141" s="602" t="s">
        <v>5069</v>
      </c>
      <c r="B141" s="491" t="s">
        <v>25</v>
      </c>
      <c r="C141" s="595" t="s">
        <v>5070</v>
      </c>
      <c r="D141" s="541" t="s">
        <v>11474</v>
      </c>
      <c r="E141" s="498">
        <v>1</v>
      </c>
      <c r="F141" s="469"/>
      <c r="G141" s="600" t="s">
        <v>12780</v>
      </c>
      <c r="H141" s="166" t="e">
        <f>IF(G141="","",G141-G141*COMPASS!$AH$37)</f>
        <v>#VALUE!</v>
      </c>
      <c r="I141" s="217"/>
    </row>
    <row r="142" spans="1:9" s="218" customFormat="1" ht="15.6" customHeight="1">
      <c r="A142" s="602" t="s">
        <v>5071</v>
      </c>
      <c r="B142" s="491" t="s">
        <v>25</v>
      </c>
      <c r="C142" s="595" t="s">
        <v>5072</v>
      </c>
      <c r="D142" s="541" t="s">
        <v>11474</v>
      </c>
      <c r="E142" s="498">
        <v>1</v>
      </c>
      <c r="F142" s="469"/>
      <c r="G142" s="600" t="s">
        <v>12780</v>
      </c>
      <c r="H142" s="166" t="e">
        <f>IF(G142="","",G142-G142*COMPASS!$AH$37)</f>
        <v>#VALUE!</v>
      </c>
      <c r="I142" s="217"/>
    </row>
    <row r="143" spans="1:9" s="218" customFormat="1" ht="15.6" customHeight="1">
      <c r="A143" s="602" t="s">
        <v>11475</v>
      </c>
      <c r="B143" s="491" t="s">
        <v>25</v>
      </c>
      <c r="C143" s="595" t="s">
        <v>11476</v>
      </c>
      <c r="D143" s="541" t="s">
        <v>11477</v>
      </c>
      <c r="E143" s="498">
        <v>1</v>
      </c>
      <c r="F143" s="469"/>
      <c r="G143" s="600" t="s">
        <v>12780</v>
      </c>
      <c r="H143" s="166" t="e">
        <f>IF(G143="","",G143-G143*COMPASS!$AH$37)</f>
        <v>#VALUE!</v>
      </c>
      <c r="I143" s="217"/>
    </row>
    <row r="144" spans="1:9" s="218" customFormat="1" ht="15.6" customHeight="1">
      <c r="A144" s="602" t="s">
        <v>5073</v>
      </c>
      <c r="B144" s="491" t="s">
        <v>25</v>
      </c>
      <c r="C144" s="595" t="s">
        <v>5074</v>
      </c>
      <c r="D144" s="541" t="s">
        <v>11474</v>
      </c>
      <c r="E144" s="498">
        <v>1</v>
      </c>
      <c r="F144" s="469"/>
      <c r="G144" s="600" t="s">
        <v>12780</v>
      </c>
      <c r="H144" s="166" t="e">
        <f>IF(G144="","",G144-G144*COMPASS!$AH$37)</f>
        <v>#VALUE!</v>
      </c>
      <c r="I144" s="217"/>
    </row>
    <row r="145" spans="1:9" s="218" customFormat="1" ht="15.6" customHeight="1">
      <c r="A145" s="602" t="s">
        <v>11478</v>
      </c>
      <c r="B145" s="491" t="s">
        <v>25</v>
      </c>
      <c r="C145" s="595" t="s">
        <v>11479</v>
      </c>
      <c r="D145" s="541" t="s">
        <v>11480</v>
      </c>
      <c r="E145" s="498">
        <v>1</v>
      </c>
      <c r="F145" s="469"/>
      <c r="G145" s="600" t="s">
        <v>12780</v>
      </c>
      <c r="H145" s="166" t="e">
        <f>IF(G145="","",G145-G145*COMPASS!$AH$37)</f>
        <v>#VALUE!</v>
      </c>
      <c r="I145" s="217"/>
    </row>
    <row r="146" spans="1:9" s="218" customFormat="1" ht="15.6" customHeight="1">
      <c r="A146" s="602" t="s">
        <v>11481</v>
      </c>
      <c r="B146" s="491" t="s">
        <v>25</v>
      </c>
      <c r="C146" s="595" t="s">
        <v>11482</v>
      </c>
      <c r="D146" s="541" t="s">
        <v>11483</v>
      </c>
      <c r="E146" s="498">
        <v>1</v>
      </c>
      <c r="F146" s="469"/>
      <c r="G146" s="600" t="s">
        <v>12780</v>
      </c>
      <c r="H146" s="166" t="e">
        <f>IF(G146="","",G146-G146*COMPASS!$AH$37)</f>
        <v>#VALUE!</v>
      </c>
      <c r="I146" s="217"/>
    </row>
    <row r="147" spans="1:9" s="218" customFormat="1" ht="15.6" customHeight="1">
      <c r="A147" s="602" t="s">
        <v>11484</v>
      </c>
      <c r="B147" s="491" t="s">
        <v>25</v>
      </c>
      <c r="C147" s="595" t="s">
        <v>11485</v>
      </c>
      <c r="D147" s="541" t="s">
        <v>11486</v>
      </c>
      <c r="E147" s="498">
        <v>1</v>
      </c>
      <c r="F147" s="469"/>
      <c r="G147" s="600" t="s">
        <v>12780</v>
      </c>
      <c r="H147" s="166" t="e">
        <f>IF(G147="","",G147-G147*COMPASS!$AH$37)</f>
        <v>#VALUE!</v>
      </c>
      <c r="I147" s="217"/>
    </row>
    <row r="148" spans="1:9" s="218" customFormat="1" ht="15.6" customHeight="1">
      <c r="A148" s="602" t="s">
        <v>11487</v>
      </c>
      <c r="B148" s="491" t="s">
        <v>25</v>
      </c>
      <c r="C148" s="595" t="s">
        <v>11488</v>
      </c>
      <c r="D148" s="541" t="s">
        <v>11489</v>
      </c>
      <c r="E148" s="498">
        <v>1</v>
      </c>
      <c r="F148" s="469"/>
      <c r="G148" s="600" t="s">
        <v>12780</v>
      </c>
      <c r="H148" s="166" t="e">
        <f>IF(G148="","",G148-G148*COMPASS!$AH$37)</f>
        <v>#VALUE!</v>
      </c>
      <c r="I148" s="217"/>
    </row>
    <row r="149" spans="1:9" s="218" customFormat="1" ht="15.6" customHeight="1">
      <c r="A149" s="602" t="s">
        <v>11490</v>
      </c>
      <c r="B149" s="491" t="s">
        <v>25</v>
      </c>
      <c r="C149" s="595" t="s">
        <v>11491</v>
      </c>
      <c r="D149" s="541" t="s">
        <v>11492</v>
      </c>
      <c r="E149" s="498">
        <v>1</v>
      </c>
      <c r="F149" s="469"/>
      <c r="G149" s="600" t="s">
        <v>12780</v>
      </c>
      <c r="H149" s="166" t="e">
        <f>IF(G149="","",G149-G149*COMPASS!$AH$37)</f>
        <v>#VALUE!</v>
      </c>
      <c r="I149" s="217"/>
    </row>
    <row r="150" spans="1:9" s="218" customFormat="1" ht="15.6" customHeight="1">
      <c r="A150" s="602" t="s">
        <v>11493</v>
      </c>
      <c r="B150" s="491" t="s">
        <v>25</v>
      </c>
      <c r="C150" s="595" t="s">
        <v>11494</v>
      </c>
      <c r="D150" s="541" t="s">
        <v>11495</v>
      </c>
      <c r="E150" s="498">
        <v>1</v>
      </c>
      <c r="F150" s="469"/>
      <c r="G150" s="600" t="s">
        <v>12780</v>
      </c>
      <c r="H150" s="166" t="e">
        <f>IF(G150="","",G150-G150*COMPASS!$AH$37)</f>
        <v>#VALUE!</v>
      </c>
      <c r="I150" s="217"/>
    </row>
    <row r="151" spans="1:9" s="218" customFormat="1" ht="15.6" customHeight="1">
      <c r="A151" s="602" t="s">
        <v>5078</v>
      </c>
      <c r="B151" s="491" t="s">
        <v>25</v>
      </c>
      <c r="C151" s="595" t="s">
        <v>5079</v>
      </c>
      <c r="D151" s="541" t="s">
        <v>5080</v>
      </c>
      <c r="E151" s="498">
        <v>1</v>
      </c>
      <c r="F151" s="469"/>
      <c r="G151" s="600" t="s">
        <v>12780</v>
      </c>
      <c r="H151" s="166" t="e">
        <f>IF(G151="","",G151-G151*COMPASS!$AH$37)</f>
        <v>#VALUE!</v>
      </c>
      <c r="I151" s="217"/>
    </row>
    <row r="152" spans="1:9" s="218" customFormat="1" ht="15.6" customHeight="1">
      <c r="A152" s="602" t="s">
        <v>5081</v>
      </c>
      <c r="B152" s="491" t="s">
        <v>25</v>
      </c>
      <c r="C152" s="595" t="s">
        <v>5082</v>
      </c>
      <c r="D152" s="541" t="s">
        <v>5083</v>
      </c>
      <c r="E152" s="498">
        <v>1</v>
      </c>
      <c r="F152" s="469"/>
      <c r="G152" s="600" t="s">
        <v>12780</v>
      </c>
      <c r="H152" s="166" t="e">
        <f>IF(G152="","",G152-G152*COMPASS!$AH$37)</f>
        <v>#VALUE!</v>
      </c>
      <c r="I152" s="217"/>
    </row>
    <row r="153" spans="1:9" s="218" customFormat="1" ht="15.6" customHeight="1">
      <c r="A153" s="602" t="s">
        <v>2265</v>
      </c>
      <c r="B153" s="491" t="s">
        <v>25</v>
      </c>
      <c r="C153" s="595" t="s">
        <v>2024</v>
      </c>
      <c r="D153" s="541" t="s">
        <v>11496</v>
      </c>
      <c r="E153" s="498">
        <v>1</v>
      </c>
      <c r="F153" s="469"/>
      <c r="G153" s="600" t="s">
        <v>12780</v>
      </c>
      <c r="H153" s="166" t="e">
        <f>IF(G153="","",G153-G153*COMPASS!$AH$37)</f>
        <v>#VALUE!</v>
      </c>
      <c r="I153" s="217"/>
    </row>
    <row r="154" spans="1:9" s="218" customFormat="1" ht="15.6" customHeight="1">
      <c r="A154" s="602" t="s">
        <v>7878</v>
      </c>
      <c r="B154" s="491" t="s">
        <v>25</v>
      </c>
      <c r="C154" s="595" t="s">
        <v>7879</v>
      </c>
      <c r="D154" s="541" t="s">
        <v>7880</v>
      </c>
      <c r="E154" s="498">
        <v>1</v>
      </c>
      <c r="F154" s="469"/>
      <c r="G154" s="600" t="s">
        <v>12780</v>
      </c>
      <c r="H154" s="166" t="e">
        <f>IF(G154="","",G154-G154*COMPASS!$AH$37)</f>
        <v>#VALUE!</v>
      </c>
      <c r="I154" s="217"/>
    </row>
    <row r="155" spans="1:9" s="218" customFormat="1" ht="15.6" customHeight="1">
      <c r="A155" s="602" t="s">
        <v>2244</v>
      </c>
      <c r="B155" s="491" t="s">
        <v>25</v>
      </c>
      <c r="C155" s="595" t="s">
        <v>2002</v>
      </c>
      <c r="D155" s="541" t="s">
        <v>11497</v>
      </c>
      <c r="E155" s="498">
        <v>1</v>
      </c>
      <c r="F155" s="469"/>
      <c r="G155" s="600" t="s">
        <v>12780</v>
      </c>
      <c r="H155" s="166" t="e">
        <f>IF(G155="","",G155-G155*COMPASS!$AH$37)</f>
        <v>#VALUE!</v>
      </c>
      <c r="I155" s="217"/>
    </row>
    <row r="156" spans="1:9" s="218" customFormat="1" ht="15.6" customHeight="1">
      <c r="A156" s="602" t="s">
        <v>11498</v>
      </c>
      <c r="B156" s="491" t="s">
        <v>25</v>
      </c>
      <c r="C156" s="595" t="s">
        <v>11499</v>
      </c>
      <c r="D156" s="541" t="s">
        <v>11500</v>
      </c>
      <c r="E156" s="498">
        <v>1</v>
      </c>
      <c r="F156" s="469"/>
      <c r="G156" s="600" t="s">
        <v>12780</v>
      </c>
      <c r="H156" s="166" t="e">
        <f>IF(G156="","",G156-G156*COMPASS!$AH$37)</f>
        <v>#VALUE!</v>
      </c>
      <c r="I156" s="217"/>
    </row>
    <row r="157" spans="1:9" s="218" customFormat="1" ht="15.6" customHeight="1">
      <c r="A157" s="602" t="s">
        <v>2391</v>
      </c>
      <c r="B157" s="491" t="s">
        <v>25</v>
      </c>
      <c r="C157" s="595" t="s">
        <v>2150</v>
      </c>
      <c r="D157" s="541" t="s">
        <v>11501</v>
      </c>
      <c r="E157" s="498">
        <v>1</v>
      </c>
      <c r="F157" s="469"/>
      <c r="G157" s="600" t="s">
        <v>12780</v>
      </c>
      <c r="H157" s="166" t="e">
        <f>IF(G157="","",G157-G157*COMPASS!$AH$37)</f>
        <v>#VALUE!</v>
      </c>
      <c r="I157" s="217"/>
    </row>
    <row r="158" spans="1:9" s="218" customFormat="1" ht="15.6" customHeight="1">
      <c r="A158" s="602" t="s">
        <v>2296</v>
      </c>
      <c r="B158" s="491" t="s">
        <v>25</v>
      </c>
      <c r="C158" s="595" t="s">
        <v>2055</v>
      </c>
      <c r="D158" s="541" t="s">
        <v>4343</v>
      </c>
      <c r="E158" s="498">
        <v>1</v>
      </c>
      <c r="F158" s="469"/>
      <c r="G158" s="600" t="s">
        <v>12780</v>
      </c>
      <c r="H158" s="166" t="e">
        <f>IF(G158="","",G158-G158*COMPASS!$AH$37)</f>
        <v>#VALUE!</v>
      </c>
      <c r="I158" s="217"/>
    </row>
    <row r="159" spans="1:9" s="218" customFormat="1" ht="15.6" customHeight="1">
      <c r="A159" s="602" t="s">
        <v>2298</v>
      </c>
      <c r="B159" s="491" t="s">
        <v>25</v>
      </c>
      <c r="C159" s="595" t="s">
        <v>2057</v>
      </c>
      <c r="D159" s="541" t="s">
        <v>11502</v>
      </c>
      <c r="E159" s="498">
        <v>1</v>
      </c>
      <c r="F159" s="469"/>
      <c r="G159" s="600" t="s">
        <v>12780</v>
      </c>
      <c r="H159" s="166" t="e">
        <f>IF(G159="","",G159-G159*COMPASS!$AH$37)</f>
        <v>#VALUE!</v>
      </c>
      <c r="I159" s="217"/>
    </row>
    <row r="160" spans="1:9" s="218" customFormat="1" ht="15.6" customHeight="1">
      <c r="A160" s="602" t="s">
        <v>2297</v>
      </c>
      <c r="B160" s="491" t="s">
        <v>25</v>
      </c>
      <c r="C160" s="595" t="s">
        <v>2056</v>
      </c>
      <c r="D160" s="541" t="s">
        <v>11503</v>
      </c>
      <c r="E160" s="498">
        <v>1</v>
      </c>
      <c r="F160" s="469"/>
      <c r="G160" s="600" t="s">
        <v>12780</v>
      </c>
      <c r="H160" s="166" t="e">
        <f>IF(G160="","",G160-G160*COMPASS!$AH$37)</f>
        <v>#VALUE!</v>
      </c>
      <c r="I160" s="217"/>
    </row>
    <row r="161" spans="1:9" s="218" customFormat="1" ht="15.6" customHeight="1">
      <c r="A161" s="602" t="s">
        <v>2299</v>
      </c>
      <c r="B161" s="491" t="s">
        <v>25</v>
      </c>
      <c r="C161" s="595" t="s">
        <v>2058</v>
      </c>
      <c r="D161" s="541" t="s">
        <v>11504</v>
      </c>
      <c r="E161" s="498">
        <v>1</v>
      </c>
      <c r="F161" s="469"/>
      <c r="G161" s="600" t="s">
        <v>12780</v>
      </c>
      <c r="H161" s="166" t="e">
        <f>IF(G161="","",G161-G161*COMPASS!$AH$37)</f>
        <v>#VALUE!</v>
      </c>
      <c r="I161" s="217"/>
    </row>
    <row r="162" spans="1:9" s="218" customFormat="1" ht="15.6" customHeight="1">
      <c r="A162" s="602" t="s">
        <v>5057</v>
      </c>
      <c r="B162" s="491" t="s">
        <v>25</v>
      </c>
      <c r="C162" s="595" t="s">
        <v>5058</v>
      </c>
      <c r="D162" s="541" t="s">
        <v>5059</v>
      </c>
      <c r="E162" s="498">
        <v>1</v>
      </c>
      <c r="F162" s="469"/>
      <c r="G162" s="600" t="s">
        <v>12780</v>
      </c>
      <c r="H162" s="166" t="e">
        <f>IF(G162="","",G162-G162*COMPASS!$AH$37)</f>
        <v>#VALUE!</v>
      </c>
      <c r="I162" s="217"/>
    </row>
    <row r="163" spans="1:9" s="218" customFormat="1" ht="15.6" customHeight="1">
      <c r="A163" s="602" t="s">
        <v>2261</v>
      </c>
      <c r="B163" s="491" t="s">
        <v>25</v>
      </c>
      <c r="C163" s="595" t="s">
        <v>2019</v>
      </c>
      <c r="D163" s="541" t="s">
        <v>11505</v>
      </c>
      <c r="E163" s="498">
        <v>1</v>
      </c>
      <c r="F163" s="469"/>
      <c r="G163" s="600" t="s">
        <v>12780</v>
      </c>
      <c r="H163" s="166" t="e">
        <f>IF(G163="","",G163-G163*COMPASS!$AH$37)</f>
        <v>#VALUE!</v>
      </c>
      <c r="I163" s="217"/>
    </row>
    <row r="164" spans="1:9" s="218" customFormat="1" ht="15.6" customHeight="1">
      <c r="A164" s="602" t="s">
        <v>4340</v>
      </c>
      <c r="B164" s="491" t="s">
        <v>25</v>
      </c>
      <c r="C164" s="595" t="s">
        <v>2020</v>
      </c>
      <c r="D164" s="541" t="s">
        <v>4341</v>
      </c>
      <c r="E164" s="498">
        <v>1</v>
      </c>
      <c r="F164" s="469"/>
      <c r="G164" s="600" t="s">
        <v>12780</v>
      </c>
      <c r="H164" s="166" t="e">
        <f>IF(G164="","",G164-G164*COMPASS!$AH$37)</f>
        <v>#VALUE!</v>
      </c>
      <c r="I164" s="217"/>
    </row>
    <row r="165" spans="1:9" s="218" customFormat="1" ht="15.6" customHeight="1">
      <c r="A165" s="602" t="s">
        <v>4337</v>
      </c>
      <c r="B165" s="491" t="s">
        <v>25</v>
      </c>
      <c r="C165" s="595" t="s">
        <v>2480</v>
      </c>
      <c r="D165" s="541" t="s">
        <v>4338</v>
      </c>
      <c r="E165" s="498">
        <v>1</v>
      </c>
      <c r="F165" s="469"/>
      <c r="G165" s="600" t="s">
        <v>12780</v>
      </c>
      <c r="H165" s="166" t="e">
        <f>IF(G165="","",G165-G165*COMPASS!$AH$37)</f>
        <v>#VALUE!</v>
      </c>
      <c r="I165" s="217"/>
    </row>
    <row r="166" spans="1:9" s="218" customFormat="1" ht="15.6" customHeight="1">
      <c r="A166" s="602" t="s">
        <v>11506</v>
      </c>
      <c r="B166" s="491" t="s">
        <v>25</v>
      </c>
      <c r="C166" s="595" t="s">
        <v>11507</v>
      </c>
      <c r="D166" s="541" t="s">
        <v>11508</v>
      </c>
      <c r="E166" s="498">
        <v>1</v>
      </c>
      <c r="F166" s="469"/>
      <c r="G166" s="600" t="s">
        <v>12780</v>
      </c>
      <c r="H166" s="166" t="e">
        <f>IF(G166="","",G166-G166*COMPASS!$AH$37)</f>
        <v>#VALUE!</v>
      </c>
      <c r="I166" s="217"/>
    </row>
    <row r="167" spans="1:9" s="218" customFormat="1" ht="15.6" customHeight="1">
      <c r="A167" s="602" t="s">
        <v>11509</v>
      </c>
      <c r="B167" s="491" t="s">
        <v>25</v>
      </c>
      <c r="C167" s="595" t="s">
        <v>11510</v>
      </c>
      <c r="D167" s="541" t="s">
        <v>11511</v>
      </c>
      <c r="E167" s="498">
        <v>1</v>
      </c>
      <c r="F167" s="469"/>
      <c r="G167" s="600" t="s">
        <v>12780</v>
      </c>
      <c r="H167" s="166" t="e">
        <f>IF(G167="","",G167-G167*COMPASS!$AH$37)</f>
        <v>#VALUE!</v>
      </c>
      <c r="I167" s="217"/>
    </row>
    <row r="168" spans="1:9" s="218" customFormat="1" ht="15.6" customHeight="1">
      <c r="A168" s="602" t="s">
        <v>11512</v>
      </c>
      <c r="B168" s="491" t="s">
        <v>25</v>
      </c>
      <c r="C168" s="595" t="s">
        <v>11513</v>
      </c>
      <c r="D168" s="541" t="s">
        <v>11514</v>
      </c>
      <c r="E168" s="498">
        <v>1</v>
      </c>
      <c r="F168" s="469"/>
      <c r="G168" s="600" t="s">
        <v>12780</v>
      </c>
      <c r="H168" s="166" t="e">
        <f>IF(G168="","",G168-G168*COMPASS!$AH$37)</f>
        <v>#VALUE!</v>
      </c>
      <c r="I168" s="217"/>
    </row>
    <row r="169" spans="1:9" s="218" customFormat="1" ht="15.6" customHeight="1">
      <c r="A169" s="602" t="s">
        <v>11515</v>
      </c>
      <c r="B169" s="491" t="s">
        <v>25</v>
      </c>
      <c r="C169" s="595" t="s">
        <v>11516</v>
      </c>
      <c r="D169" s="541" t="s">
        <v>11517</v>
      </c>
      <c r="E169" s="498">
        <v>1</v>
      </c>
      <c r="F169" s="469"/>
      <c r="G169" s="600" t="s">
        <v>12780</v>
      </c>
      <c r="H169" s="166" t="e">
        <f>IF(G169="","",G169-G169*COMPASS!$AH$37)</f>
        <v>#VALUE!</v>
      </c>
      <c r="I169" s="217"/>
    </row>
    <row r="170" spans="1:9" s="218" customFormat="1" ht="15.6" customHeight="1">
      <c r="A170" s="602" t="s">
        <v>11518</v>
      </c>
      <c r="B170" s="491" t="s">
        <v>25</v>
      </c>
      <c r="C170" s="595" t="s">
        <v>11519</v>
      </c>
      <c r="D170" s="541" t="s">
        <v>11520</v>
      </c>
      <c r="E170" s="498">
        <v>1</v>
      </c>
      <c r="F170" s="469"/>
      <c r="G170" s="600" t="s">
        <v>12780</v>
      </c>
      <c r="H170" s="166" t="e">
        <f>IF(G170="","",G170-G170*COMPASS!$AH$37)</f>
        <v>#VALUE!</v>
      </c>
      <c r="I170" s="217"/>
    </row>
    <row r="171" spans="1:9" s="218" customFormat="1" ht="15.6" customHeight="1">
      <c r="A171" s="602" t="s">
        <v>11521</v>
      </c>
      <c r="B171" s="491" t="s">
        <v>25</v>
      </c>
      <c r="C171" s="595" t="s">
        <v>11522</v>
      </c>
      <c r="D171" s="541" t="s">
        <v>11523</v>
      </c>
      <c r="E171" s="498">
        <v>1</v>
      </c>
      <c r="F171" s="469"/>
      <c r="G171" s="600" t="s">
        <v>12780</v>
      </c>
      <c r="H171" s="166" t="e">
        <f>IF(G171="","",G171-G171*COMPASS!$AH$37)</f>
        <v>#VALUE!</v>
      </c>
      <c r="I171" s="217"/>
    </row>
    <row r="172" spans="1:9" ht="15.6" customHeight="1">
      <c r="A172" s="602" t="s">
        <v>11524</v>
      </c>
      <c r="B172" s="491" t="s">
        <v>25</v>
      </c>
      <c r="C172" s="595" t="s">
        <v>11525</v>
      </c>
      <c r="D172" s="541" t="s">
        <v>11526</v>
      </c>
      <c r="E172" s="498">
        <v>1</v>
      </c>
      <c r="F172" s="469"/>
      <c r="G172" s="600" t="s">
        <v>12780</v>
      </c>
      <c r="H172" s="166" t="e">
        <f>IF(G172="","",G172-G172*COMPASS!$AH$37)</f>
        <v>#VALUE!</v>
      </c>
    </row>
    <row r="173" spans="1:9" s="218" customFormat="1" ht="15.6" customHeight="1">
      <c r="A173" s="602" t="s">
        <v>11527</v>
      </c>
      <c r="B173" s="491" t="s">
        <v>25</v>
      </c>
      <c r="C173" s="595" t="s">
        <v>11528</v>
      </c>
      <c r="D173" s="541" t="s">
        <v>11529</v>
      </c>
      <c r="E173" s="498">
        <v>1</v>
      </c>
      <c r="F173" s="469"/>
      <c r="G173" s="600" t="s">
        <v>12780</v>
      </c>
      <c r="H173" s="166" t="e">
        <f>IF(G173="","",G173-G173*COMPASS!$AH$37)</f>
        <v>#VALUE!</v>
      </c>
      <c r="I173" s="217"/>
    </row>
    <row r="174" spans="1:9" s="218" customFormat="1" ht="15.6" customHeight="1">
      <c r="A174" s="602" t="s">
        <v>11530</v>
      </c>
      <c r="B174" s="491" t="s">
        <v>25</v>
      </c>
      <c r="C174" s="595" t="s">
        <v>11531</v>
      </c>
      <c r="D174" s="541" t="s">
        <v>11508</v>
      </c>
      <c r="E174" s="498">
        <v>1</v>
      </c>
      <c r="F174" s="469"/>
      <c r="G174" s="600" t="s">
        <v>12780</v>
      </c>
      <c r="H174" s="166" t="e">
        <f>IF(G174="","",G174-G174*COMPASS!$AH$37)</f>
        <v>#VALUE!</v>
      </c>
      <c r="I174" s="217"/>
    </row>
    <row r="175" spans="1:9" s="218" customFormat="1" ht="15.6" customHeight="1">
      <c r="A175" s="602" t="s">
        <v>11532</v>
      </c>
      <c r="B175" s="491" t="s">
        <v>25</v>
      </c>
      <c r="C175" s="595" t="s">
        <v>11533</v>
      </c>
      <c r="D175" s="541" t="s">
        <v>11534</v>
      </c>
      <c r="E175" s="498">
        <v>1</v>
      </c>
      <c r="F175" s="469"/>
      <c r="G175" s="600" t="s">
        <v>12780</v>
      </c>
      <c r="H175" s="166" t="e">
        <f>IF(G175="","",G175-G175*COMPASS!$AH$37)</f>
        <v>#VALUE!</v>
      </c>
      <c r="I175" s="217"/>
    </row>
    <row r="176" spans="1:9" s="218" customFormat="1" ht="15.6" customHeight="1">
      <c r="A176" s="602" t="s">
        <v>11535</v>
      </c>
      <c r="B176" s="491" t="s">
        <v>25</v>
      </c>
      <c r="C176" s="595" t="s">
        <v>11536</v>
      </c>
      <c r="D176" s="541" t="s">
        <v>11537</v>
      </c>
      <c r="E176" s="498">
        <v>1</v>
      </c>
      <c r="F176" s="469"/>
      <c r="G176" s="600" t="s">
        <v>12780</v>
      </c>
      <c r="H176" s="166" t="e">
        <f>IF(G176="","",G176-G176*COMPASS!$AH$37)</f>
        <v>#VALUE!</v>
      </c>
      <c r="I176" s="217"/>
    </row>
    <row r="177" spans="1:9" s="218" customFormat="1" ht="15.6" customHeight="1">
      <c r="A177" s="602" t="s">
        <v>11538</v>
      </c>
      <c r="B177" s="491" t="s">
        <v>25</v>
      </c>
      <c r="C177" s="595" t="s">
        <v>11539</v>
      </c>
      <c r="D177" s="541" t="s">
        <v>11540</v>
      </c>
      <c r="E177" s="498">
        <v>1</v>
      </c>
      <c r="F177" s="469"/>
      <c r="G177" s="600" t="s">
        <v>12780</v>
      </c>
      <c r="H177" s="166" t="e">
        <f>IF(G177="","",G177-G177*COMPASS!$AH$37)</f>
        <v>#VALUE!</v>
      </c>
      <c r="I177" s="217"/>
    </row>
    <row r="178" spans="1:9" s="218" customFormat="1" ht="15.6" customHeight="1">
      <c r="A178" s="602" t="s">
        <v>11541</v>
      </c>
      <c r="B178" s="491" t="s">
        <v>25</v>
      </c>
      <c r="C178" s="595" t="s">
        <v>11542</v>
      </c>
      <c r="D178" s="541" t="s">
        <v>11543</v>
      </c>
      <c r="E178" s="498">
        <v>1</v>
      </c>
      <c r="F178" s="469"/>
      <c r="G178" s="600" t="s">
        <v>12780</v>
      </c>
      <c r="H178" s="166" t="e">
        <f>IF(G178="","",G178-G178*COMPASS!$AH$37)</f>
        <v>#VALUE!</v>
      </c>
      <c r="I178" s="217"/>
    </row>
    <row r="179" spans="1:9" s="218" customFormat="1" ht="15.6" customHeight="1">
      <c r="A179" s="602" t="s">
        <v>11544</v>
      </c>
      <c r="B179" s="491" t="s">
        <v>25</v>
      </c>
      <c r="C179" s="595" t="s">
        <v>11545</v>
      </c>
      <c r="D179" s="541" t="s">
        <v>11546</v>
      </c>
      <c r="E179" s="498">
        <v>1</v>
      </c>
      <c r="F179" s="469"/>
      <c r="G179" s="600" t="s">
        <v>12780</v>
      </c>
      <c r="H179" s="166" t="e">
        <f>IF(G179="","",G179-G179*COMPASS!$AH$37)</f>
        <v>#VALUE!</v>
      </c>
      <c r="I179" s="217"/>
    </row>
    <row r="180" spans="1:9" s="218" customFormat="1" ht="15.6" customHeight="1">
      <c r="A180" s="602" t="s">
        <v>11547</v>
      </c>
      <c r="B180" s="491" t="s">
        <v>25</v>
      </c>
      <c r="C180" s="595" t="s">
        <v>11548</v>
      </c>
      <c r="D180" s="541" t="s">
        <v>11549</v>
      </c>
      <c r="E180" s="498">
        <v>1</v>
      </c>
      <c r="F180" s="469"/>
      <c r="G180" s="600" t="s">
        <v>12780</v>
      </c>
      <c r="H180" s="166" t="e">
        <f>IF(G180="","",G180-G180*COMPASS!$AH$37)</f>
        <v>#VALUE!</v>
      </c>
      <c r="I180" s="217"/>
    </row>
    <row r="181" spans="1:9" s="218" customFormat="1" ht="15.6" customHeight="1">
      <c r="A181" s="602" t="s">
        <v>11550</v>
      </c>
      <c r="B181" s="491" t="s">
        <v>25</v>
      </c>
      <c r="C181" s="595" t="s">
        <v>11551</v>
      </c>
      <c r="D181" s="541" t="s">
        <v>11552</v>
      </c>
      <c r="E181" s="498">
        <v>1</v>
      </c>
      <c r="F181" s="469"/>
      <c r="G181" s="600" t="s">
        <v>12780</v>
      </c>
      <c r="H181" s="166" t="e">
        <f>IF(G181="","",G181-G181*COMPASS!$AH$37)</f>
        <v>#VALUE!</v>
      </c>
      <c r="I181" s="217"/>
    </row>
    <row r="182" spans="1:9" s="218" customFormat="1" ht="15.6" customHeight="1">
      <c r="A182" s="602" t="s">
        <v>11553</v>
      </c>
      <c r="B182" s="491" t="s">
        <v>25</v>
      </c>
      <c r="C182" s="595" t="s">
        <v>11554</v>
      </c>
      <c r="D182" s="541" t="s">
        <v>11555</v>
      </c>
      <c r="E182" s="498">
        <v>1</v>
      </c>
      <c r="F182" s="469"/>
      <c r="G182" s="600" t="s">
        <v>12780</v>
      </c>
      <c r="H182" s="166" t="e">
        <f>IF(G182="","",G182-G182*COMPASS!$AH$37)</f>
        <v>#VALUE!</v>
      </c>
      <c r="I182" s="217"/>
    </row>
    <row r="183" spans="1:9" s="218" customFormat="1" ht="15.6" customHeight="1">
      <c r="A183" s="602" t="s">
        <v>11556</v>
      </c>
      <c r="B183" s="491" t="s">
        <v>25</v>
      </c>
      <c r="C183" s="595" t="s">
        <v>11557</v>
      </c>
      <c r="D183" s="541" t="s">
        <v>11558</v>
      </c>
      <c r="E183" s="498">
        <v>1</v>
      </c>
      <c r="F183" s="469"/>
      <c r="G183" s="600" t="s">
        <v>12780</v>
      </c>
      <c r="H183" s="166" t="e">
        <f>IF(G183="","",G183-G183*COMPASS!$AH$37)</f>
        <v>#VALUE!</v>
      </c>
      <c r="I183" s="217"/>
    </row>
    <row r="184" spans="1:9" s="218" customFormat="1" ht="15.6" customHeight="1">
      <c r="A184" s="602" t="s">
        <v>11559</v>
      </c>
      <c r="B184" s="491" t="s">
        <v>25</v>
      </c>
      <c r="C184" s="595" t="s">
        <v>11560</v>
      </c>
      <c r="D184" s="541" t="s">
        <v>11561</v>
      </c>
      <c r="E184" s="498">
        <v>1</v>
      </c>
      <c r="F184" s="469"/>
      <c r="G184" s="600" t="s">
        <v>12780</v>
      </c>
      <c r="H184" s="166" t="e">
        <f>IF(G184="","",G184-G184*COMPASS!$AH$37)</f>
        <v>#VALUE!</v>
      </c>
      <c r="I184" s="217"/>
    </row>
    <row r="185" spans="1:9" s="218" customFormat="1" ht="15.6" customHeight="1">
      <c r="A185" s="602" t="s">
        <v>11562</v>
      </c>
      <c r="B185" s="491" t="s">
        <v>25</v>
      </c>
      <c r="C185" s="595" t="s">
        <v>11563</v>
      </c>
      <c r="D185" s="541" t="s">
        <v>11564</v>
      </c>
      <c r="E185" s="498">
        <v>1</v>
      </c>
      <c r="F185" s="469"/>
      <c r="G185" s="600" t="s">
        <v>12780</v>
      </c>
      <c r="H185" s="166" t="e">
        <f>IF(G185="","",G185-G185*COMPASS!$AH$37)</f>
        <v>#VALUE!</v>
      </c>
      <c r="I185" s="217"/>
    </row>
    <row r="186" spans="1:9" s="218" customFormat="1" ht="15.6" customHeight="1">
      <c r="A186" s="602" t="s">
        <v>11565</v>
      </c>
      <c r="B186" s="491" t="s">
        <v>25</v>
      </c>
      <c r="C186" s="595" t="s">
        <v>11566</v>
      </c>
      <c r="D186" s="541" t="s">
        <v>11567</v>
      </c>
      <c r="E186" s="498">
        <v>1</v>
      </c>
      <c r="F186" s="469"/>
      <c r="G186" s="600" t="s">
        <v>12780</v>
      </c>
      <c r="H186" s="166" t="e">
        <f>IF(G186="","",G186-G186*COMPASS!$AH$37)</f>
        <v>#VALUE!</v>
      </c>
      <c r="I186" s="217"/>
    </row>
    <row r="187" spans="1:9" s="218" customFormat="1" ht="15.6" customHeight="1">
      <c r="A187" s="602" t="s">
        <v>11568</v>
      </c>
      <c r="B187" s="491" t="s">
        <v>25</v>
      </c>
      <c r="C187" s="595" t="s">
        <v>11569</v>
      </c>
      <c r="D187" s="541" t="s">
        <v>11570</v>
      </c>
      <c r="E187" s="498">
        <v>1</v>
      </c>
      <c r="F187" s="469"/>
      <c r="G187" s="600" t="s">
        <v>12780</v>
      </c>
      <c r="H187" s="166" t="e">
        <f>IF(G187="","",G187-G187*COMPASS!$AH$37)</f>
        <v>#VALUE!</v>
      </c>
      <c r="I187" s="217"/>
    </row>
    <row r="188" spans="1:9" s="218" customFormat="1" ht="15.6" customHeight="1">
      <c r="A188" s="602" t="s">
        <v>11571</v>
      </c>
      <c r="B188" s="491" t="s">
        <v>25</v>
      </c>
      <c r="C188" s="595" t="s">
        <v>11572</v>
      </c>
      <c r="D188" s="541" t="s">
        <v>11573</v>
      </c>
      <c r="E188" s="498">
        <v>1</v>
      </c>
      <c r="F188" s="469"/>
      <c r="G188" s="600" t="s">
        <v>12780</v>
      </c>
      <c r="H188" s="166" t="e">
        <f>IF(G188="","",G188-G188*COMPASS!$AH$37)</f>
        <v>#VALUE!</v>
      </c>
      <c r="I188" s="217"/>
    </row>
    <row r="189" spans="1:9" s="218" customFormat="1" ht="15.6" customHeight="1">
      <c r="A189" s="602" t="s">
        <v>11574</v>
      </c>
      <c r="B189" s="491" t="s">
        <v>25</v>
      </c>
      <c r="C189" s="595" t="s">
        <v>11575</v>
      </c>
      <c r="D189" s="541" t="s">
        <v>11576</v>
      </c>
      <c r="E189" s="498">
        <v>1</v>
      </c>
      <c r="F189" s="469"/>
      <c r="G189" s="600" t="s">
        <v>12780</v>
      </c>
      <c r="H189" s="166" t="e">
        <f>IF(G189="","",G189-G189*COMPASS!$AH$37)</f>
        <v>#VALUE!</v>
      </c>
      <c r="I189" s="217"/>
    </row>
    <row r="190" spans="1:9" s="218" customFormat="1" ht="15.6" customHeight="1">
      <c r="A190" s="602" t="s">
        <v>11577</v>
      </c>
      <c r="B190" s="491" t="s">
        <v>25</v>
      </c>
      <c r="C190" s="595" t="s">
        <v>11578</v>
      </c>
      <c r="D190" s="541" t="s">
        <v>11579</v>
      </c>
      <c r="E190" s="498">
        <v>1</v>
      </c>
      <c r="F190" s="469"/>
      <c r="G190" s="600" t="s">
        <v>12780</v>
      </c>
      <c r="H190" s="166" t="e">
        <f>IF(G190="","",G190-G190*COMPASS!$AH$37)</f>
        <v>#VALUE!</v>
      </c>
      <c r="I190" s="217"/>
    </row>
    <row r="191" spans="1:9" s="218" customFormat="1" ht="15.6" customHeight="1">
      <c r="A191" s="602" t="s">
        <v>11580</v>
      </c>
      <c r="B191" s="491" t="s">
        <v>25</v>
      </c>
      <c r="C191" s="595" t="s">
        <v>11581</v>
      </c>
      <c r="D191" s="541" t="s">
        <v>11582</v>
      </c>
      <c r="E191" s="498">
        <v>1</v>
      </c>
      <c r="F191" s="469"/>
      <c r="G191" s="600" t="s">
        <v>12780</v>
      </c>
      <c r="H191" s="166" t="e">
        <f>IF(G191="","",G191-G191*COMPASS!$AH$37)</f>
        <v>#VALUE!</v>
      </c>
      <c r="I191" s="217"/>
    </row>
    <row r="192" spans="1:9" s="218" customFormat="1" ht="15.6" customHeight="1">
      <c r="A192" s="602" t="s">
        <v>11583</v>
      </c>
      <c r="B192" s="491" t="s">
        <v>25</v>
      </c>
      <c r="C192" s="595" t="s">
        <v>11584</v>
      </c>
      <c r="D192" s="541" t="s">
        <v>11585</v>
      </c>
      <c r="E192" s="498">
        <v>1</v>
      </c>
      <c r="F192" s="469"/>
      <c r="G192" s="600" t="s">
        <v>12780</v>
      </c>
      <c r="H192" s="166" t="e">
        <f>IF(G192="","",G192-G192*COMPASS!$AH$37)</f>
        <v>#VALUE!</v>
      </c>
      <c r="I192" s="217"/>
    </row>
    <row r="193" spans="1:9" s="218" customFormat="1" ht="15.6" customHeight="1">
      <c r="A193" s="602" t="s">
        <v>11586</v>
      </c>
      <c r="B193" s="491" t="s">
        <v>25</v>
      </c>
      <c r="C193" s="595" t="s">
        <v>11587</v>
      </c>
      <c r="D193" s="541" t="s">
        <v>11588</v>
      </c>
      <c r="E193" s="498">
        <v>1</v>
      </c>
      <c r="F193" s="469"/>
      <c r="G193" s="600" t="s">
        <v>12780</v>
      </c>
      <c r="H193" s="166" t="e">
        <f>IF(G193="","",G193-G193*COMPASS!$AH$37)</f>
        <v>#VALUE!</v>
      </c>
      <c r="I193" s="217"/>
    </row>
    <row r="194" spans="1:9" s="218" customFormat="1" ht="15.6" customHeight="1">
      <c r="A194" s="602" t="s">
        <v>11589</v>
      </c>
      <c r="B194" s="491" t="s">
        <v>25</v>
      </c>
      <c r="C194" s="595" t="s">
        <v>11590</v>
      </c>
      <c r="D194" s="541" t="s">
        <v>11591</v>
      </c>
      <c r="E194" s="498">
        <v>1</v>
      </c>
      <c r="F194" s="469"/>
      <c r="G194" s="600" t="s">
        <v>12780</v>
      </c>
      <c r="H194" s="166" t="e">
        <f>IF(G194="","",G194-G194*COMPASS!$AH$37)</f>
        <v>#VALUE!</v>
      </c>
      <c r="I194" s="217"/>
    </row>
    <row r="195" spans="1:9" s="218" customFormat="1" ht="15.6" customHeight="1">
      <c r="A195" s="602" t="s">
        <v>11592</v>
      </c>
      <c r="B195" s="491" t="s">
        <v>25</v>
      </c>
      <c r="C195" s="595" t="s">
        <v>11593</v>
      </c>
      <c r="D195" s="541" t="s">
        <v>11594</v>
      </c>
      <c r="E195" s="498">
        <v>1</v>
      </c>
      <c r="F195" s="469"/>
      <c r="G195" s="600" t="s">
        <v>12780</v>
      </c>
      <c r="H195" s="166" t="e">
        <f>IF(G195="","",G195-G195*COMPASS!$AH$37)</f>
        <v>#VALUE!</v>
      </c>
      <c r="I195" s="217"/>
    </row>
    <row r="196" spans="1:9" s="218" customFormat="1" ht="15.6" customHeight="1">
      <c r="A196" s="602" t="s">
        <v>11595</v>
      </c>
      <c r="B196" s="491" t="s">
        <v>25</v>
      </c>
      <c r="C196" s="595" t="s">
        <v>11596</v>
      </c>
      <c r="D196" s="541" t="s">
        <v>11597</v>
      </c>
      <c r="E196" s="498">
        <v>1</v>
      </c>
      <c r="F196" s="469"/>
      <c r="G196" s="600" t="s">
        <v>12780</v>
      </c>
      <c r="H196" s="166" t="e">
        <f>IF(G196="","",G196-G196*COMPASS!$AH$37)</f>
        <v>#VALUE!</v>
      </c>
      <c r="I196" s="217"/>
    </row>
    <row r="197" spans="1:9" s="218" customFormat="1" ht="15.6" customHeight="1">
      <c r="A197" s="602" t="s">
        <v>11598</v>
      </c>
      <c r="B197" s="491" t="s">
        <v>25</v>
      </c>
      <c r="C197" s="595" t="s">
        <v>11599</v>
      </c>
      <c r="D197" s="541" t="s">
        <v>11600</v>
      </c>
      <c r="E197" s="498">
        <v>1</v>
      </c>
      <c r="F197" s="469"/>
      <c r="G197" s="600" t="s">
        <v>12780</v>
      </c>
      <c r="H197" s="166" t="e">
        <f>IF(G197="","",G197-G197*COMPASS!$AH$37)</f>
        <v>#VALUE!</v>
      </c>
      <c r="I197" s="217"/>
    </row>
    <row r="198" spans="1:9" s="218" customFormat="1" ht="15.6" customHeight="1">
      <c r="A198" s="602" t="s">
        <v>11601</v>
      </c>
      <c r="B198" s="491" t="s">
        <v>25</v>
      </c>
      <c r="C198" s="595" t="s">
        <v>11602</v>
      </c>
      <c r="D198" s="541" t="s">
        <v>11603</v>
      </c>
      <c r="E198" s="498">
        <v>1</v>
      </c>
      <c r="F198" s="469"/>
      <c r="G198" s="600" t="s">
        <v>12780</v>
      </c>
      <c r="H198" s="166" t="e">
        <f>IF(G198="","",G198-G198*COMPASS!$AH$37)</f>
        <v>#VALUE!</v>
      </c>
      <c r="I198" s="217"/>
    </row>
    <row r="199" spans="1:9" s="218" customFormat="1" ht="15.6" customHeight="1">
      <c r="A199" s="602" t="s">
        <v>11604</v>
      </c>
      <c r="B199" s="491" t="s">
        <v>25</v>
      </c>
      <c r="C199" s="595" t="s">
        <v>11605</v>
      </c>
      <c r="D199" s="541" t="s">
        <v>11606</v>
      </c>
      <c r="E199" s="498">
        <v>1</v>
      </c>
      <c r="F199" s="469"/>
      <c r="G199" s="600" t="s">
        <v>12780</v>
      </c>
      <c r="H199" s="166" t="e">
        <f>IF(G199="","",G199-G199*COMPASS!$AH$37)</f>
        <v>#VALUE!</v>
      </c>
      <c r="I199" s="217"/>
    </row>
    <row r="200" spans="1:9" s="218" customFormat="1" ht="15.6" customHeight="1">
      <c r="A200" s="602" t="s">
        <v>11607</v>
      </c>
      <c r="B200" s="491" t="s">
        <v>25</v>
      </c>
      <c r="C200" s="595" t="s">
        <v>11608</v>
      </c>
      <c r="D200" s="541" t="s">
        <v>11609</v>
      </c>
      <c r="E200" s="498">
        <v>1</v>
      </c>
      <c r="F200" s="469"/>
      <c r="G200" s="600" t="s">
        <v>12780</v>
      </c>
      <c r="H200" s="166" t="e">
        <f>IF(G200="","",G200-G200*COMPASS!$AH$37)</f>
        <v>#VALUE!</v>
      </c>
      <c r="I200" s="217"/>
    </row>
    <row r="201" spans="1:9" s="218" customFormat="1" ht="15.6" customHeight="1">
      <c r="A201" s="602" t="s">
        <v>11610</v>
      </c>
      <c r="B201" s="491" t="s">
        <v>25</v>
      </c>
      <c r="C201" s="595" t="s">
        <v>11611</v>
      </c>
      <c r="D201" s="541" t="s">
        <v>11612</v>
      </c>
      <c r="E201" s="498">
        <v>1</v>
      </c>
      <c r="F201" s="469"/>
      <c r="G201" s="600" t="s">
        <v>12780</v>
      </c>
      <c r="H201" s="166" t="e">
        <f>IF(G201="","",G201-G201*COMPASS!$AH$37)</f>
        <v>#VALUE!</v>
      </c>
      <c r="I201" s="217"/>
    </row>
    <row r="202" spans="1:9" s="218" customFormat="1" ht="15.6" customHeight="1">
      <c r="A202" s="602" t="s">
        <v>11613</v>
      </c>
      <c r="B202" s="491" t="s">
        <v>25</v>
      </c>
      <c r="C202" s="595" t="s">
        <v>11614</v>
      </c>
      <c r="D202" s="541" t="s">
        <v>11615</v>
      </c>
      <c r="E202" s="498">
        <v>1</v>
      </c>
      <c r="F202" s="469"/>
      <c r="G202" s="600" t="s">
        <v>12780</v>
      </c>
      <c r="H202" s="166" t="e">
        <f>IF(G202="","",G202-G202*COMPASS!$AH$37)</f>
        <v>#VALUE!</v>
      </c>
      <c r="I202" s="217"/>
    </row>
    <row r="203" spans="1:9" s="218" customFormat="1" ht="15.6" customHeight="1">
      <c r="A203" s="602" t="s">
        <v>11616</v>
      </c>
      <c r="B203" s="491" t="s">
        <v>25</v>
      </c>
      <c r="C203" s="595" t="s">
        <v>11617</v>
      </c>
      <c r="D203" s="541" t="s">
        <v>11618</v>
      </c>
      <c r="E203" s="498">
        <v>1</v>
      </c>
      <c r="F203" s="469"/>
      <c r="G203" s="600" t="s">
        <v>12780</v>
      </c>
      <c r="H203" s="166" t="e">
        <f>IF(G203="","",G203-G203*COMPASS!$AH$37)</f>
        <v>#VALUE!</v>
      </c>
      <c r="I203" s="217"/>
    </row>
    <row r="204" spans="1:9" s="218" customFormat="1" ht="15.6" customHeight="1">
      <c r="A204" s="602" t="s">
        <v>11619</v>
      </c>
      <c r="B204" s="491" t="s">
        <v>25</v>
      </c>
      <c r="C204" s="595" t="s">
        <v>11620</v>
      </c>
      <c r="D204" s="541" t="s">
        <v>11621</v>
      </c>
      <c r="E204" s="498">
        <v>1</v>
      </c>
      <c r="F204" s="469"/>
      <c r="G204" s="600" t="s">
        <v>12780</v>
      </c>
      <c r="H204" s="166" t="e">
        <f>IF(G204="","",G204-G204*COMPASS!$AH$37)</f>
        <v>#VALUE!</v>
      </c>
      <c r="I204" s="217"/>
    </row>
    <row r="205" spans="1:9" s="218" customFormat="1" ht="15.6" customHeight="1">
      <c r="A205" s="602" t="s">
        <v>11622</v>
      </c>
      <c r="B205" s="491" t="s">
        <v>25</v>
      </c>
      <c r="C205" s="595" t="s">
        <v>11623</v>
      </c>
      <c r="D205" s="541" t="s">
        <v>11624</v>
      </c>
      <c r="E205" s="498">
        <v>1</v>
      </c>
      <c r="F205" s="469"/>
      <c r="G205" s="600" t="s">
        <v>12780</v>
      </c>
      <c r="H205" s="166" t="e">
        <f>IF(G205="","",G205-G205*COMPASS!$AH$37)</f>
        <v>#VALUE!</v>
      </c>
      <c r="I205" s="217"/>
    </row>
    <row r="206" spans="1:9" s="218" customFormat="1" ht="15.6" customHeight="1">
      <c r="A206" s="602" t="s">
        <v>11625</v>
      </c>
      <c r="B206" s="491" t="s">
        <v>25</v>
      </c>
      <c r="C206" s="595" t="s">
        <v>11626</v>
      </c>
      <c r="D206" s="541" t="s">
        <v>11624</v>
      </c>
      <c r="E206" s="498">
        <v>1</v>
      </c>
      <c r="F206" s="469"/>
      <c r="G206" s="600" t="s">
        <v>12780</v>
      </c>
      <c r="H206" s="166" t="e">
        <f>IF(G206="","",G206-G206*COMPASS!$AH$37)</f>
        <v>#VALUE!</v>
      </c>
      <c r="I206" s="217"/>
    </row>
    <row r="207" spans="1:9" s="218" customFormat="1" ht="15.6" customHeight="1">
      <c r="A207" s="602" t="s">
        <v>11627</v>
      </c>
      <c r="B207" s="491" t="s">
        <v>25</v>
      </c>
      <c r="C207" s="595" t="s">
        <v>11628</v>
      </c>
      <c r="D207" s="541" t="s">
        <v>11629</v>
      </c>
      <c r="E207" s="498">
        <v>1</v>
      </c>
      <c r="F207" s="469"/>
      <c r="G207" s="600" t="s">
        <v>12780</v>
      </c>
      <c r="H207" s="166" t="e">
        <f>IF(G207="","",G207-G207*COMPASS!$AH$37)</f>
        <v>#VALUE!</v>
      </c>
      <c r="I207" s="217"/>
    </row>
    <row r="208" spans="1:9" s="218" customFormat="1" ht="15.6" customHeight="1">
      <c r="A208" s="602" t="s">
        <v>11630</v>
      </c>
      <c r="B208" s="491" t="s">
        <v>25</v>
      </c>
      <c r="C208" s="595" t="s">
        <v>11631</v>
      </c>
      <c r="D208" s="541" t="s">
        <v>11618</v>
      </c>
      <c r="E208" s="498">
        <v>1</v>
      </c>
      <c r="F208" s="469"/>
      <c r="G208" s="600" t="s">
        <v>12780</v>
      </c>
      <c r="H208" s="166" t="e">
        <f>IF(G208="","",G208-G208*COMPASS!$AH$37)</f>
        <v>#VALUE!</v>
      </c>
      <c r="I208" s="217"/>
    </row>
    <row r="209" spans="1:9" s="218" customFormat="1" ht="15.6" customHeight="1">
      <c r="A209" s="602" t="s">
        <v>11632</v>
      </c>
      <c r="B209" s="491" t="s">
        <v>25</v>
      </c>
      <c r="C209" s="595" t="s">
        <v>11633</v>
      </c>
      <c r="D209" s="541" t="s">
        <v>11634</v>
      </c>
      <c r="E209" s="498">
        <v>1</v>
      </c>
      <c r="F209" s="469"/>
      <c r="G209" s="600" t="s">
        <v>12780</v>
      </c>
      <c r="H209" s="166" t="e">
        <f>IF(G209="","",G209-G209*COMPASS!$AH$37)</f>
        <v>#VALUE!</v>
      </c>
      <c r="I209" s="217"/>
    </row>
    <row r="210" spans="1:9" s="218" customFormat="1" ht="15.6" customHeight="1">
      <c r="A210" s="602" t="s">
        <v>11635</v>
      </c>
      <c r="B210" s="491" t="s">
        <v>25</v>
      </c>
      <c r="C210" s="595" t="s">
        <v>11636</v>
      </c>
      <c r="D210" s="541" t="s">
        <v>11624</v>
      </c>
      <c r="E210" s="498">
        <v>1</v>
      </c>
      <c r="F210" s="469"/>
      <c r="G210" s="600" t="s">
        <v>12780</v>
      </c>
      <c r="H210" s="166" t="e">
        <f>IF(G210="","",G210-G210*COMPASS!$AH$37)</f>
        <v>#VALUE!</v>
      </c>
      <c r="I210" s="217"/>
    </row>
    <row r="211" spans="1:9" s="218" customFormat="1" ht="15.6" customHeight="1">
      <c r="A211" s="602" t="s">
        <v>11637</v>
      </c>
      <c r="B211" s="491" t="s">
        <v>25</v>
      </c>
      <c r="C211" s="595" t="s">
        <v>11638</v>
      </c>
      <c r="D211" s="541" t="s">
        <v>11618</v>
      </c>
      <c r="E211" s="498">
        <v>1</v>
      </c>
      <c r="F211" s="469"/>
      <c r="G211" s="600" t="s">
        <v>12780</v>
      </c>
      <c r="H211" s="166" t="e">
        <f>IF(G211="","",G211-G211*COMPASS!$AH$37)</f>
        <v>#VALUE!</v>
      </c>
      <c r="I211" s="217"/>
    </row>
    <row r="212" spans="1:9" s="218" customFormat="1" ht="15.6" customHeight="1">
      <c r="A212" s="602" t="s">
        <v>11639</v>
      </c>
      <c r="B212" s="491" t="s">
        <v>25</v>
      </c>
      <c r="C212" s="595" t="s">
        <v>11640</v>
      </c>
      <c r="D212" s="541" t="s">
        <v>11629</v>
      </c>
      <c r="E212" s="498">
        <v>1</v>
      </c>
      <c r="F212" s="469"/>
      <c r="G212" s="600" t="s">
        <v>12780</v>
      </c>
      <c r="H212" s="166" t="e">
        <f>IF(G212="","",G212-G212*COMPASS!$AH$37)</f>
        <v>#VALUE!</v>
      </c>
      <c r="I212" s="217"/>
    </row>
    <row r="213" spans="1:9" s="218" customFormat="1" ht="15.6" customHeight="1">
      <c r="A213" s="602" t="s">
        <v>11641</v>
      </c>
      <c r="B213" s="491" t="s">
        <v>25</v>
      </c>
      <c r="C213" s="595" t="s">
        <v>11642</v>
      </c>
      <c r="D213" s="541" t="s">
        <v>11634</v>
      </c>
      <c r="E213" s="498">
        <v>1</v>
      </c>
      <c r="F213" s="469"/>
      <c r="G213" s="600" t="s">
        <v>12780</v>
      </c>
      <c r="H213" s="166" t="e">
        <f>IF(G213="","",G213-G213*COMPASS!$AH$37)</f>
        <v>#VALUE!</v>
      </c>
      <c r="I213" s="217"/>
    </row>
    <row r="214" spans="1:9" s="218" customFormat="1" ht="15.6" customHeight="1">
      <c r="A214" s="602" t="s">
        <v>11643</v>
      </c>
      <c r="B214" s="491" t="s">
        <v>25</v>
      </c>
      <c r="C214" s="595" t="s">
        <v>11644</v>
      </c>
      <c r="D214" s="541" t="s">
        <v>11634</v>
      </c>
      <c r="E214" s="498">
        <v>1</v>
      </c>
      <c r="F214" s="469"/>
      <c r="G214" s="600" t="s">
        <v>12780</v>
      </c>
      <c r="H214" s="166" t="e">
        <f>IF(G214="","",G214-G214*COMPASS!$AH$37)</f>
        <v>#VALUE!</v>
      </c>
      <c r="I214" s="217"/>
    </row>
    <row r="215" spans="1:9" s="218" customFormat="1" ht="15.6" customHeight="1">
      <c r="A215" s="602" t="s">
        <v>11645</v>
      </c>
      <c r="B215" s="491" t="s">
        <v>25</v>
      </c>
      <c r="C215" s="595" t="s">
        <v>11646</v>
      </c>
      <c r="D215" s="541" t="s">
        <v>11629</v>
      </c>
      <c r="E215" s="498">
        <v>1</v>
      </c>
      <c r="F215" s="469"/>
      <c r="G215" s="600" t="s">
        <v>12780</v>
      </c>
      <c r="H215" s="166" t="e">
        <f>IF(G215="","",G215-G215*COMPASS!$AH$37)</f>
        <v>#VALUE!</v>
      </c>
      <c r="I215" s="217"/>
    </row>
    <row r="216" spans="1:9" s="218" customFormat="1" ht="15.6" customHeight="1">
      <c r="A216" s="602" t="s">
        <v>11647</v>
      </c>
      <c r="B216" s="491" t="s">
        <v>25</v>
      </c>
      <c r="C216" s="595" t="s">
        <v>11648</v>
      </c>
      <c r="D216" s="541" t="s">
        <v>11618</v>
      </c>
      <c r="E216" s="498">
        <v>1</v>
      </c>
      <c r="F216" s="469"/>
      <c r="G216" s="600" t="s">
        <v>12780</v>
      </c>
      <c r="H216" s="166" t="e">
        <f>IF(G216="","",G216-G216*COMPASS!$AH$37)</f>
        <v>#VALUE!</v>
      </c>
      <c r="I216" s="217"/>
    </row>
    <row r="217" spans="1:9" s="218" customFormat="1" ht="15.6" customHeight="1">
      <c r="A217" s="602" t="s">
        <v>11649</v>
      </c>
      <c r="B217" s="491" t="s">
        <v>25</v>
      </c>
      <c r="C217" s="595" t="s">
        <v>11650</v>
      </c>
      <c r="D217" s="541" t="s">
        <v>11634</v>
      </c>
      <c r="E217" s="498">
        <v>1</v>
      </c>
      <c r="F217" s="469"/>
      <c r="G217" s="600" t="s">
        <v>12780</v>
      </c>
      <c r="H217" s="166" t="e">
        <f>IF(G217="","",G217-G217*COMPASS!$AH$37)</f>
        <v>#VALUE!</v>
      </c>
      <c r="I217" s="217"/>
    </row>
    <row r="218" spans="1:9" s="218" customFormat="1" ht="15.6" customHeight="1">
      <c r="A218" s="602" t="s">
        <v>11651</v>
      </c>
      <c r="B218" s="491" t="s">
        <v>25</v>
      </c>
      <c r="C218" s="595" t="s">
        <v>11652</v>
      </c>
      <c r="D218" s="541" t="s">
        <v>11653</v>
      </c>
      <c r="E218" s="498">
        <v>1</v>
      </c>
      <c r="F218" s="469"/>
      <c r="G218" s="600" t="s">
        <v>12780</v>
      </c>
      <c r="H218" s="166" t="e">
        <f>IF(G218="","",G218-G218*COMPASS!$AH$37)</f>
        <v>#VALUE!</v>
      </c>
      <c r="I218" s="217"/>
    </row>
    <row r="219" spans="1:9" s="218" customFormat="1" ht="15.6" customHeight="1">
      <c r="A219" s="602" t="s">
        <v>11654</v>
      </c>
      <c r="B219" s="491" t="s">
        <v>25</v>
      </c>
      <c r="C219" s="595" t="s">
        <v>11655</v>
      </c>
      <c r="D219" s="541" t="s">
        <v>11618</v>
      </c>
      <c r="E219" s="498">
        <v>1</v>
      </c>
      <c r="F219" s="469"/>
      <c r="G219" s="600" t="s">
        <v>12780</v>
      </c>
      <c r="H219" s="166" t="e">
        <f>IF(G219="","",G219-G219*COMPASS!$AH$37)</f>
        <v>#VALUE!</v>
      </c>
      <c r="I219" s="217"/>
    </row>
    <row r="220" spans="1:9" s="218" customFormat="1" ht="15.6" customHeight="1">
      <c r="A220" s="602" t="s">
        <v>11656</v>
      </c>
      <c r="B220" s="491" t="s">
        <v>25</v>
      </c>
      <c r="C220" s="595" t="s">
        <v>11657</v>
      </c>
      <c r="D220" s="541" t="s">
        <v>11629</v>
      </c>
      <c r="E220" s="498">
        <v>1</v>
      </c>
      <c r="F220" s="469"/>
      <c r="G220" s="600" t="s">
        <v>12780</v>
      </c>
      <c r="H220" s="166" t="e">
        <f>IF(G220="","",G220-G220*COMPASS!$AH$37)</f>
        <v>#VALUE!</v>
      </c>
      <c r="I220" s="217"/>
    </row>
    <row r="221" spans="1:9" s="218" customFormat="1" ht="15.6" customHeight="1">
      <c r="A221" s="602" t="s">
        <v>11658</v>
      </c>
      <c r="B221" s="491" t="s">
        <v>25</v>
      </c>
      <c r="C221" s="595" t="s">
        <v>11659</v>
      </c>
      <c r="D221" s="541" t="s">
        <v>11624</v>
      </c>
      <c r="E221" s="498">
        <v>1</v>
      </c>
      <c r="F221" s="469"/>
      <c r="G221" s="600" t="s">
        <v>12780</v>
      </c>
      <c r="H221" s="166" t="e">
        <f>IF(G221="","",G221-G221*COMPASS!$AH$37)</f>
        <v>#VALUE!</v>
      </c>
      <c r="I221" s="217"/>
    </row>
    <row r="222" spans="1:9" s="218" customFormat="1" ht="15.6" customHeight="1">
      <c r="A222" s="602" t="s">
        <v>11660</v>
      </c>
      <c r="B222" s="491" t="s">
        <v>25</v>
      </c>
      <c r="C222" s="595" t="s">
        <v>11661</v>
      </c>
      <c r="D222" s="541" t="s">
        <v>11624</v>
      </c>
      <c r="E222" s="498">
        <v>1</v>
      </c>
      <c r="F222" s="469"/>
      <c r="G222" s="600" t="s">
        <v>12780</v>
      </c>
      <c r="H222" s="166" t="e">
        <f>IF(G222="","",G222-G222*COMPASS!$AH$37)</f>
        <v>#VALUE!</v>
      </c>
      <c r="I222" s="217"/>
    </row>
    <row r="223" spans="1:9" s="218" customFormat="1" ht="15.6" customHeight="1">
      <c r="A223" s="602" t="s">
        <v>11662</v>
      </c>
      <c r="B223" s="491" t="s">
        <v>25</v>
      </c>
      <c r="C223" s="595" t="s">
        <v>11663</v>
      </c>
      <c r="D223" s="541" t="s">
        <v>11618</v>
      </c>
      <c r="E223" s="498">
        <v>1</v>
      </c>
      <c r="F223" s="469"/>
      <c r="G223" s="600" t="s">
        <v>12780</v>
      </c>
      <c r="H223" s="166" t="e">
        <f>IF(G223="","",G223-G223*COMPASS!$AH$37)</f>
        <v>#VALUE!</v>
      </c>
      <c r="I223" s="217"/>
    </row>
    <row r="224" spans="1:9" s="218" customFormat="1" ht="15.6" customHeight="1">
      <c r="A224" s="602" t="s">
        <v>11664</v>
      </c>
      <c r="B224" s="491" t="s">
        <v>25</v>
      </c>
      <c r="C224" s="595" t="s">
        <v>11665</v>
      </c>
      <c r="D224" s="541" t="s">
        <v>11618</v>
      </c>
      <c r="E224" s="498">
        <v>1</v>
      </c>
      <c r="F224" s="469"/>
      <c r="G224" s="600" t="s">
        <v>12780</v>
      </c>
      <c r="H224" s="166" t="e">
        <f>IF(G224="","",G224-G224*COMPASS!$AH$37)</f>
        <v>#VALUE!</v>
      </c>
      <c r="I224" s="217"/>
    </row>
    <row r="225" spans="1:9" s="218" customFormat="1" ht="15.6" customHeight="1">
      <c r="A225" s="602" t="s">
        <v>11666</v>
      </c>
      <c r="B225" s="491" t="s">
        <v>25</v>
      </c>
      <c r="C225" s="595" t="s">
        <v>11667</v>
      </c>
      <c r="D225" s="541" t="s">
        <v>11634</v>
      </c>
      <c r="E225" s="498">
        <v>1</v>
      </c>
      <c r="F225" s="469"/>
      <c r="G225" s="600" t="s">
        <v>12780</v>
      </c>
      <c r="H225" s="166" t="e">
        <f>IF(G225="","",G225-G225*COMPASS!$AH$37)</f>
        <v>#VALUE!</v>
      </c>
      <c r="I225" s="217"/>
    </row>
    <row r="226" spans="1:9" s="218" customFormat="1" ht="15.6" customHeight="1">
      <c r="A226" s="602" t="s">
        <v>11668</v>
      </c>
      <c r="B226" s="491" t="s">
        <v>25</v>
      </c>
      <c r="C226" s="595" t="s">
        <v>11669</v>
      </c>
      <c r="D226" s="541" t="s">
        <v>11634</v>
      </c>
      <c r="E226" s="498">
        <v>1</v>
      </c>
      <c r="F226" s="469"/>
      <c r="G226" s="600" t="s">
        <v>12780</v>
      </c>
      <c r="H226" s="166" t="e">
        <f>IF(G226="","",G226-G226*COMPASS!$AH$37)</f>
        <v>#VALUE!</v>
      </c>
      <c r="I226" s="217"/>
    </row>
    <row r="227" spans="1:9" s="218" customFormat="1" ht="15.6" customHeight="1">
      <c r="A227" s="531" t="s">
        <v>11670</v>
      </c>
      <c r="B227" s="539"/>
      <c r="C227" s="596"/>
      <c r="D227" s="540"/>
      <c r="E227" s="533"/>
      <c r="F227" s="532"/>
      <c r="G227" s="601"/>
      <c r="H227" s="166" t="str">
        <f>IF(G227="","",G227-G227*COMPASS!$AH$37)</f>
        <v/>
      </c>
      <c r="I227" s="217"/>
    </row>
    <row r="228" spans="1:9" s="218" customFormat="1" ht="15.6" customHeight="1">
      <c r="A228" s="602" t="s">
        <v>2404</v>
      </c>
      <c r="B228" s="491" t="s">
        <v>25</v>
      </c>
      <c r="C228" s="595" t="s">
        <v>2163</v>
      </c>
      <c r="D228" s="541" t="s">
        <v>4385</v>
      </c>
      <c r="E228" s="498">
        <v>1</v>
      </c>
      <c r="F228" s="469"/>
      <c r="G228" s="600" t="s">
        <v>12780</v>
      </c>
      <c r="H228" s="166" t="e">
        <f>IF(G228="","",G228-G228*COMPASS!$AH$37)</f>
        <v>#VALUE!</v>
      </c>
      <c r="I228" s="217"/>
    </row>
    <row r="229" spans="1:9" s="218" customFormat="1" ht="15.6" customHeight="1">
      <c r="A229" s="602" t="s">
        <v>2392</v>
      </c>
      <c r="B229" s="491" t="s">
        <v>25</v>
      </c>
      <c r="C229" s="595" t="s">
        <v>2151</v>
      </c>
      <c r="D229" s="541" t="s">
        <v>4428</v>
      </c>
      <c r="E229" s="498">
        <v>1</v>
      </c>
      <c r="F229" s="469"/>
      <c r="G229" s="600" t="s">
        <v>12780</v>
      </c>
      <c r="H229" s="166" t="e">
        <f>IF(G229="","",G229-G229*COMPASS!$AH$37)</f>
        <v>#VALUE!</v>
      </c>
      <c r="I229" s="217"/>
    </row>
    <row r="230" spans="1:9" s="218" customFormat="1" ht="15.6" customHeight="1">
      <c r="A230" s="602" t="s">
        <v>2302</v>
      </c>
      <c r="B230" s="491" t="s">
        <v>25</v>
      </c>
      <c r="C230" s="595" t="s">
        <v>2061</v>
      </c>
      <c r="D230" s="541" t="s">
        <v>11671</v>
      </c>
      <c r="E230" s="498">
        <v>1</v>
      </c>
      <c r="F230" s="469"/>
      <c r="G230" s="600" t="s">
        <v>12780</v>
      </c>
      <c r="H230" s="166" t="e">
        <f>IF(G230="","",G230-G230*COMPASS!$AH$37)</f>
        <v>#VALUE!</v>
      </c>
      <c r="I230" s="217"/>
    </row>
    <row r="231" spans="1:9" s="218" customFormat="1" ht="15.6" customHeight="1">
      <c r="A231" s="602" t="s">
        <v>2301</v>
      </c>
      <c r="B231" s="491" t="s">
        <v>25</v>
      </c>
      <c r="C231" s="595" t="s">
        <v>2060</v>
      </c>
      <c r="D231" s="541" t="s">
        <v>11672</v>
      </c>
      <c r="E231" s="498">
        <v>1</v>
      </c>
      <c r="F231" s="469"/>
      <c r="G231" s="600" t="s">
        <v>12780</v>
      </c>
      <c r="H231" s="166" t="e">
        <f>IF(G231="","",G231-G231*COMPASS!$AH$37)</f>
        <v>#VALUE!</v>
      </c>
      <c r="I231" s="217"/>
    </row>
    <row r="232" spans="1:9" s="218" customFormat="1" ht="15.6" customHeight="1">
      <c r="A232" s="602" t="s">
        <v>2399</v>
      </c>
      <c r="B232" s="491" t="s">
        <v>25</v>
      </c>
      <c r="C232" s="595" t="s">
        <v>2158</v>
      </c>
      <c r="D232" s="541" t="s">
        <v>11673</v>
      </c>
      <c r="E232" s="498">
        <v>1</v>
      </c>
      <c r="F232" s="469"/>
      <c r="G232" s="600" t="s">
        <v>12780</v>
      </c>
      <c r="H232" s="166" t="e">
        <f>IF(G232="","",G232-G232*COMPASS!$AH$37)</f>
        <v>#VALUE!</v>
      </c>
      <c r="I232" s="217"/>
    </row>
    <row r="233" spans="1:9" s="218" customFormat="1" ht="15.6" customHeight="1">
      <c r="A233" s="602" t="s">
        <v>2400</v>
      </c>
      <c r="B233" s="491" t="s">
        <v>25</v>
      </c>
      <c r="C233" s="595" t="s">
        <v>2159</v>
      </c>
      <c r="D233" s="541" t="s">
        <v>11674</v>
      </c>
      <c r="E233" s="498">
        <v>1</v>
      </c>
      <c r="F233" s="469"/>
      <c r="G233" s="600" t="s">
        <v>12780</v>
      </c>
      <c r="H233" s="166" t="e">
        <f>IF(G233="","",G233-G233*COMPASS!$AH$37)</f>
        <v>#VALUE!</v>
      </c>
      <c r="I233" s="217"/>
    </row>
    <row r="234" spans="1:9" s="218" customFormat="1" ht="15.6" customHeight="1">
      <c r="A234" s="602" t="s">
        <v>2401</v>
      </c>
      <c r="B234" s="491" t="s">
        <v>25</v>
      </c>
      <c r="C234" s="595" t="s">
        <v>2160</v>
      </c>
      <c r="D234" s="541" t="s">
        <v>4431</v>
      </c>
      <c r="E234" s="498">
        <v>1</v>
      </c>
      <c r="F234" s="469"/>
      <c r="G234" s="600" t="s">
        <v>12780</v>
      </c>
      <c r="H234" s="166" t="e">
        <f>IF(G234="","",G234-G234*COMPASS!$AH$37)</f>
        <v>#VALUE!</v>
      </c>
      <c r="I234" s="217"/>
    </row>
    <row r="235" spans="1:9" s="218" customFormat="1" ht="15.6" customHeight="1">
      <c r="A235" s="602" t="s">
        <v>8070</v>
      </c>
      <c r="B235" s="491" t="s">
        <v>25</v>
      </c>
      <c r="C235" s="595" t="s">
        <v>8071</v>
      </c>
      <c r="D235" s="541" t="s">
        <v>11675</v>
      </c>
      <c r="E235" s="498">
        <v>1</v>
      </c>
      <c r="F235" s="469"/>
      <c r="G235" s="600" t="s">
        <v>12780</v>
      </c>
      <c r="H235" s="166" t="e">
        <f>IF(G235="","",G235-G235*COMPASS!$AH$37)</f>
        <v>#VALUE!</v>
      </c>
      <c r="I235" s="217"/>
    </row>
    <row r="236" spans="1:9" s="218" customFormat="1" ht="15.6" customHeight="1">
      <c r="A236" s="602" t="s">
        <v>2388</v>
      </c>
      <c r="B236" s="491" t="s">
        <v>25</v>
      </c>
      <c r="C236" s="595" t="s">
        <v>2147</v>
      </c>
      <c r="D236" s="541" t="s">
        <v>4410</v>
      </c>
      <c r="E236" s="498">
        <v>1</v>
      </c>
      <c r="F236" s="469"/>
      <c r="G236" s="600" t="s">
        <v>12780</v>
      </c>
      <c r="H236" s="166" t="e">
        <f>IF(G236="","",G236-G236*COMPASS!$AH$37)</f>
        <v>#VALUE!</v>
      </c>
      <c r="I236" s="217"/>
    </row>
    <row r="237" spans="1:9" s="218" customFormat="1" ht="15.6" customHeight="1">
      <c r="A237" s="602" t="s">
        <v>4413</v>
      </c>
      <c r="B237" s="491" t="s">
        <v>25</v>
      </c>
      <c r="C237" s="595" t="s">
        <v>4414</v>
      </c>
      <c r="D237" s="541" t="s">
        <v>11676</v>
      </c>
      <c r="E237" s="498">
        <v>1</v>
      </c>
      <c r="F237" s="469"/>
      <c r="G237" s="600" t="s">
        <v>12780</v>
      </c>
      <c r="H237" s="166" t="e">
        <f>IF(G237="","",G237-G237*COMPASS!$AH$37)</f>
        <v>#VALUE!</v>
      </c>
      <c r="I237" s="217"/>
    </row>
    <row r="238" spans="1:9" s="218" customFormat="1" ht="15.6" customHeight="1">
      <c r="A238" s="602" t="s">
        <v>4419</v>
      </c>
      <c r="B238" s="491" t="s">
        <v>25</v>
      </c>
      <c r="C238" s="595" t="s">
        <v>4420</v>
      </c>
      <c r="D238" s="541" t="s">
        <v>11677</v>
      </c>
      <c r="E238" s="498">
        <v>1</v>
      </c>
      <c r="F238" s="469"/>
      <c r="G238" s="600" t="s">
        <v>12780</v>
      </c>
      <c r="H238" s="166" t="e">
        <f>IF(G238="","",G238-G238*COMPASS!$AH$37)</f>
        <v>#VALUE!</v>
      </c>
      <c r="I238" s="217"/>
    </row>
    <row r="239" spans="1:9" s="218" customFormat="1" ht="15.6" customHeight="1">
      <c r="A239" s="602" t="s">
        <v>2468</v>
      </c>
      <c r="B239" s="491" t="s">
        <v>25</v>
      </c>
      <c r="C239" s="595" t="s">
        <v>2230</v>
      </c>
      <c r="D239" s="541" t="s">
        <v>11678</v>
      </c>
      <c r="E239" s="498">
        <v>1</v>
      </c>
      <c r="F239" s="469"/>
      <c r="G239" s="600" t="s">
        <v>12780</v>
      </c>
      <c r="H239" s="166" t="e">
        <f>IF(G239="","",G239-G239*COMPASS!$AH$37)</f>
        <v>#VALUE!</v>
      </c>
      <c r="I239" s="217"/>
    </row>
    <row r="240" spans="1:9" s="218" customFormat="1" ht="15.6" customHeight="1">
      <c r="A240" s="602" t="s">
        <v>2470</v>
      </c>
      <c r="B240" s="491" t="s">
        <v>25</v>
      </c>
      <c r="C240" s="595" t="s">
        <v>2232</v>
      </c>
      <c r="D240" s="541" t="s">
        <v>11679</v>
      </c>
      <c r="E240" s="498">
        <v>1</v>
      </c>
      <c r="F240" s="469"/>
      <c r="G240" s="600" t="s">
        <v>12780</v>
      </c>
      <c r="H240" s="166" t="e">
        <f>IF(G240="","",G240-G240*COMPASS!$AH$37)</f>
        <v>#VALUE!</v>
      </c>
      <c r="I240" s="217"/>
    </row>
    <row r="241" spans="1:9" s="218" customFormat="1" ht="15.6" customHeight="1">
      <c r="A241" s="602" t="s">
        <v>2469</v>
      </c>
      <c r="B241" s="491" t="s">
        <v>25</v>
      </c>
      <c r="C241" s="595" t="s">
        <v>2231</v>
      </c>
      <c r="D241" s="541" t="s">
        <v>11680</v>
      </c>
      <c r="E241" s="498">
        <v>1</v>
      </c>
      <c r="F241" s="469"/>
      <c r="G241" s="600" t="s">
        <v>12780</v>
      </c>
      <c r="H241" s="166" t="e">
        <f>IF(G241="","",G241-G241*COMPASS!$AH$37)</f>
        <v>#VALUE!</v>
      </c>
      <c r="I241" s="217"/>
    </row>
    <row r="242" spans="1:9" s="218" customFormat="1" ht="15.6" customHeight="1">
      <c r="A242" s="602" t="s">
        <v>2380</v>
      </c>
      <c r="B242" s="491" t="s">
        <v>25</v>
      </c>
      <c r="C242" s="595" t="s">
        <v>2139</v>
      </c>
      <c r="D242" s="541" t="s">
        <v>11681</v>
      </c>
      <c r="E242" s="498">
        <v>1</v>
      </c>
      <c r="F242" s="469"/>
      <c r="G242" s="600" t="s">
        <v>12780</v>
      </c>
      <c r="H242" s="166" t="e">
        <f>IF(G242="","",G242-G242*COMPASS!$AH$37)</f>
        <v>#VALUE!</v>
      </c>
      <c r="I242" s="217"/>
    </row>
    <row r="243" spans="1:9" s="218" customFormat="1" ht="15.6" customHeight="1">
      <c r="A243" s="602" t="s">
        <v>2258</v>
      </c>
      <c r="B243" s="491" t="s">
        <v>25</v>
      </c>
      <c r="C243" s="595" t="s">
        <v>2016</v>
      </c>
      <c r="D243" s="541" t="s">
        <v>11682</v>
      </c>
      <c r="E243" s="498">
        <v>1</v>
      </c>
      <c r="F243" s="469"/>
      <c r="G243" s="600" t="s">
        <v>12780</v>
      </c>
      <c r="H243" s="166" t="e">
        <f>IF(G243="","",G243-G243*COMPASS!$AH$37)</f>
        <v>#VALUE!</v>
      </c>
      <c r="I243" s="217"/>
    </row>
    <row r="244" spans="1:9" s="218" customFormat="1" ht="15.6" customHeight="1">
      <c r="A244" s="602" t="s">
        <v>2251</v>
      </c>
      <c r="B244" s="491" t="s">
        <v>25</v>
      </c>
      <c r="C244" s="595" t="s">
        <v>2009</v>
      </c>
      <c r="D244" s="541" t="s">
        <v>11683</v>
      </c>
      <c r="E244" s="498">
        <v>1</v>
      </c>
      <c r="F244" s="469"/>
      <c r="G244" s="600" t="s">
        <v>12780</v>
      </c>
      <c r="H244" s="166" t="e">
        <f>IF(G244="","",G244-G244*COMPASS!$AH$37)</f>
        <v>#VALUE!</v>
      </c>
      <c r="I244" s="217"/>
    </row>
    <row r="245" spans="1:9" s="218" customFormat="1" ht="15.6" customHeight="1">
      <c r="A245" s="602" t="s">
        <v>2374</v>
      </c>
      <c r="B245" s="491" t="s">
        <v>25</v>
      </c>
      <c r="C245" s="595" t="s">
        <v>2133</v>
      </c>
      <c r="D245" s="541" t="s">
        <v>11684</v>
      </c>
      <c r="E245" s="498">
        <v>1</v>
      </c>
      <c r="F245" s="469"/>
      <c r="G245" s="600" t="s">
        <v>12780</v>
      </c>
      <c r="H245" s="166" t="e">
        <f>IF(G245="","",G245-G245*COMPASS!$AH$37)</f>
        <v>#VALUE!</v>
      </c>
      <c r="I245" s="217"/>
    </row>
    <row r="246" spans="1:9" s="218" customFormat="1" ht="15.6" customHeight="1">
      <c r="A246" s="602" t="s">
        <v>2370</v>
      </c>
      <c r="B246" s="491" t="s">
        <v>25</v>
      </c>
      <c r="C246" s="595" t="s">
        <v>2129</v>
      </c>
      <c r="D246" s="541" t="s">
        <v>11685</v>
      </c>
      <c r="E246" s="498">
        <v>1</v>
      </c>
      <c r="F246" s="469"/>
      <c r="G246" s="600" t="s">
        <v>12780</v>
      </c>
      <c r="H246" s="166" t="e">
        <f>IF(G246="","",G246-G246*COMPASS!$AH$37)</f>
        <v>#VALUE!</v>
      </c>
      <c r="I246" s="217"/>
    </row>
    <row r="247" spans="1:9" s="218" customFormat="1" ht="15.6" customHeight="1">
      <c r="A247" s="602" t="s">
        <v>2375</v>
      </c>
      <c r="B247" s="491" t="s">
        <v>25</v>
      </c>
      <c r="C247" s="595" t="s">
        <v>2134</v>
      </c>
      <c r="D247" s="541" t="s">
        <v>11684</v>
      </c>
      <c r="E247" s="498">
        <v>1</v>
      </c>
      <c r="F247" s="469"/>
      <c r="G247" s="600" t="s">
        <v>12780</v>
      </c>
      <c r="H247" s="166" t="e">
        <f>IF(G247="","",G247-G247*COMPASS!$AH$37)</f>
        <v>#VALUE!</v>
      </c>
      <c r="I247" s="217"/>
    </row>
    <row r="248" spans="1:9" s="218" customFormat="1" ht="15.6" customHeight="1">
      <c r="A248" s="602" t="s">
        <v>2371</v>
      </c>
      <c r="B248" s="491" t="s">
        <v>25</v>
      </c>
      <c r="C248" s="595" t="s">
        <v>2130</v>
      </c>
      <c r="D248" s="541" t="s">
        <v>11685</v>
      </c>
      <c r="E248" s="498">
        <v>1</v>
      </c>
      <c r="F248" s="469"/>
      <c r="G248" s="600" t="s">
        <v>12780</v>
      </c>
      <c r="H248" s="166" t="e">
        <f>IF(G248="","",G248-G248*COMPASS!$AH$37)</f>
        <v>#VALUE!</v>
      </c>
      <c r="I248" s="217"/>
    </row>
    <row r="249" spans="1:9" s="218" customFormat="1" ht="15.6" customHeight="1">
      <c r="A249" s="602" t="s">
        <v>2372</v>
      </c>
      <c r="B249" s="491" t="s">
        <v>25</v>
      </c>
      <c r="C249" s="595" t="s">
        <v>2131</v>
      </c>
      <c r="D249" s="541" t="s">
        <v>11685</v>
      </c>
      <c r="E249" s="498">
        <v>1</v>
      </c>
      <c r="F249" s="469"/>
      <c r="G249" s="600" t="s">
        <v>12780</v>
      </c>
      <c r="H249" s="166" t="e">
        <f>IF(G249="","",G249-G249*COMPASS!$AH$37)</f>
        <v>#VALUE!</v>
      </c>
      <c r="I249" s="217"/>
    </row>
    <row r="250" spans="1:9" s="218" customFormat="1" ht="15.6" customHeight="1">
      <c r="A250" s="602" t="s">
        <v>2376</v>
      </c>
      <c r="B250" s="491" t="s">
        <v>25</v>
      </c>
      <c r="C250" s="595" t="s">
        <v>2135</v>
      </c>
      <c r="D250" s="541" t="s">
        <v>11684</v>
      </c>
      <c r="E250" s="498">
        <v>1</v>
      </c>
      <c r="F250" s="469"/>
      <c r="G250" s="600" t="s">
        <v>12780</v>
      </c>
      <c r="H250" s="166" t="e">
        <f>IF(G250="","",G250-G250*COMPASS!$AH$37)</f>
        <v>#VALUE!</v>
      </c>
      <c r="I250" s="217"/>
    </row>
    <row r="251" spans="1:9" s="218" customFormat="1" ht="15.6" customHeight="1">
      <c r="A251" s="602" t="s">
        <v>2373</v>
      </c>
      <c r="B251" s="491" t="s">
        <v>25</v>
      </c>
      <c r="C251" s="595" t="s">
        <v>2132</v>
      </c>
      <c r="D251" s="541" t="s">
        <v>11685</v>
      </c>
      <c r="E251" s="498">
        <v>1</v>
      </c>
      <c r="F251" s="469"/>
      <c r="G251" s="600" t="s">
        <v>12780</v>
      </c>
      <c r="H251" s="166" t="e">
        <f>IF(G251="","",G251-G251*COMPASS!$AH$37)</f>
        <v>#VALUE!</v>
      </c>
      <c r="I251" s="217"/>
    </row>
    <row r="252" spans="1:9" s="218" customFormat="1" ht="15.6" customHeight="1">
      <c r="A252" s="602" t="s">
        <v>2377</v>
      </c>
      <c r="B252" s="491" t="s">
        <v>25</v>
      </c>
      <c r="C252" s="595" t="s">
        <v>2136</v>
      </c>
      <c r="D252" s="541" t="s">
        <v>11684</v>
      </c>
      <c r="E252" s="498">
        <v>1</v>
      </c>
      <c r="F252" s="469"/>
      <c r="G252" s="600" t="s">
        <v>12780</v>
      </c>
      <c r="H252" s="166" t="e">
        <f>IF(G252="","",G252-G252*COMPASS!$AH$37)</f>
        <v>#VALUE!</v>
      </c>
      <c r="I252" s="217"/>
    </row>
    <row r="253" spans="1:9" s="218" customFormat="1" ht="15.6" customHeight="1">
      <c r="A253" s="602" t="s">
        <v>8058</v>
      </c>
      <c r="B253" s="491" t="s">
        <v>25</v>
      </c>
      <c r="C253" s="595" t="s">
        <v>8059</v>
      </c>
      <c r="D253" s="541" t="s">
        <v>11686</v>
      </c>
      <c r="E253" s="498">
        <v>1</v>
      </c>
      <c r="F253" s="469"/>
      <c r="G253" s="600" t="s">
        <v>12780</v>
      </c>
      <c r="H253" s="166" t="e">
        <f>IF(G253="","",G253-G253*COMPASS!$AH$37)</f>
        <v>#VALUE!</v>
      </c>
      <c r="I253" s="217"/>
    </row>
    <row r="254" spans="1:9" s="218" customFormat="1" ht="15.6" customHeight="1">
      <c r="A254" s="602" t="s">
        <v>8060</v>
      </c>
      <c r="B254" s="491" t="s">
        <v>25</v>
      </c>
      <c r="C254" s="595" t="s">
        <v>8061</v>
      </c>
      <c r="D254" s="541" t="s">
        <v>11687</v>
      </c>
      <c r="E254" s="498">
        <v>1</v>
      </c>
      <c r="F254" s="469"/>
      <c r="G254" s="600" t="s">
        <v>12780</v>
      </c>
      <c r="H254" s="166" t="e">
        <f>IF(G254="","",G254-G254*COMPASS!$AH$37)</f>
        <v>#VALUE!</v>
      </c>
      <c r="I254" s="217"/>
    </row>
    <row r="255" spans="1:9" s="218" customFormat="1" ht="15.6" customHeight="1">
      <c r="A255" s="602" t="s">
        <v>2329</v>
      </c>
      <c r="B255" s="491" t="s">
        <v>25</v>
      </c>
      <c r="C255" s="595" t="s">
        <v>2088</v>
      </c>
      <c r="D255" s="541" t="s">
        <v>11688</v>
      </c>
      <c r="E255" s="498">
        <v>1</v>
      </c>
      <c r="F255" s="469"/>
      <c r="G255" s="600" t="s">
        <v>12780</v>
      </c>
      <c r="H255" s="166" t="e">
        <f>IF(G255="","",G255-G255*COMPASS!$AH$37)</f>
        <v>#VALUE!</v>
      </c>
      <c r="I255" s="217"/>
    </row>
    <row r="256" spans="1:9" s="218" customFormat="1" ht="15.6" customHeight="1">
      <c r="A256" s="602" t="s">
        <v>2254</v>
      </c>
      <c r="B256" s="491" t="s">
        <v>25</v>
      </c>
      <c r="C256" s="595" t="s">
        <v>2012</v>
      </c>
      <c r="D256" s="541" t="s">
        <v>11689</v>
      </c>
      <c r="E256" s="498">
        <v>1</v>
      </c>
      <c r="F256" s="469"/>
      <c r="G256" s="600" t="s">
        <v>12780</v>
      </c>
      <c r="H256" s="166" t="e">
        <f>IF(G256="","",G256-G256*COMPASS!$AH$37)</f>
        <v>#VALUE!</v>
      </c>
      <c r="I256" s="217"/>
    </row>
    <row r="257" spans="1:9" s="218" customFormat="1" ht="15.6" customHeight="1">
      <c r="A257" s="602" t="s">
        <v>2247</v>
      </c>
      <c r="B257" s="491" t="s">
        <v>25</v>
      </c>
      <c r="C257" s="595" t="s">
        <v>2005</v>
      </c>
      <c r="D257" s="541" t="s">
        <v>11690</v>
      </c>
      <c r="E257" s="498">
        <v>1</v>
      </c>
      <c r="F257" s="469"/>
      <c r="G257" s="600" t="s">
        <v>12780</v>
      </c>
      <c r="H257" s="166" t="e">
        <f>IF(G257="","",G257-G257*COMPASS!$AH$37)</f>
        <v>#VALUE!</v>
      </c>
      <c r="I257" s="217"/>
    </row>
    <row r="258" spans="1:9" s="218" customFormat="1" ht="15.6" customHeight="1">
      <c r="A258" s="602" t="s">
        <v>2255</v>
      </c>
      <c r="B258" s="491" t="s">
        <v>25</v>
      </c>
      <c r="C258" s="595" t="s">
        <v>2013</v>
      </c>
      <c r="D258" s="541" t="s">
        <v>11689</v>
      </c>
      <c r="E258" s="498">
        <v>1</v>
      </c>
      <c r="F258" s="469"/>
      <c r="G258" s="600" t="s">
        <v>12780</v>
      </c>
      <c r="H258" s="166" t="e">
        <f>IF(G258="","",G258-G258*COMPASS!$AH$37)</f>
        <v>#VALUE!</v>
      </c>
      <c r="I258" s="217"/>
    </row>
    <row r="259" spans="1:9" s="218" customFormat="1" ht="15.6" customHeight="1">
      <c r="A259" s="602" t="s">
        <v>2248</v>
      </c>
      <c r="B259" s="491" t="s">
        <v>25</v>
      </c>
      <c r="C259" s="597" t="s">
        <v>2006</v>
      </c>
      <c r="D259" s="541" t="s">
        <v>11690</v>
      </c>
      <c r="E259" s="498">
        <v>1</v>
      </c>
      <c r="F259" s="469"/>
      <c r="G259" s="600" t="s">
        <v>12780</v>
      </c>
      <c r="H259" s="166" t="e">
        <f>IF(G259="","",G259-G259*COMPASS!$AH$37)</f>
        <v>#VALUE!</v>
      </c>
      <c r="I259" s="217"/>
    </row>
    <row r="260" spans="1:9" s="218" customFormat="1" ht="15.6" customHeight="1">
      <c r="A260" s="602" t="s">
        <v>2252</v>
      </c>
      <c r="B260" s="491" t="s">
        <v>25</v>
      </c>
      <c r="C260" s="595" t="s">
        <v>2010</v>
      </c>
      <c r="D260" s="541" t="s">
        <v>11691</v>
      </c>
      <c r="E260" s="498">
        <v>1</v>
      </c>
      <c r="F260" s="469"/>
      <c r="G260" s="600" t="s">
        <v>12780</v>
      </c>
      <c r="H260" s="166" t="e">
        <f>IF(G260="","",G260-G260*COMPASS!$AH$37)</f>
        <v>#VALUE!</v>
      </c>
      <c r="I260" s="217"/>
    </row>
    <row r="261" spans="1:9" s="218" customFormat="1" ht="15.6" customHeight="1">
      <c r="A261" s="602" t="s">
        <v>2259</v>
      </c>
      <c r="B261" s="491" t="s">
        <v>25</v>
      </c>
      <c r="C261" s="595" t="s">
        <v>2017</v>
      </c>
      <c r="D261" s="541" t="s">
        <v>11692</v>
      </c>
      <c r="E261" s="498">
        <v>1</v>
      </c>
      <c r="F261" s="469"/>
      <c r="G261" s="600" t="s">
        <v>12780</v>
      </c>
      <c r="H261" s="166" t="e">
        <f>IF(G261="","",G261-G261*COMPASS!$AH$37)</f>
        <v>#VALUE!</v>
      </c>
      <c r="I261" s="217"/>
    </row>
    <row r="262" spans="1:9" s="218" customFormat="1" ht="15.6" customHeight="1">
      <c r="A262" s="602" t="s">
        <v>2253</v>
      </c>
      <c r="B262" s="491" t="s">
        <v>25</v>
      </c>
      <c r="C262" s="595" t="s">
        <v>2011</v>
      </c>
      <c r="D262" s="541" t="s">
        <v>11691</v>
      </c>
      <c r="E262" s="498">
        <v>1</v>
      </c>
      <c r="F262" s="469"/>
      <c r="G262" s="600" t="s">
        <v>12780</v>
      </c>
      <c r="H262" s="166" t="e">
        <f>IF(G262="","",G262-G262*COMPASS!$AH$37)</f>
        <v>#VALUE!</v>
      </c>
      <c r="I262" s="217"/>
    </row>
    <row r="263" spans="1:9" s="218" customFormat="1" ht="15.6" customHeight="1">
      <c r="A263" s="602" t="s">
        <v>2420</v>
      </c>
      <c r="B263" s="491" t="s">
        <v>25</v>
      </c>
      <c r="C263" s="595" t="s">
        <v>2182</v>
      </c>
      <c r="D263" s="541" t="s">
        <v>11693</v>
      </c>
      <c r="E263" s="498">
        <v>1</v>
      </c>
      <c r="F263" s="469"/>
      <c r="G263" s="600" t="s">
        <v>12780</v>
      </c>
      <c r="H263" s="166" t="e">
        <f>IF(G263="","",G263-G263*COMPASS!$AH$37)</f>
        <v>#VALUE!</v>
      </c>
      <c r="I263" s="217"/>
    </row>
    <row r="264" spans="1:9" s="218" customFormat="1" ht="15.6" customHeight="1">
      <c r="A264" s="602" t="s">
        <v>2365</v>
      </c>
      <c r="B264" s="491" t="s">
        <v>25</v>
      </c>
      <c r="C264" s="595" t="s">
        <v>2124</v>
      </c>
      <c r="D264" s="541" t="s">
        <v>11694</v>
      </c>
      <c r="E264" s="498">
        <v>1</v>
      </c>
      <c r="F264" s="469"/>
      <c r="G264" s="600" t="s">
        <v>12780</v>
      </c>
      <c r="H264" s="166" t="e">
        <f>IF(G264="","",G264-G264*COMPASS!$AH$37)</f>
        <v>#VALUE!</v>
      </c>
      <c r="I264" s="217"/>
    </row>
    <row r="265" spans="1:9" s="218" customFormat="1" ht="15.6" customHeight="1">
      <c r="A265" s="602" t="s">
        <v>2256</v>
      </c>
      <c r="B265" s="491" t="s">
        <v>25</v>
      </c>
      <c r="C265" s="595" t="s">
        <v>2014</v>
      </c>
      <c r="D265" s="541" t="s">
        <v>11689</v>
      </c>
      <c r="E265" s="498">
        <v>1</v>
      </c>
      <c r="F265" s="469"/>
      <c r="G265" s="600" t="s">
        <v>12780</v>
      </c>
      <c r="H265" s="166" t="e">
        <f>IF(G265="","",G265-G265*COMPASS!$AH$37)</f>
        <v>#VALUE!</v>
      </c>
      <c r="I265" s="217"/>
    </row>
    <row r="266" spans="1:9" s="218" customFormat="1" ht="15.6" customHeight="1">
      <c r="A266" s="602" t="s">
        <v>2249</v>
      </c>
      <c r="B266" s="491" t="s">
        <v>25</v>
      </c>
      <c r="C266" s="595" t="s">
        <v>2007</v>
      </c>
      <c r="D266" s="541" t="s">
        <v>11690</v>
      </c>
      <c r="E266" s="498">
        <v>1</v>
      </c>
      <c r="F266" s="469"/>
      <c r="G266" s="600" t="s">
        <v>12780</v>
      </c>
      <c r="H266" s="166" t="e">
        <f>IF(G266="","",G266-G266*COMPASS!$AH$37)</f>
        <v>#VALUE!</v>
      </c>
      <c r="I266" s="217"/>
    </row>
    <row r="267" spans="1:9" s="218" customFormat="1" ht="15.6" customHeight="1">
      <c r="A267" s="602" t="s">
        <v>2407</v>
      </c>
      <c r="B267" s="491" t="s">
        <v>25</v>
      </c>
      <c r="C267" s="595" t="s">
        <v>2166</v>
      </c>
      <c r="D267" s="541" t="s">
        <v>4434</v>
      </c>
      <c r="E267" s="498">
        <v>1</v>
      </c>
      <c r="F267" s="469"/>
      <c r="G267" s="600" t="s">
        <v>12780</v>
      </c>
      <c r="H267" s="166" t="e">
        <f>IF(G267="","",G267-G267*COMPASS!$AH$37)</f>
        <v>#VALUE!</v>
      </c>
      <c r="I267" s="217"/>
    </row>
    <row r="268" spans="1:9" s="218" customFormat="1" ht="15.6" customHeight="1">
      <c r="A268" s="602" t="s">
        <v>2474</v>
      </c>
      <c r="B268" s="491" t="s">
        <v>25</v>
      </c>
      <c r="C268" s="595" t="s">
        <v>2236</v>
      </c>
      <c r="D268" s="541" t="s">
        <v>11695</v>
      </c>
      <c r="E268" s="498">
        <v>1</v>
      </c>
      <c r="F268" s="469"/>
      <c r="G268" s="600" t="s">
        <v>12780</v>
      </c>
      <c r="H268" s="166" t="e">
        <f>IF(G268="","",G268-G268*COMPASS!$AH$37)</f>
        <v>#VALUE!</v>
      </c>
      <c r="I268" s="217"/>
    </row>
    <row r="269" spans="1:9" s="218" customFormat="1" ht="15.6" customHeight="1">
      <c r="A269" s="602" t="s">
        <v>2476</v>
      </c>
      <c r="B269" s="491" t="s">
        <v>25</v>
      </c>
      <c r="C269" s="595" t="s">
        <v>2238</v>
      </c>
      <c r="D269" s="541" t="s">
        <v>11696</v>
      </c>
      <c r="E269" s="498">
        <v>1</v>
      </c>
      <c r="F269" s="469"/>
      <c r="G269" s="600" t="s">
        <v>12780</v>
      </c>
      <c r="H269" s="166" t="e">
        <f>IF(G269="","",G269-G269*COMPASS!$AH$37)</f>
        <v>#VALUE!</v>
      </c>
      <c r="I269" s="217"/>
    </row>
    <row r="270" spans="1:9" s="218" customFormat="1" ht="15.6" customHeight="1">
      <c r="A270" s="602" t="s">
        <v>2472</v>
      </c>
      <c r="B270" s="491" t="s">
        <v>25</v>
      </c>
      <c r="C270" s="595" t="s">
        <v>2234</v>
      </c>
      <c r="D270" s="541" t="s">
        <v>11697</v>
      </c>
      <c r="E270" s="498">
        <v>1</v>
      </c>
      <c r="F270" s="469"/>
      <c r="G270" s="600" t="s">
        <v>12780</v>
      </c>
      <c r="H270" s="166" t="e">
        <f>IF(G270="","",G270-G270*COMPASS!$AH$37)</f>
        <v>#VALUE!</v>
      </c>
      <c r="I270" s="217"/>
    </row>
    <row r="271" spans="1:9" s="218" customFormat="1" ht="15.6" customHeight="1">
      <c r="A271" s="602" t="s">
        <v>2471</v>
      </c>
      <c r="B271" s="491" t="s">
        <v>25</v>
      </c>
      <c r="C271" s="595" t="s">
        <v>2233</v>
      </c>
      <c r="D271" s="541" t="s">
        <v>11698</v>
      </c>
      <c r="E271" s="498">
        <v>1</v>
      </c>
      <c r="F271" s="469"/>
      <c r="G271" s="600" t="s">
        <v>12780</v>
      </c>
      <c r="H271" s="166" t="e">
        <f>IF(G271="","",G271-G271*COMPASS!$AH$37)</f>
        <v>#VALUE!</v>
      </c>
      <c r="I271" s="217"/>
    </row>
    <row r="272" spans="1:9" s="218" customFormat="1" ht="15.6" customHeight="1">
      <c r="A272" s="602" t="s">
        <v>2366</v>
      </c>
      <c r="B272" s="491" t="s">
        <v>25</v>
      </c>
      <c r="C272" s="595" t="s">
        <v>2125</v>
      </c>
      <c r="D272" s="541" t="s">
        <v>11699</v>
      </c>
      <c r="E272" s="498">
        <v>1</v>
      </c>
      <c r="F272" s="469"/>
      <c r="G272" s="600" t="s">
        <v>12780</v>
      </c>
      <c r="H272" s="166" t="e">
        <f>IF(G272="","",G272-G272*COMPASS!$AH$37)</f>
        <v>#VALUE!</v>
      </c>
      <c r="I272" s="217"/>
    </row>
    <row r="273" spans="1:9" s="218" customFormat="1" ht="15.6" customHeight="1">
      <c r="A273" s="602" t="s">
        <v>2408</v>
      </c>
      <c r="B273" s="491" t="s">
        <v>25</v>
      </c>
      <c r="C273" s="595" t="s">
        <v>2167</v>
      </c>
      <c r="D273" s="541" t="s">
        <v>4434</v>
      </c>
      <c r="E273" s="498">
        <v>1</v>
      </c>
      <c r="F273" s="469"/>
      <c r="G273" s="600" t="s">
        <v>12780</v>
      </c>
      <c r="H273" s="166" t="e">
        <f>IF(G273="","",G273-G273*COMPASS!$AH$37)</f>
        <v>#VALUE!</v>
      </c>
      <c r="I273" s="217"/>
    </row>
    <row r="274" spans="1:9" s="218" customFormat="1" ht="15.6" customHeight="1">
      <c r="A274" s="602" t="s">
        <v>2475</v>
      </c>
      <c r="B274" s="491" t="s">
        <v>25</v>
      </c>
      <c r="C274" s="595" t="s">
        <v>2237</v>
      </c>
      <c r="D274" s="541" t="s">
        <v>11695</v>
      </c>
      <c r="E274" s="498">
        <v>1</v>
      </c>
      <c r="F274" s="469"/>
      <c r="G274" s="600" t="s">
        <v>12780</v>
      </c>
      <c r="H274" s="166" t="e">
        <f>IF(G274="","",G274-G274*COMPASS!$AH$37)</f>
        <v>#VALUE!</v>
      </c>
      <c r="I274" s="217"/>
    </row>
    <row r="275" spans="1:9" s="218" customFormat="1" ht="15.6" customHeight="1">
      <c r="A275" s="602" t="s">
        <v>2477</v>
      </c>
      <c r="B275" s="491" t="s">
        <v>25</v>
      </c>
      <c r="C275" s="595" t="s">
        <v>2239</v>
      </c>
      <c r="D275" s="541" t="s">
        <v>11696</v>
      </c>
      <c r="E275" s="498">
        <v>1</v>
      </c>
      <c r="F275" s="469"/>
      <c r="G275" s="600" t="s">
        <v>12780</v>
      </c>
      <c r="H275" s="166" t="e">
        <f>IF(G275="","",G275-G275*COMPASS!$AH$37)</f>
        <v>#VALUE!</v>
      </c>
      <c r="I275" s="217"/>
    </row>
    <row r="276" spans="1:9" s="218" customFormat="1" ht="15.6" customHeight="1">
      <c r="A276" s="602" t="s">
        <v>2473</v>
      </c>
      <c r="B276" s="491" t="s">
        <v>25</v>
      </c>
      <c r="C276" s="595" t="s">
        <v>2235</v>
      </c>
      <c r="D276" s="541" t="s">
        <v>11697</v>
      </c>
      <c r="E276" s="498">
        <v>1</v>
      </c>
      <c r="F276" s="469"/>
      <c r="G276" s="600" t="s">
        <v>12780</v>
      </c>
      <c r="H276" s="166" t="e">
        <f>IF(G276="","",G276-G276*COMPASS!$AH$37)</f>
        <v>#VALUE!</v>
      </c>
      <c r="I276" s="217"/>
    </row>
    <row r="277" spans="1:9" s="218" customFormat="1" ht="15.6" customHeight="1">
      <c r="A277" s="602" t="s">
        <v>2260</v>
      </c>
      <c r="B277" s="491" t="s">
        <v>25</v>
      </c>
      <c r="C277" s="595" t="s">
        <v>2018</v>
      </c>
      <c r="D277" s="541" t="s">
        <v>4339</v>
      </c>
      <c r="E277" s="498">
        <v>1</v>
      </c>
      <c r="F277" s="469"/>
      <c r="G277" s="600" t="s">
        <v>12780</v>
      </c>
      <c r="H277" s="166" t="e">
        <f>IF(G277="","",G277-G277*COMPASS!$AH$37)</f>
        <v>#VALUE!</v>
      </c>
      <c r="I277" s="217"/>
    </row>
    <row r="278" spans="1:9" s="218" customFormat="1" ht="15.6" customHeight="1">
      <c r="A278" s="602" t="s">
        <v>2328</v>
      </c>
      <c r="B278" s="491" t="s">
        <v>25</v>
      </c>
      <c r="C278" s="595" t="s">
        <v>2087</v>
      </c>
      <c r="D278" s="541" t="s">
        <v>11700</v>
      </c>
      <c r="E278" s="498">
        <v>1</v>
      </c>
      <c r="F278" s="469"/>
      <c r="G278" s="600" t="s">
        <v>12780</v>
      </c>
      <c r="H278" s="166" t="e">
        <f>IF(G278="","",G278-G278*COMPASS!$AH$37)</f>
        <v>#VALUE!</v>
      </c>
      <c r="I278" s="217"/>
    </row>
    <row r="279" spans="1:9" s="218" customFormat="1" ht="15.6" customHeight="1">
      <c r="A279" s="602" t="s">
        <v>11701</v>
      </c>
      <c r="B279" s="491" t="s">
        <v>25</v>
      </c>
      <c r="C279" s="595" t="s">
        <v>11702</v>
      </c>
      <c r="D279" s="541" t="s">
        <v>11703</v>
      </c>
      <c r="E279" s="498">
        <v>1</v>
      </c>
      <c r="F279" s="469"/>
      <c r="G279" s="600" t="s">
        <v>12780</v>
      </c>
      <c r="H279" s="166" t="e">
        <f>IF(G279="","",G279-G279*COMPASS!$AH$37)</f>
        <v>#VALUE!</v>
      </c>
      <c r="I279" s="217"/>
    </row>
    <row r="280" spans="1:9" s="218" customFormat="1" ht="15.6" customHeight="1">
      <c r="A280" s="602" t="s">
        <v>11704</v>
      </c>
      <c r="B280" s="491" t="s">
        <v>25</v>
      </c>
      <c r="C280" s="595" t="s">
        <v>11705</v>
      </c>
      <c r="D280" s="541" t="s">
        <v>11706</v>
      </c>
      <c r="E280" s="498">
        <v>1</v>
      </c>
      <c r="F280" s="469"/>
      <c r="G280" s="600" t="s">
        <v>12780</v>
      </c>
      <c r="H280" s="166" t="e">
        <f>IF(G280="","",G280-G280*COMPASS!$AH$37)</f>
        <v>#VALUE!</v>
      </c>
      <c r="I280" s="217"/>
    </row>
    <row r="281" spans="1:9" s="218" customFormat="1" ht="15.6" customHeight="1">
      <c r="A281" s="602" t="s">
        <v>2257</v>
      </c>
      <c r="B281" s="491" t="s">
        <v>25</v>
      </c>
      <c r="C281" s="595" t="s">
        <v>2015</v>
      </c>
      <c r="D281" s="541" t="s">
        <v>11689</v>
      </c>
      <c r="E281" s="498">
        <v>1</v>
      </c>
      <c r="F281" s="469"/>
      <c r="G281" s="600" t="s">
        <v>12780</v>
      </c>
      <c r="H281" s="166" t="e">
        <f>IF(G281="","",G281-G281*COMPASS!$AH$37)</f>
        <v>#VALUE!</v>
      </c>
      <c r="I281" s="217"/>
    </row>
    <row r="282" spans="1:9" s="218" customFormat="1" ht="15.6" customHeight="1">
      <c r="A282" s="602" t="s">
        <v>2250</v>
      </c>
      <c r="B282" s="491" t="s">
        <v>25</v>
      </c>
      <c r="C282" s="595" t="s">
        <v>2008</v>
      </c>
      <c r="D282" s="541" t="s">
        <v>11690</v>
      </c>
      <c r="E282" s="498">
        <v>1</v>
      </c>
      <c r="F282" s="469"/>
      <c r="G282" s="600" t="s">
        <v>12780</v>
      </c>
      <c r="H282" s="166" t="e">
        <f>IF(G282="","",G282-G282*COMPASS!$AH$37)</f>
        <v>#VALUE!</v>
      </c>
      <c r="I282" s="217"/>
    </row>
    <row r="283" spans="1:9" s="218" customFormat="1" ht="15.6" customHeight="1">
      <c r="A283" s="602" t="s">
        <v>11707</v>
      </c>
      <c r="B283" s="491" t="s">
        <v>25</v>
      </c>
      <c r="C283" s="595" t="s">
        <v>11708</v>
      </c>
      <c r="D283" s="541" t="s">
        <v>11709</v>
      </c>
      <c r="E283" s="498">
        <v>1</v>
      </c>
      <c r="F283" s="469"/>
      <c r="G283" s="600" t="s">
        <v>12780</v>
      </c>
      <c r="H283" s="166" t="e">
        <f>IF(G283="","",G283-G283*COMPASS!$AH$37)</f>
        <v>#VALUE!</v>
      </c>
      <c r="I283" s="217"/>
    </row>
    <row r="284" spans="1:9" s="218" customFormat="1" ht="15.6" customHeight="1">
      <c r="A284" s="602" t="s">
        <v>2478</v>
      </c>
      <c r="B284" s="491" t="s">
        <v>25</v>
      </c>
      <c r="C284" s="595" t="s">
        <v>2240</v>
      </c>
      <c r="D284" s="541" t="s">
        <v>4465</v>
      </c>
      <c r="E284" s="498">
        <v>1</v>
      </c>
      <c r="F284" s="469"/>
      <c r="G284" s="600" t="s">
        <v>12780</v>
      </c>
      <c r="H284" s="166" t="e">
        <f>IF(G284="","",G284-G284*COMPASS!$AH$37)</f>
        <v>#VALUE!</v>
      </c>
      <c r="I284" s="217"/>
    </row>
    <row r="285" spans="1:9" s="218" customFormat="1" ht="15.6" customHeight="1">
      <c r="A285" s="602" t="s">
        <v>2479</v>
      </c>
      <c r="B285" s="491" t="s">
        <v>25</v>
      </c>
      <c r="C285" s="595" t="s">
        <v>2241</v>
      </c>
      <c r="D285" s="541" t="s">
        <v>4466</v>
      </c>
      <c r="E285" s="498">
        <v>1</v>
      </c>
      <c r="F285" s="469"/>
      <c r="G285" s="600" t="s">
        <v>12780</v>
      </c>
      <c r="H285" s="166" t="e">
        <f>IF(G285="","",G285-G285*COMPASS!$AH$37)</f>
        <v>#VALUE!</v>
      </c>
      <c r="I285" s="217"/>
    </row>
    <row r="286" spans="1:9" s="218" customFormat="1" ht="15.6" customHeight="1">
      <c r="A286" s="602" t="s">
        <v>2402</v>
      </c>
      <c r="B286" s="491" t="s">
        <v>25</v>
      </c>
      <c r="C286" s="595" t="s">
        <v>2161</v>
      </c>
      <c r="D286" s="541" t="s">
        <v>11710</v>
      </c>
      <c r="E286" s="498">
        <v>1</v>
      </c>
      <c r="F286" s="469"/>
      <c r="G286" s="600" t="s">
        <v>12780</v>
      </c>
      <c r="H286" s="166" t="e">
        <f>IF(G286="","",G286-G286*COMPASS!$AH$37)</f>
        <v>#VALUE!</v>
      </c>
      <c r="I286" s="217"/>
    </row>
    <row r="287" spans="1:9" s="218" customFormat="1" ht="15.6" customHeight="1">
      <c r="A287" s="602" t="s">
        <v>2386</v>
      </c>
      <c r="B287" s="491" t="s">
        <v>25</v>
      </c>
      <c r="C287" s="595" t="s">
        <v>2145</v>
      </c>
      <c r="D287" s="541" t="s">
        <v>11711</v>
      </c>
      <c r="E287" s="498">
        <v>1</v>
      </c>
      <c r="F287" s="469"/>
      <c r="G287" s="600" t="s">
        <v>12780</v>
      </c>
      <c r="H287" s="166" t="e">
        <f>IF(G287="","",G287-G287*COMPASS!$AH$37)</f>
        <v>#VALUE!</v>
      </c>
      <c r="I287" s="217"/>
    </row>
    <row r="288" spans="1:9" s="218" customFormat="1" ht="15.6" customHeight="1">
      <c r="A288" s="602" t="s">
        <v>2387</v>
      </c>
      <c r="B288" s="491" t="s">
        <v>25</v>
      </c>
      <c r="C288" s="595" t="s">
        <v>2146</v>
      </c>
      <c r="D288" s="541" t="s">
        <v>11711</v>
      </c>
      <c r="E288" s="498">
        <v>1</v>
      </c>
      <c r="F288" s="469"/>
      <c r="G288" s="600" t="s">
        <v>12780</v>
      </c>
      <c r="H288" s="166" t="e">
        <f>IF(G288="","",G288-G288*COMPASS!$AH$37)</f>
        <v>#VALUE!</v>
      </c>
      <c r="I288" s="217"/>
    </row>
    <row r="289" spans="1:9" s="218" customFormat="1" ht="15.6" customHeight="1">
      <c r="A289" s="602" t="s">
        <v>2262</v>
      </c>
      <c r="B289" s="491" t="s">
        <v>25</v>
      </c>
      <c r="C289" s="595" t="s">
        <v>2021</v>
      </c>
      <c r="D289" s="541" t="s">
        <v>11712</v>
      </c>
      <c r="E289" s="498">
        <v>1</v>
      </c>
      <c r="F289" s="469"/>
      <c r="G289" s="600" t="s">
        <v>12780</v>
      </c>
      <c r="H289" s="166" t="e">
        <f>IF(G289="","",G289-G289*COMPASS!$AH$37)</f>
        <v>#VALUE!</v>
      </c>
      <c r="I289" s="217"/>
    </row>
    <row r="290" spans="1:9" s="218" customFormat="1" ht="15.6" customHeight="1">
      <c r="A290" s="602" t="s">
        <v>8062</v>
      </c>
      <c r="B290" s="491" t="s">
        <v>25</v>
      </c>
      <c r="C290" s="595" t="s">
        <v>8063</v>
      </c>
      <c r="D290" s="541" t="s">
        <v>8064</v>
      </c>
      <c r="E290" s="498">
        <v>1</v>
      </c>
      <c r="F290" s="469"/>
      <c r="G290" s="600" t="s">
        <v>12780</v>
      </c>
      <c r="H290" s="166" t="e">
        <f>IF(G290="","",G290-G290*COMPASS!$AH$37)</f>
        <v>#VALUE!</v>
      </c>
      <c r="I290" s="217"/>
    </row>
    <row r="291" spans="1:9" s="218" customFormat="1" ht="15.6" customHeight="1">
      <c r="A291" s="531" t="s">
        <v>11713</v>
      </c>
      <c r="B291" s="539"/>
      <c r="C291" s="596"/>
      <c r="D291" s="540"/>
      <c r="E291" s="533"/>
      <c r="F291" s="532"/>
      <c r="G291" s="601"/>
      <c r="H291" s="166" t="str">
        <f>IF(G291="","",G291-G291*COMPASS!$AH$37)</f>
        <v/>
      </c>
      <c r="I291" s="217"/>
    </row>
    <row r="292" spans="1:9" s="218" customFormat="1" ht="15.6" customHeight="1">
      <c r="A292" s="602" t="s">
        <v>7952</v>
      </c>
      <c r="B292" s="491" t="s">
        <v>25</v>
      </c>
      <c r="C292" s="595" t="s">
        <v>7953</v>
      </c>
      <c r="D292" s="541" t="s">
        <v>11714</v>
      </c>
      <c r="E292" s="498">
        <v>1</v>
      </c>
      <c r="F292" s="469"/>
      <c r="G292" s="600" t="s">
        <v>12780</v>
      </c>
      <c r="H292" s="166" t="e">
        <f>IF(G292="","",G292-G292*COMPASS!$AH$37)</f>
        <v>#VALUE!</v>
      </c>
      <c r="I292" s="217"/>
    </row>
    <row r="293" spans="1:9" s="218" customFormat="1" ht="15.6" customHeight="1">
      <c r="A293" s="602" t="s">
        <v>11715</v>
      </c>
      <c r="B293" s="491" t="s">
        <v>25</v>
      </c>
      <c r="C293" s="595" t="s">
        <v>11716</v>
      </c>
      <c r="D293" s="541" t="s">
        <v>11717</v>
      </c>
      <c r="E293" s="498">
        <v>1</v>
      </c>
      <c r="F293" s="469"/>
      <c r="G293" s="600" t="s">
        <v>12780</v>
      </c>
      <c r="H293" s="166" t="e">
        <f>IF(G293="","",G293-G293*COMPASS!$AH$37)</f>
        <v>#VALUE!</v>
      </c>
      <c r="I293" s="217"/>
    </row>
    <row r="294" spans="1:9" s="218" customFormat="1" ht="15.6" customHeight="1">
      <c r="A294" s="602" t="s">
        <v>7954</v>
      </c>
      <c r="B294" s="491" t="s">
        <v>25</v>
      </c>
      <c r="C294" s="595" t="s">
        <v>7955</v>
      </c>
      <c r="D294" s="541" t="s">
        <v>11718</v>
      </c>
      <c r="E294" s="498">
        <v>1</v>
      </c>
      <c r="F294" s="469"/>
      <c r="G294" s="600" t="s">
        <v>12780</v>
      </c>
      <c r="H294" s="166" t="e">
        <f>IF(G294="","",G294-G294*COMPASS!$AH$37)</f>
        <v>#VALUE!</v>
      </c>
      <c r="I294" s="217"/>
    </row>
    <row r="295" spans="1:9" s="218" customFormat="1" ht="15.6" customHeight="1">
      <c r="A295" s="602" t="s">
        <v>11719</v>
      </c>
      <c r="B295" s="491" t="s">
        <v>25</v>
      </c>
      <c r="C295" s="595" t="s">
        <v>11720</v>
      </c>
      <c r="D295" s="541" t="s">
        <v>11721</v>
      </c>
      <c r="E295" s="498">
        <v>1</v>
      </c>
      <c r="F295" s="469"/>
      <c r="G295" s="600" t="s">
        <v>12780</v>
      </c>
      <c r="H295" s="166" t="e">
        <f>IF(G295="","",G295-G295*COMPASS!$AH$37)</f>
        <v>#VALUE!</v>
      </c>
      <c r="I295" s="217"/>
    </row>
    <row r="296" spans="1:9" s="218" customFormat="1" ht="15.6" customHeight="1">
      <c r="A296" s="602" t="s">
        <v>11722</v>
      </c>
      <c r="B296" s="491" t="s">
        <v>25</v>
      </c>
      <c r="C296" s="595" t="s">
        <v>11723</v>
      </c>
      <c r="D296" s="541" t="s">
        <v>11724</v>
      </c>
      <c r="E296" s="498">
        <v>1</v>
      </c>
      <c r="F296" s="469"/>
      <c r="G296" s="600" t="s">
        <v>12780</v>
      </c>
      <c r="H296" s="166" t="e">
        <f>IF(G296="","",G296-G296*COMPASS!$AH$37)</f>
        <v>#VALUE!</v>
      </c>
      <c r="I296" s="217"/>
    </row>
    <row r="297" spans="1:9" s="218" customFormat="1" ht="15.6" customHeight="1">
      <c r="A297" s="602" t="s">
        <v>11725</v>
      </c>
      <c r="B297" s="491" t="s">
        <v>25</v>
      </c>
      <c r="C297" s="595" t="s">
        <v>11726</v>
      </c>
      <c r="D297" s="541" t="s">
        <v>11727</v>
      </c>
      <c r="E297" s="498">
        <v>1</v>
      </c>
      <c r="F297" s="469"/>
      <c r="G297" s="600" t="s">
        <v>12780</v>
      </c>
      <c r="H297" s="166" t="e">
        <f>IF(G297="","",G297-G297*COMPASS!$AH$37)</f>
        <v>#VALUE!</v>
      </c>
      <c r="I297" s="217"/>
    </row>
    <row r="298" spans="1:9" s="218" customFormat="1" ht="15.6" customHeight="1">
      <c r="A298" s="602" t="s">
        <v>11728</v>
      </c>
      <c r="B298" s="491" t="s">
        <v>25</v>
      </c>
      <c r="C298" s="595" t="s">
        <v>11729</v>
      </c>
      <c r="D298" s="541" t="s">
        <v>11730</v>
      </c>
      <c r="E298" s="498">
        <v>1</v>
      </c>
      <c r="F298" s="469"/>
      <c r="G298" s="600" t="s">
        <v>12780</v>
      </c>
      <c r="H298" s="166" t="e">
        <f>IF(G298="","",G298-G298*COMPASS!$AH$37)</f>
        <v>#VALUE!</v>
      </c>
      <c r="I298" s="217"/>
    </row>
    <row r="299" spans="1:9" s="218" customFormat="1" ht="15.6" customHeight="1">
      <c r="A299" s="602" t="s">
        <v>11731</v>
      </c>
      <c r="B299" s="491" t="s">
        <v>25</v>
      </c>
      <c r="C299" s="595" t="s">
        <v>11732</v>
      </c>
      <c r="D299" s="541" t="s">
        <v>11733</v>
      </c>
      <c r="E299" s="498">
        <v>1</v>
      </c>
      <c r="F299" s="469"/>
      <c r="G299" s="600" t="s">
        <v>12780</v>
      </c>
      <c r="H299" s="166" t="e">
        <f>IF(G299="","",G299-G299*COMPASS!$AH$37)</f>
        <v>#VALUE!</v>
      </c>
      <c r="I299" s="217"/>
    </row>
    <row r="300" spans="1:9" s="218" customFormat="1" ht="15.6" customHeight="1">
      <c r="A300" s="602" t="s">
        <v>8040</v>
      </c>
      <c r="B300" s="491" t="s">
        <v>25</v>
      </c>
      <c r="C300" s="595" t="s">
        <v>8041</v>
      </c>
      <c r="D300" s="541" t="s">
        <v>8042</v>
      </c>
      <c r="E300" s="498">
        <v>1</v>
      </c>
      <c r="F300" s="469"/>
      <c r="G300" s="600" t="s">
        <v>12780</v>
      </c>
      <c r="H300" s="166" t="e">
        <f>IF(G300="","",G300-G300*COMPASS!$AH$37)</f>
        <v>#VALUE!</v>
      </c>
      <c r="I300" s="217"/>
    </row>
    <row r="301" spans="1:9" s="218" customFormat="1" ht="15.6" customHeight="1">
      <c r="A301" s="602" t="s">
        <v>8038</v>
      </c>
      <c r="B301" s="491" t="s">
        <v>25</v>
      </c>
      <c r="C301" s="595" t="s">
        <v>8039</v>
      </c>
      <c r="D301" s="541" t="s">
        <v>11734</v>
      </c>
      <c r="E301" s="498">
        <v>1</v>
      </c>
      <c r="F301" s="469"/>
      <c r="G301" s="600" t="s">
        <v>12780</v>
      </c>
      <c r="H301" s="166" t="e">
        <f>IF(G301="","",G301-G301*COMPASS!$AH$37)</f>
        <v>#VALUE!</v>
      </c>
      <c r="I301" s="217"/>
    </row>
    <row r="302" spans="1:9" s="218" customFormat="1" ht="15.6" customHeight="1">
      <c r="A302" s="602" t="s">
        <v>8043</v>
      </c>
      <c r="B302" s="491" t="s">
        <v>25</v>
      </c>
      <c r="C302" s="595" t="s">
        <v>8044</v>
      </c>
      <c r="D302" s="541" t="s">
        <v>8045</v>
      </c>
      <c r="E302" s="498">
        <v>1</v>
      </c>
      <c r="F302" s="469"/>
      <c r="G302" s="600" t="s">
        <v>12780</v>
      </c>
      <c r="H302" s="166" t="e">
        <f>IF(G302="","",G302-G302*COMPASS!$AH$37)</f>
        <v>#VALUE!</v>
      </c>
      <c r="I302" s="217"/>
    </row>
    <row r="303" spans="1:9" s="218" customFormat="1" ht="15.6" customHeight="1">
      <c r="A303" s="602" t="s">
        <v>8025</v>
      </c>
      <c r="B303" s="491" t="s">
        <v>25</v>
      </c>
      <c r="C303" s="595" t="s">
        <v>8026</v>
      </c>
      <c r="D303" s="541" t="s">
        <v>8027</v>
      </c>
      <c r="E303" s="498">
        <v>1</v>
      </c>
      <c r="F303" s="469"/>
      <c r="G303" s="600" t="s">
        <v>12780</v>
      </c>
      <c r="H303" s="166" t="e">
        <f>IF(G303="","",G303-G303*COMPASS!$AH$37)</f>
        <v>#VALUE!</v>
      </c>
      <c r="I303" s="217"/>
    </row>
    <row r="304" spans="1:9" s="218" customFormat="1" ht="15.6" customHeight="1">
      <c r="A304" s="602" t="s">
        <v>8032</v>
      </c>
      <c r="B304" s="491" t="s">
        <v>25</v>
      </c>
      <c r="C304" s="595" t="s">
        <v>8033</v>
      </c>
      <c r="D304" s="541" t="s">
        <v>11735</v>
      </c>
      <c r="E304" s="498">
        <v>1</v>
      </c>
      <c r="F304" s="469"/>
      <c r="G304" s="600" t="s">
        <v>12780</v>
      </c>
      <c r="H304" s="166" t="e">
        <f>IF(G304="","",G304-G304*COMPASS!$AH$37)</f>
        <v>#VALUE!</v>
      </c>
      <c r="I304" s="217"/>
    </row>
    <row r="305" spans="1:9" s="218" customFormat="1" ht="15.6" customHeight="1">
      <c r="A305" s="602" t="s">
        <v>8028</v>
      </c>
      <c r="B305" s="491" t="s">
        <v>25</v>
      </c>
      <c r="C305" s="595" t="s">
        <v>8029</v>
      </c>
      <c r="D305" s="541" t="s">
        <v>11736</v>
      </c>
      <c r="E305" s="498">
        <v>1</v>
      </c>
      <c r="F305" s="469"/>
      <c r="G305" s="600" t="s">
        <v>12780</v>
      </c>
      <c r="H305" s="166" t="e">
        <f>IF(G305="","",G305-G305*COMPASS!$AH$37)</f>
        <v>#VALUE!</v>
      </c>
      <c r="I305" s="217"/>
    </row>
    <row r="306" spans="1:9" s="218" customFormat="1" ht="15.6" customHeight="1">
      <c r="A306" s="602" t="s">
        <v>8034</v>
      </c>
      <c r="B306" s="491" t="s">
        <v>25</v>
      </c>
      <c r="C306" s="595" t="s">
        <v>8035</v>
      </c>
      <c r="D306" s="541" t="s">
        <v>11737</v>
      </c>
      <c r="E306" s="498">
        <v>1</v>
      </c>
      <c r="F306" s="469"/>
      <c r="G306" s="600" t="s">
        <v>12780</v>
      </c>
      <c r="H306" s="166" t="e">
        <f>IF(G306="","",G306-G306*COMPASS!$AH$37)</f>
        <v>#VALUE!</v>
      </c>
      <c r="I306" s="217"/>
    </row>
    <row r="307" spans="1:9" s="218" customFormat="1" ht="15.6" customHeight="1">
      <c r="A307" s="602" t="s">
        <v>8030</v>
      </c>
      <c r="B307" s="491" t="s">
        <v>25</v>
      </c>
      <c r="C307" s="595" t="s">
        <v>8031</v>
      </c>
      <c r="D307" s="541" t="s">
        <v>11738</v>
      </c>
      <c r="E307" s="498">
        <v>1</v>
      </c>
      <c r="F307" s="469"/>
      <c r="G307" s="600" t="s">
        <v>12780</v>
      </c>
      <c r="H307" s="166" t="e">
        <f>IF(G307="","",G307-G307*COMPASS!$AH$37)</f>
        <v>#VALUE!</v>
      </c>
      <c r="I307" s="217"/>
    </row>
    <row r="308" spans="1:9" s="218" customFormat="1" ht="15.6" customHeight="1">
      <c r="A308" s="602" t="s">
        <v>8036</v>
      </c>
      <c r="B308" s="491" t="s">
        <v>25</v>
      </c>
      <c r="C308" s="595" t="s">
        <v>8037</v>
      </c>
      <c r="D308" s="541" t="s">
        <v>11737</v>
      </c>
      <c r="E308" s="498">
        <v>1</v>
      </c>
      <c r="F308" s="469"/>
      <c r="G308" s="600" t="s">
        <v>12780</v>
      </c>
      <c r="H308" s="166" t="e">
        <f>IF(G308="","",G308-G308*COMPASS!$AH$37)</f>
        <v>#VALUE!</v>
      </c>
      <c r="I308" s="217"/>
    </row>
    <row r="309" spans="1:9" s="218" customFormat="1" ht="15.6" customHeight="1">
      <c r="A309" s="602" t="s">
        <v>8020</v>
      </c>
      <c r="B309" s="491" t="s">
        <v>25</v>
      </c>
      <c r="C309" s="595" t="s">
        <v>8021</v>
      </c>
      <c r="D309" s="541" t="s">
        <v>8022</v>
      </c>
      <c r="E309" s="498">
        <v>1</v>
      </c>
      <c r="F309" s="469"/>
      <c r="G309" s="600" t="s">
        <v>12780</v>
      </c>
      <c r="H309" s="166" t="e">
        <f>IF(G309="","",G309-G309*COMPASS!$AH$37)</f>
        <v>#VALUE!</v>
      </c>
      <c r="I309" s="217"/>
    </row>
    <row r="310" spans="1:9" s="218" customFormat="1" ht="15.6" customHeight="1">
      <c r="A310" s="602" t="s">
        <v>8023</v>
      </c>
      <c r="B310" s="491" t="s">
        <v>25</v>
      </c>
      <c r="C310" s="595" t="s">
        <v>8024</v>
      </c>
      <c r="D310" s="541" t="s">
        <v>11739</v>
      </c>
      <c r="E310" s="498">
        <v>1</v>
      </c>
      <c r="F310" s="469"/>
      <c r="G310" s="600" t="s">
        <v>12780</v>
      </c>
      <c r="H310" s="166" t="e">
        <f>IF(G310="","",G310-G310*COMPASS!$AH$37)</f>
        <v>#VALUE!</v>
      </c>
      <c r="I310" s="217"/>
    </row>
    <row r="311" spans="1:9" s="218" customFormat="1" ht="15.6" customHeight="1">
      <c r="A311" s="531" t="s">
        <v>11740</v>
      </c>
      <c r="B311" s="539"/>
      <c r="C311" s="596"/>
      <c r="D311" s="540"/>
      <c r="E311" s="533"/>
      <c r="F311" s="532"/>
      <c r="G311" s="601"/>
      <c r="H311" s="166" t="str">
        <f>IF(G311="","",G311-G311*COMPASS!$AH$37)</f>
        <v/>
      </c>
      <c r="I311" s="217"/>
    </row>
    <row r="312" spans="1:9" s="218" customFormat="1" ht="15.6" customHeight="1">
      <c r="A312" s="602" t="s">
        <v>11741</v>
      </c>
      <c r="B312" s="491" t="s">
        <v>25</v>
      </c>
      <c r="C312" s="595" t="s">
        <v>11742</v>
      </c>
      <c r="D312" s="541" t="s">
        <v>11743</v>
      </c>
      <c r="E312" s="498">
        <v>1</v>
      </c>
      <c r="F312" s="469"/>
      <c r="G312" s="600" t="s">
        <v>12780</v>
      </c>
      <c r="H312" s="166" t="e">
        <f>IF(G312="","",G312-G312*COMPASS!$AH$37)</f>
        <v>#VALUE!</v>
      </c>
      <c r="I312" s="217"/>
    </row>
    <row r="313" spans="1:9" s="218" customFormat="1" ht="15.6" customHeight="1">
      <c r="A313" s="602" t="s">
        <v>11744</v>
      </c>
      <c r="B313" s="491" t="s">
        <v>25</v>
      </c>
      <c r="C313" s="595" t="s">
        <v>11745</v>
      </c>
      <c r="D313" s="541" t="s">
        <v>11746</v>
      </c>
      <c r="E313" s="498">
        <v>1</v>
      </c>
      <c r="F313" s="469"/>
      <c r="G313" s="600" t="s">
        <v>12780</v>
      </c>
      <c r="H313" s="166" t="e">
        <f>IF(G313="","",G313-G313*COMPASS!$AH$37)</f>
        <v>#VALUE!</v>
      </c>
      <c r="I313" s="217"/>
    </row>
    <row r="314" spans="1:9" s="218" customFormat="1" ht="15.6" customHeight="1">
      <c r="A314" s="602" t="s">
        <v>11747</v>
      </c>
      <c r="B314" s="491" t="s">
        <v>25</v>
      </c>
      <c r="C314" s="595" t="s">
        <v>11748</v>
      </c>
      <c r="D314" s="541" t="s">
        <v>11749</v>
      </c>
      <c r="E314" s="498">
        <v>1</v>
      </c>
      <c r="F314" s="469"/>
      <c r="G314" s="600" t="s">
        <v>12780</v>
      </c>
      <c r="H314" s="166" t="e">
        <f>IF(G314="","",G314-G314*COMPASS!$AH$37)</f>
        <v>#VALUE!</v>
      </c>
      <c r="I314" s="217"/>
    </row>
    <row r="315" spans="1:9" s="218" customFormat="1" ht="15.6" customHeight="1">
      <c r="A315" s="602" t="s">
        <v>11750</v>
      </c>
      <c r="B315" s="491" t="s">
        <v>25</v>
      </c>
      <c r="C315" s="595" t="s">
        <v>11751</v>
      </c>
      <c r="D315" s="541" t="s">
        <v>11752</v>
      </c>
      <c r="E315" s="498">
        <v>1</v>
      </c>
      <c r="F315" s="469"/>
      <c r="G315" s="600" t="s">
        <v>12780</v>
      </c>
      <c r="H315" s="166" t="e">
        <f>IF(G315="","",G315-G315*COMPASS!$AH$37)</f>
        <v>#VALUE!</v>
      </c>
      <c r="I315" s="217"/>
    </row>
    <row r="316" spans="1:9" s="218" customFormat="1" ht="15.6" customHeight="1">
      <c r="A316" s="602" t="s">
        <v>11753</v>
      </c>
      <c r="B316" s="491" t="s">
        <v>25</v>
      </c>
      <c r="C316" s="595" t="s">
        <v>11754</v>
      </c>
      <c r="D316" s="541" t="s">
        <v>11755</v>
      </c>
      <c r="E316" s="498">
        <v>1</v>
      </c>
      <c r="F316" s="469"/>
      <c r="G316" s="600" t="s">
        <v>12780</v>
      </c>
      <c r="H316" s="166" t="e">
        <f>IF(G316="","",G316-G316*COMPASS!$AH$37)</f>
        <v>#VALUE!</v>
      </c>
      <c r="I316" s="217"/>
    </row>
    <row r="317" spans="1:9" s="218" customFormat="1" ht="15.6" customHeight="1">
      <c r="A317" s="602" t="s">
        <v>11756</v>
      </c>
      <c r="B317" s="491" t="s">
        <v>25</v>
      </c>
      <c r="C317" s="595" t="s">
        <v>11757</v>
      </c>
      <c r="D317" s="541" t="s">
        <v>11758</v>
      </c>
      <c r="E317" s="498">
        <v>1</v>
      </c>
      <c r="F317" s="469"/>
      <c r="G317" s="600" t="s">
        <v>12780</v>
      </c>
      <c r="H317" s="166" t="e">
        <f>IF(G317="","",G317-G317*COMPASS!$AH$37)</f>
        <v>#VALUE!</v>
      </c>
      <c r="I317" s="217"/>
    </row>
    <row r="318" spans="1:9" s="218" customFormat="1" ht="15.6" customHeight="1">
      <c r="A318" s="602" t="s">
        <v>11759</v>
      </c>
      <c r="B318" s="491" t="s">
        <v>25</v>
      </c>
      <c r="C318" s="595" t="s">
        <v>11760</v>
      </c>
      <c r="D318" s="541" t="s">
        <v>11761</v>
      </c>
      <c r="E318" s="498">
        <v>1</v>
      </c>
      <c r="F318" s="469"/>
      <c r="G318" s="600" t="s">
        <v>12780</v>
      </c>
      <c r="H318" s="166" t="e">
        <f>IF(G318="","",G318-G318*COMPASS!$AH$37)</f>
        <v>#VALUE!</v>
      </c>
      <c r="I318" s="217"/>
    </row>
    <row r="319" spans="1:9" s="218" customFormat="1" ht="15.6" customHeight="1">
      <c r="A319" s="602" t="s">
        <v>11762</v>
      </c>
      <c r="B319" s="491" t="s">
        <v>25</v>
      </c>
      <c r="C319" s="595" t="s">
        <v>11763</v>
      </c>
      <c r="D319" s="541" t="s">
        <v>11764</v>
      </c>
      <c r="E319" s="498">
        <v>1</v>
      </c>
      <c r="F319" s="469"/>
      <c r="G319" s="600" t="s">
        <v>12780</v>
      </c>
      <c r="H319" s="166" t="e">
        <f>IF(G319="","",G319-G319*COMPASS!$AH$37)</f>
        <v>#VALUE!</v>
      </c>
      <c r="I319" s="217"/>
    </row>
    <row r="320" spans="1:9" s="218" customFormat="1" ht="15.6" customHeight="1">
      <c r="A320" s="602" t="s">
        <v>11765</v>
      </c>
      <c r="B320" s="491" t="s">
        <v>25</v>
      </c>
      <c r="C320" s="595" t="s">
        <v>11766</v>
      </c>
      <c r="D320" s="541" t="s">
        <v>11767</v>
      </c>
      <c r="E320" s="498">
        <v>1</v>
      </c>
      <c r="F320" s="469"/>
      <c r="G320" s="600" t="s">
        <v>12780</v>
      </c>
      <c r="H320" s="166" t="e">
        <f>IF(G320="","",G320-G320*COMPASS!$AH$37)</f>
        <v>#VALUE!</v>
      </c>
      <c r="I320" s="217"/>
    </row>
    <row r="321" spans="1:9" s="218" customFormat="1" ht="15.6" customHeight="1">
      <c r="A321" s="602" t="s">
        <v>11768</v>
      </c>
      <c r="B321" s="491" t="s">
        <v>25</v>
      </c>
      <c r="C321" s="595" t="s">
        <v>11769</v>
      </c>
      <c r="D321" s="541" t="s">
        <v>11770</v>
      </c>
      <c r="E321" s="498">
        <v>1</v>
      </c>
      <c r="F321" s="469"/>
      <c r="G321" s="600" t="s">
        <v>12780</v>
      </c>
      <c r="H321" s="166" t="e">
        <f>IF(G321="","",G321-G321*COMPASS!$AH$37)</f>
        <v>#VALUE!</v>
      </c>
      <c r="I321" s="217"/>
    </row>
    <row r="322" spans="1:9" s="218" customFormat="1" ht="15.6" customHeight="1">
      <c r="A322" s="602" t="s">
        <v>11771</v>
      </c>
      <c r="B322" s="491" t="s">
        <v>25</v>
      </c>
      <c r="C322" s="595" t="s">
        <v>11772</v>
      </c>
      <c r="D322" s="541" t="s">
        <v>11773</v>
      </c>
      <c r="E322" s="498">
        <v>1</v>
      </c>
      <c r="F322" s="469"/>
      <c r="G322" s="600" t="s">
        <v>12780</v>
      </c>
      <c r="H322" s="166" t="e">
        <f>IF(G322="","",G322-G322*COMPASS!$AH$37)</f>
        <v>#VALUE!</v>
      </c>
      <c r="I322" s="217"/>
    </row>
    <row r="323" spans="1:9" s="218" customFormat="1" ht="15.6" customHeight="1">
      <c r="A323" s="602" t="s">
        <v>11774</v>
      </c>
      <c r="B323" s="491" t="s">
        <v>25</v>
      </c>
      <c r="C323" s="595" t="s">
        <v>11775</v>
      </c>
      <c r="D323" s="541" t="s">
        <v>11776</v>
      </c>
      <c r="E323" s="498">
        <v>1</v>
      </c>
      <c r="F323" s="469"/>
      <c r="G323" s="600" t="s">
        <v>12780</v>
      </c>
      <c r="H323" s="166" t="e">
        <f>IF(G323="","",G323-G323*COMPASS!$AH$37)</f>
        <v>#VALUE!</v>
      </c>
      <c r="I323" s="217"/>
    </row>
    <row r="324" spans="1:9" s="218" customFormat="1" ht="15.6" customHeight="1">
      <c r="A324" s="602" t="s">
        <v>8046</v>
      </c>
      <c r="B324" s="491" t="s">
        <v>25</v>
      </c>
      <c r="C324" s="595" t="s">
        <v>8047</v>
      </c>
      <c r="D324" s="541" t="s">
        <v>11777</v>
      </c>
      <c r="E324" s="498">
        <v>1</v>
      </c>
      <c r="F324" s="469"/>
      <c r="G324" s="600" t="s">
        <v>12780</v>
      </c>
      <c r="H324" s="166" t="e">
        <f>IF(G324="","",G324-G324*COMPASS!$AH$37)</f>
        <v>#VALUE!</v>
      </c>
      <c r="I324" s="217"/>
    </row>
    <row r="325" spans="1:9" s="218" customFormat="1" ht="15.6" customHeight="1">
      <c r="A325" s="602" t="s">
        <v>11778</v>
      </c>
      <c r="B325" s="491" t="s">
        <v>25</v>
      </c>
      <c r="C325" s="595" t="s">
        <v>11779</v>
      </c>
      <c r="D325" s="541" t="s">
        <v>11780</v>
      </c>
      <c r="E325" s="498">
        <v>1</v>
      </c>
      <c r="F325" s="469"/>
      <c r="G325" s="600" t="s">
        <v>12780</v>
      </c>
      <c r="H325" s="166" t="e">
        <f>IF(G325="","",G325-G325*COMPASS!$AH$37)</f>
        <v>#VALUE!</v>
      </c>
      <c r="I325" s="217"/>
    </row>
    <row r="326" spans="1:9" s="218" customFormat="1" ht="15.6" customHeight="1">
      <c r="A326" s="602" t="s">
        <v>8050</v>
      </c>
      <c r="B326" s="491" t="s">
        <v>25</v>
      </c>
      <c r="C326" s="595" t="s">
        <v>8051</v>
      </c>
      <c r="D326" s="541" t="s">
        <v>11781</v>
      </c>
      <c r="E326" s="498">
        <v>1</v>
      </c>
      <c r="F326" s="469"/>
      <c r="G326" s="600" t="s">
        <v>12780</v>
      </c>
      <c r="H326" s="166" t="e">
        <f>IF(G326="","",G326-G326*COMPASS!$AH$37)</f>
        <v>#VALUE!</v>
      </c>
      <c r="I326" s="217"/>
    </row>
    <row r="327" spans="1:9" s="218" customFormat="1" ht="15.6" customHeight="1">
      <c r="A327" s="602" t="s">
        <v>11782</v>
      </c>
      <c r="B327" s="491" t="s">
        <v>25</v>
      </c>
      <c r="C327" s="595" t="s">
        <v>11783</v>
      </c>
      <c r="D327" s="541" t="s">
        <v>11784</v>
      </c>
      <c r="E327" s="498">
        <v>1</v>
      </c>
      <c r="F327" s="469"/>
      <c r="G327" s="600" t="s">
        <v>12780</v>
      </c>
      <c r="H327" s="166" t="e">
        <f>IF(G327="","",G327-G327*COMPASS!$AH$37)</f>
        <v>#VALUE!</v>
      </c>
      <c r="I327" s="217"/>
    </row>
    <row r="328" spans="1:9" s="218" customFormat="1" ht="15.6" customHeight="1">
      <c r="A328" s="602" t="s">
        <v>8048</v>
      </c>
      <c r="B328" s="491" t="s">
        <v>25</v>
      </c>
      <c r="C328" s="595" t="s">
        <v>8049</v>
      </c>
      <c r="D328" s="541" t="s">
        <v>11785</v>
      </c>
      <c r="E328" s="498">
        <v>1</v>
      </c>
      <c r="F328" s="469"/>
      <c r="G328" s="600" t="s">
        <v>12780</v>
      </c>
      <c r="H328" s="166" t="e">
        <f>IF(G328="","",G328-G328*COMPASS!$AH$37)</f>
        <v>#VALUE!</v>
      </c>
      <c r="I328" s="217"/>
    </row>
    <row r="329" spans="1:9" s="218" customFormat="1" ht="15.6" customHeight="1">
      <c r="A329" s="602" t="s">
        <v>8052</v>
      </c>
      <c r="B329" s="491" t="s">
        <v>25</v>
      </c>
      <c r="C329" s="595" t="s">
        <v>8053</v>
      </c>
      <c r="D329" s="541" t="s">
        <v>11786</v>
      </c>
      <c r="E329" s="498">
        <v>1</v>
      </c>
      <c r="F329" s="469"/>
      <c r="G329" s="600" t="s">
        <v>12780</v>
      </c>
      <c r="H329" s="166" t="e">
        <f>IF(G329="","",G329-G329*COMPASS!$AH$37)</f>
        <v>#VALUE!</v>
      </c>
      <c r="I329" s="217"/>
    </row>
    <row r="330" spans="1:9" s="218" customFormat="1" ht="15.6" customHeight="1">
      <c r="A330" s="602" t="s">
        <v>8054</v>
      </c>
      <c r="B330" s="491" t="s">
        <v>25</v>
      </c>
      <c r="C330" s="595" t="s">
        <v>8055</v>
      </c>
      <c r="D330" s="541" t="s">
        <v>11787</v>
      </c>
      <c r="E330" s="498">
        <v>1</v>
      </c>
      <c r="F330" s="469"/>
      <c r="G330" s="600" t="s">
        <v>12780</v>
      </c>
      <c r="H330" s="166" t="e">
        <f>IF(G330="","",G330-G330*COMPASS!$AH$37)</f>
        <v>#VALUE!</v>
      </c>
      <c r="I330" s="217"/>
    </row>
    <row r="331" spans="1:9" s="218" customFormat="1" ht="15.6" customHeight="1">
      <c r="A331" s="602" t="s">
        <v>11788</v>
      </c>
      <c r="B331" s="491" t="s">
        <v>25</v>
      </c>
      <c r="C331" s="595" t="s">
        <v>11789</v>
      </c>
      <c r="D331" s="541" t="s">
        <v>11790</v>
      </c>
      <c r="E331" s="498">
        <v>1</v>
      </c>
      <c r="F331" s="469"/>
      <c r="G331" s="600" t="s">
        <v>12780</v>
      </c>
      <c r="H331" s="166" t="e">
        <f>IF(G331="","",G331-G331*COMPASS!$AH$37)</f>
        <v>#VALUE!</v>
      </c>
      <c r="I331" s="217"/>
    </row>
    <row r="332" spans="1:9" s="218" customFormat="1" ht="15.6" customHeight="1">
      <c r="A332" s="602" t="s">
        <v>8056</v>
      </c>
      <c r="B332" s="491" t="s">
        <v>25</v>
      </c>
      <c r="C332" s="595" t="s">
        <v>8057</v>
      </c>
      <c r="D332" s="541" t="s">
        <v>11791</v>
      </c>
      <c r="E332" s="498">
        <v>1</v>
      </c>
      <c r="F332" s="469"/>
      <c r="G332" s="600" t="s">
        <v>12780</v>
      </c>
      <c r="H332" s="166" t="e">
        <f>IF(G332="","",G332-G332*COMPASS!$AH$37)</f>
        <v>#VALUE!</v>
      </c>
      <c r="I332" s="217"/>
    </row>
    <row r="333" spans="1:9" s="218" customFormat="1" ht="15.6" customHeight="1">
      <c r="A333" s="602" t="s">
        <v>11792</v>
      </c>
      <c r="B333" s="491" t="s">
        <v>25</v>
      </c>
      <c r="C333" s="595" t="s">
        <v>11793</v>
      </c>
      <c r="D333" s="541" t="s">
        <v>11794</v>
      </c>
      <c r="E333" s="498">
        <v>1</v>
      </c>
      <c r="F333" s="469"/>
      <c r="G333" s="600" t="s">
        <v>12780</v>
      </c>
      <c r="H333" s="166" t="e">
        <f>IF(G333="","",G333-G333*COMPASS!$AH$37)</f>
        <v>#VALUE!</v>
      </c>
      <c r="I333" s="217"/>
    </row>
    <row r="334" spans="1:9" s="218" customFormat="1" ht="15.6" customHeight="1">
      <c r="A334" s="531" t="s">
        <v>11795</v>
      </c>
      <c r="B334" s="539"/>
      <c r="C334" s="596"/>
      <c r="D334" s="540"/>
      <c r="E334" s="533"/>
      <c r="F334" s="532"/>
      <c r="G334" s="601"/>
      <c r="H334" s="166" t="str">
        <f>IF(G334="","",G334-G334*COMPASS!$AH$37)</f>
        <v/>
      </c>
      <c r="I334" s="217"/>
    </row>
    <row r="335" spans="1:9" s="218" customFormat="1" ht="15.6" customHeight="1">
      <c r="A335" s="602" t="s">
        <v>7956</v>
      </c>
      <c r="B335" s="491" t="s">
        <v>25</v>
      </c>
      <c r="C335" s="595" t="s">
        <v>7957</v>
      </c>
      <c r="D335" s="541" t="s">
        <v>11796</v>
      </c>
      <c r="E335" s="498">
        <v>1</v>
      </c>
      <c r="F335" s="469"/>
      <c r="G335" s="600" t="s">
        <v>12780</v>
      </c>
      <c r="H335" s="166" t="e">
        <f>IF(G335="","",G335-G335*COMPASS!$AH$37)</f>
        <v>#VALUE!</v>
      </c>
      <c r="I335" s="217"/>
    </row>
    <row r="336" spans="1:9" s="218" customFormat="1" ht="15.6" customHeight="1">
      <c r="A336" s="602" t="s">
        <v>7958</v>
      </c>
      <c r="B336" s="491" t="s">
        <v>25</v>
      </c>
      <c r="C336" s="595" t="s">
        <v>7959</v>
      </c>
      <c r="D336" s="541" t="s">
        <v>11797</v>
      </c>
      <c r="E336" s="498">
        <v>1</v>
      </c>
      <c r="F336" s="469"/>
      <c r="G336" s="600" t="s">
        <v>12780</v>
      </c>
      <c r="H336" s="166" t="e">
        <f>IF(G336="","",G336-G336*COMPASS!$AH$37)</f>
        <v>#VALUE!</v>
      </c>
      <c r="I336" s="217"/>
    </row>
    <row r="337" spans="1:9" s="218" customFormat="1" ht="15.6" customHeight="1">
      <c r="A337" s="602" t="s">
        <v>7960</v>
      </c>
      <c r="B337" s="491" t="s">
        <v>25</v>
      </c>
      <c r="C337" s="595" t="s">
        <v>7961</v>
      </c>
      <c r="D337" s="541" t="s">
        <v>11798</v>
      </c>
      <c r="E337" s="498">
        <v>1</v>
      </c>
      <c r="F337" s="469"/>
      <c r="G337" s="600" t="s">
        <v>12780</v>
      </c>
      <c r="H337" s="166" t="e">
        <f>IF(G337="","",G337-G337*COMPASS!$AH$37)</f>
        <v>#VALUE!</v>
      </c>
      <c r="I337" s="217"/>
    </row>
    <row r="338" spans="1:9" s="218" customFormat="1" ht="15.6" customHeight="1">
      <c r="A338" s="602" t="s">
        <v>7962</v>
      </c>
      <c r="B338" s="491" t="s">
        <v>25</v>
      </c>
      <c r="C338" s="595" t="s">
        <v>7963</v>
      </c>
      <c r="D338" s="541" t="s">
        <v>11799</v>
      </c>
      <c r="E338" s="498">
        <v>1</v>
      </c>
      <c r="F338" s="469"/>
      <c r="G338" s="600" t="s">
        <v>12780</v>
      </c>
      <c r="H338" s="166" t="e">
        <f>IF(G338="","",G338-G338*COMPASS!$AH$37)</f>
        <v>#VALUE!</v>
      </c>
      <c r="I338" s="217"/>
    </row>
    <row r="339" spans="1:9" s="218" customFormat="1" ht="15.6" customHeight="1">
      <c r="A339" s="602" t="s">
        <v>7964</v>
      </c>
      <c r="B339" s="491" t="s">
        <v>25</v>
      </c>
      <c r="C339" s="595" t="s">
        <v>7965</v>
      </c>
      <c r="D339" s="541" t="s">
        <v>11800</v>
      </c>
      <c r="E339" s="498">
        <v>1</v>
      </c>
      <c r="F339" s="469"/>
      <c r="G339" s="600" t="s">
        <v>12780</v>
      </c>
      <c r="H339" s="166" t="e">
        <f>IF(G339="","",G339-G339*COMPASS!$AH$37)</f>
        <v>#VALUE!</v>
      </c>
      <c r="I339" s="217"/>
    </row>
    <row r="340" spans="1:9" s="218" customFormat="1" ht="15.6" customHeight="1">
      <c r="A340" s="602" t="s">
        <v>7966</v>
      </c>
      <c r="B340" s="491" t="s">
        <v>25</v>
      </c>
      <c r="C340" s="595" t="s">
        <v>7967</v>
      </c>
      <c r="D340" s="541" t="s">
        <v>11800</v>
      </c>
      <c r="E340" s="498">
        <v>1</v>
      </c>
      <c r="F340" s="469"/>
      <c r="G340" s="600" t="s">
        <v>12780</v>
      </c>
      <c r="H340" s="166" t="e">
        <f>IF(G340="","",G340-G340*COMPASS!$AH$37)</f>
        <v>#VALUE!</v>
      </c>
      <c r="I340" s="217"/>
    </row>
    <row r="341" spans="1:9" s="218" customFormat="1" ht="15.6" customHeight="1">
      <c r="A341" s="602" t="s">
        <v>7968</v>
      </c>
      <c r="B341" s="491" t="s">
        <v>25</v>
      </c>
      <c r="C341" s="595" t="s">
        <v>7969</v>
      </c>
      <c r="D341" s="541" t="s">
        <v>11801</v>
      </c>
      <c r="E341" s="498">
        <v>1</v>
      </c>
      <c r="F341" s="469"/>
      <c r="G341" s="600" t="s">
        <v>12780</v>
      </c>
      <c r="H341" s="166" t="e">
        <f>IF(G341="","",G341-G341*COMPASS!$AH$37)</f>
        <v>#VALUE!</v>
      </c>
      <c r="I341" s="217"/>
    </row>
    <row r="342" spans="1:9" s="218" customFormat="1" ht="15.6" customHeight="1">
      <c r="A342" s="602" t="s">
        <v>7970</v>
      </c>
      <c r="B342" s="491" t="s">
        <v>25</v>
      </c>
      <c r="C342" s="595" t="s">
        <v>7971</v>
      </c>
      <c r="D342" s="541" t="s">
        <v>11801</v>
      </c>
      <c r="E342" s="498">
        <v>1</v>
      </c>
      <c r="F342" s="469"/>
      <c r="G342" s="600" t="s">
        <v>12780</v>
      </c>
      <c r="H342" s="166" t="e">
        <f>IF(G342="","",G342-G342*COMPASS!$AH$37)</f>
        <v>#VALUE!</v>
      </c>
      <c r="I342" s="217"/>
    </row>
    <row r="343" spans="1:9" s="218" customFormat="1" ht="15.6" customHeight="1">
      <c r="A343" s="602" t="s">
        <v>7972</v>
      </c>
      <c r="B343" s="491" t="s">
        <v>25</v>
      </c>
      <c r="C343" s="595" t="s">
        <v>7973</v>
      </c>
      <c r="D343" s="541" t="s">
        <v>11802</v>
      </c>
      <c r="E343" s="498">
        <v>1</v>
      </c>
      <c r="F343" s="469"/>
      <c r="G343" s="600" t="s">
        <v>12780</v>
      </c>
      <c r="H343" s="166" t="e">
        <f>IF(G343="","",G343-G343*COMPASS!$AH$37)</f>
        <v>#VALUE!</v>
      </c>
      <c r="I343" s="217"/>
    </row>
    <row r="344" spans="1:9" s="218" customFormat="1" ht="15.6" customHeight="1">
      <c r="A344" s="602" t="s">
        <v>7974</v>
      </c>
      <c r="B344" s="491" t="s">
        <v>25</v>
      </c>
      <c r="C344" s="595" t="s">
        <v>7975</v>
      </c>
      <c r="D344" s="541" t="s">
        <v>11803</v>
      </c>
      <c r="E344" s="498">
        <v>1</v>
      </c>
      <c r="F344" s="469"/>
      <c r="G344" s="600" t="s">
        <v>12780</v>
      </c>
      <c r="H344" s="166" t="e">
        <f>IF(G344="","",G344-G344*COMPASS!$AH$37)</f>
        <v>#VALUE!</v>
      </c>
      <c r="I344" s="217"/>
    </row>
    <row r="345" spans="1:9" s="218" customFormat="1" ht="15.6" customHeight="1">
      <c r="A345" s="602" t="s">
        <v>7976</v>
      </c>
      <c r="B345" s="491" t="s">
        <v>25</v>
      </c>
      <c r="C345" s="595" t="s">
        <v>7977</v>
      </c>
      <c r="D345" s="541" t="s">
        <v>11804</v>
      </c>
      <c r="E345" s="498">
        <v>1</v>
      </c>
      <c r="F345" s="469"/>
      <c r="G345" s="600" t="s">
        <v>12780</v>
      </c>
      <c r="H345" s="166" t="e">
        <f>IF(G345="","",G345-G345*COMPASS!$AH$37)</f>
        <v>#VALUE!</v>
      </c>
      <c r="I345" s="217"/>
    </row>
    <row r="346" spans="1:9" s="218" customFormat="1" ht="15.6" customHeight="1">
      <c r="A346" s="602" t="s">
        <v>7978</v>
      </c>
      <c r="B346" s="491" t="s">
        <v>25</v>
      </c>
      <c r="C346" s="595" t="s">
        <v>7979</v>
      </c>
      <c r="D346" s="541" t="s">
        <v>11805</v>
      </c>
      <c r="E346" s="498">
        <v>1</v>
      </c>
      <c r="F346" s="469"/>
      <c r="G346" s="600" t="s">
        <v>12780</v>
      </c>
      <c r="H346" s="166" t="e">
        <f>IF(G346="","",G346-G346*COMPASS!$AH$37)</f>
        <v>#VALUE!</v>
      </c>
      <c r="I346" s="217"/>
    </row>
    <row r="347" spans="1:9" s="218" customFormat="1" ht="15.6" customHeight="1">
      <c r="A347" s="602" t="s">
        <v>7980</v>
      </c>
      <c r="B347" s="491" t="s">
        <v>25</v>
      </c>
      <c r="C347" s="595" t="s">
        <v>7981</v>
      </c>
      <c r="D347" s="541" t="s">
        <v>11806</v>
      </c>
      <c r="E347" s="498">
        <v>1</v>
      </c>
      <c r="F347" s="469"/>
      <c r="G347" s="600" t="s">
        <v>12780</v>
      </c>
      <c r="H347" s="166" t="e">
        <f>IF(G347="","",G347-G347*COMPASS!$AH$37)</f>
        <v>#VALUE!</v>
      </c>
      <c r="I347" s="217"/>
    </row>
    <row r="348" spans="1:9" s="218" customFormat="1" ht="15.6" customHeight="1">
      <c r="A348" s="602" t="s">
        <v>7982</v>
      </c>
      <c r="B348" s="491" t="s">
        <v>25</v>
      </c>
      <c r="C348" s="595" t="s">
        <v>7983</v>
      </c>
      <c r="D348" s="541" t="s">
        <v>11807</v>
      </c>
      <c r="E348" s="498">
        <v>1</v>
      </c>
      <c r="F348" s="469"/>
      <c r="G348" s="600" t="s">
        <v>12780</v>
      </c>
      <c r="H348" s="166" t="e">
        <f>IF(G348="","",G348-G348*COMPASS!$AH$37)</f>
        <v>#VALUE!</v>
      </c>
      <c r="I348" s="217"/>
    </row>
    <row r="349" spans="1:9" s="218" customFormat="1" ht="15.6" customHeight="1">
      <c r="A349" s="602" t="s">
        <v>7984</v>
      </c>
      <c r="B349" s="491" t="s">
        <v>25</v>
      </c>
      <c r="C349" s="595" t="s">
        <v>7985</v>
      </c>
      <c r="D349" s="541" t="s">
        <v>11808</v>
      </c>
      <c r="E349" s="498">
        <v>1</v>
      </c>
      <c r="F349" s="469"/>
      <c r="G349" s="600" t="s">
        <v>12780</v>
      </c>
      <c r="H349" s="166" t="e">
        <f>IF(G349="","",G349-G349*COMPASS!$AH$37)</f>
        <v>#VALUE!</v>
      </c>
      <c r="I349" s="217"/>
    </row>
    <row r="350" spans="1:9" s="218" customFormat="1" ht="15.6" customHeight="1">
      <c r="A350" s="602" t="s">
        <v>7986</v>
      </c>
      <c r="B350" s="491" t="s">
        <v>25</v>
      </c>
      <c r="C350" s="595" t="s">
        <v>7987</v>
      </c>
      <c r="D350" s="541" t="s">
        <v>11809</v>
      </c>
      <c r="E350" s="498">
        <v>1</v>
      </c>
      <c r="F350" s="469"/>
      <c r="G350" s="600" t="s">
        <v>12780</v>
      </c>
      <c r="H350" s="166" t="e">
        <f>IF(G350="","",G350-G350*COMPASS!$AH$37)</f>
        <v>#VALUE!</v>
      </c>
      <c r="I350" s="217"/>
    </row>
    <row r="351" spans="1:9" s="218" customFormat="1" ht="15.6" customHeight="1">
      <c r="A351" s="602" t="s">
        <v>7988</v>
      </c>
      <c r="B351" s="491" t="s">
        <v>25</v>
      </c>
      <c r="C351" s="595" t="s">
        <v>7989</v>
      </c>
      <c r="D351" s="541" t="s">
        <v>11810</v>
      </c>
      <c r="E351" s="498">
        <v>1</v>
      </c>
      <c r="F351" s="469"/>
      <c r="G351" s="600" t="s">
        <v>12780</v>
      </c>
      <c r="H351" s="166" t="e">
        <f>IF(G351="","",G351-G351*COMPASS!$AH$37)</f>
        <v>#VALUE!</v>
      </c>
      <c r="I351" s="217"/>
    </row>
    <row r="352" spans="1:9" s="218" customFormat="1" ht="15.6" customHeight="1">
      <c r="A352" s="602" t="s">
        <v>7990</v>
      </c>
      <c r="B352" s="491" t="s">
        <v>25</v>
      </c>
      <c r="C352" s="595" t="s">
        <v>7991</v>
      </c>
      <c r="D352" s="541" t="s">
        <v>11811</v>
      </c>
      <c r="E352" s="498">
        <v>1</v>
      </c>
      <c r="F352" s="469"/>
      <c r="G352" s="600" t="s">
        <v>12780</v>
      </c>
      <c r="H352" s="166" t="e">
        <f>IF(G352="","",G352-G352*COMPASS!$AH$37)</f>
        <v>#VALUE!</v>
      </c>
      <c r="I352" s="217"/>
    </row>
    <row r="353" spans="1:9" s="218" customFormat="1" ht="15.6" customHeight="1">
      <c r="A353" s="602" t="s">
        <v>7992</v>
      </c>
      <c r="B353" s="491" t="s">
        <v>25</v>
      </c>
      <c r="C353" s="595" t="s">
        <v>7993</v>
      </c>
      <c r="D353" s="541" t="s">
        <v>11812</v>
      </c>
      <c r="E353" s="498">
        <v>1</v>
      </c>
      <c r="F353" s="469"/>
      <c r="G353" s="600" t="s">
        <v>12780</v>
      </c>
      <c r="H353" s="166" t="e">
        <f>IF(G353="","",G353-G353*COMPASS!$AH$37)</f>
        <v>#VALUE!</v>
      </c>
      <c r="I353" s="217"/>
    </row>
    <row r="354" spans="1:9" s="218" customFormat="1" ht="15.6" customHeight="1">
      <c r="A354" s="602" t="s">
        <v>7994</v>
      </c>
      <c r="B354" s="491" t="s">
        <v>25</v>
      </c>
      <c r="C354" s="595" t="s">
        <v>7995</v>
      </c>
      <c r="D354" s="541" t="s">
        <v>11812</v>
      </c>
      <c r="E354" s="498">
        <v>1</v>
      </c>
      <c r="F354" s="469"/>
      <c r="G354" s="600" t="s">
        <v>12780</v>
      </c>
      <c r="H354" s="166" t="e">
        <f>IF(G354="","",G354-G354*COMPASS!$AH$37)</f>
        <v>#VALUE!</v>
      </c>
      <c r="I354" s="217"/>
    </row>
    <row r="355" spans="1:9" s="218" customFormat="1" ht="15.6" customHeight="1">
      <c r="A355" s="602" t="s">
        <v>7996</v>
      </c>
      <c r="B355" s="491" t="s">
        <v>25</v>
      </c>
      <c r="C355" s="598" t="s">
        <v>7997</v>
      </c>
      <c r="D355" s="541" t="s">
        <v>11813</v>
      </c>
      <c r="E355" s="498">
        <v>1</v>
      </c>
      <c r="F355" s="469"/>
      <c r="G355" s="600" t="s">
        <v>12780</v>
      </c>
      <c r="H355" s="166" t="e">
        <f>IF(G355="","",G355-G355*COMPASS!$AH$37)</f>
        <v>#VALUE!</v>
      </c>
      <c r="I355" s="217"/>
    </row>
    <row r="356" spans="1:9" s="218" customFormat="1" ht="15.6" customHeight="1">
      <c r="A356" s="602" t="s">
        <v>7998</v>
      </c>
      <c r="B356" s="491" t="s">
        <v>25</v>
      </c>
      <c r="C356" s="595" t="s">
        <v>7999</v>
      </c>
      <c r="D356" s="541" t="s">
        <v>11813</v>
      </c>
      <c r="E356" s="498">
        <v>1</v>
      </c>
      <c r="F356" s="469"/>
      <c r="G356" s="600" t="s">
        <v>12780</v>
      </c>
      <c r="H356" s="166" t="e">
        <f>IF(G356="","",G356-G356*COMPASS!$AH$37)</f>
        <v>#VALUE!</v>
      </c>
      <c r="I356" s="217"/>
    </row>
    <row r="357" spans="1:9" s="218" customFormat="1" ht="15.6" customHeight="1">
      <c r="A357" s="602" t="s">
        <v>8000</v>
      </c>
      <c r="B357" s="491" t="s">
        <v>25</v>
      </c>
      <c r="C357" s="595" t="s">
        <v>8001</v>
      </c>
      <c r="D357" s="541" t="s">
        <v>11814</v>
      </c>
      <c r="E357" s="498">
        <v>1</v>
      </c>
      <c r="F357" s="469"/>
      <c r="G357" s="600" t="s">
        <v>12780</v>
      </c>
      <c r="H357" s="166" t="e">
        <f>IF(G357="","",G357-G357*COMPASS!$AH$37)</f>
        <v>#VALUE!</v>
      </c>
      <c r="I357" s="217"/>
    </row>
    <row r="358" spans="1:9" s="218" customFormat="1" ht="15.6" customHeight="1">
      <c r="A358" s="602" t="s">
        <v>8002</v>
      </c>
      <c r="B358" s="491" t="s">
        <v>25</v>
      </c>
      <c r="C358" s="595" t="s">
        <v>8003</v>
      </c>
      <c r="D358" s="541" t="s">
        <v>11814</v>
      </c>
      <c r="E358" s="498">
        <v>1</v>
      </c>
      <c r="F358" s="469"/>
      <c r="G358" s="600" t="s">
        <v>12780</v>
      </c>
      <c r="H358" s="166" t="e">
        <f>IF(G358="","",G358-G358*COMPASS!$AH$37)</f>
        <v>#VALUE!</v>
      </c>
      <c r="I358" s="217"/>
    </row>
    <row r="359" spans="1:9" s="218" customFormat="1" ht="15.6" customHeight="1">
      <c r="A359" s="602" t="s">
        <v>8004</v>
      </c>
      <c r="B359" s="491" t="s">
        <v>25</v>
      </c>
      <c r="C359" s="595" t="s">
        <v>8005</v>
      </c>
      <c r="D359" s="541" t="s">
        <v>11815</v>
      </c>
      <c r="E359" s="498">
        <v>1</v>
      </c>
      <c r="F359" s="469"/>
      <c r="G359" s="600" t="s">
        <v>12780</v>
      </c>
      <c r="H359" s="166" t="e">
        <f>IF(G359="","",G359-G359*COMPASS!$AH$37)</f>
        <v>#VALUE!</v>
      </c>
      <c r="I359" s="217"/>
    </row>
    <row r="360" spans="1:9" s="218" customFormat="1" ht="15.6" customHeight="1">
      <c r="A360" s="602" t="s">
        <v>8006</v>
      </c>
      <c r="B360" s="491" t="s">
        <v>25</v>
      </c>
      <c r="C360" s="595" t="s">
        <v>8007</v>
      </c>
      <c r="D360" s="541" t="s">
        <v>11816</v>
      </c>
      <c r="E360" s="498">
        <v>1</v>
      </c>
      <c r="F360" s="469"/>
      <c r="G360" s="600" t="s">
        <v>12780</v>
      </c>
      <c r="H360" s="166" t="e">
        <f>IF(G360="","",G360-G360*COMPASS!$AH$37)</f>
        <v>#VALUE!</v>
      </c>
      <c r="I360" s="217"/>
    </row>
    <row r="361" spans="1:9" s="218" customFormat="1" ht="15.6" customHeight="1">
      <c r="A361" s="602" t="s">
        <v>8008</v>
      </c>
      <c r="B361" s="491" t="s">
        <v>25</v>
      </c>
      <c r="C361" s="595" t="s">
        <v>8009</v>
      </c>
      <c r="D361" s="541" t="s">
        <v>11817</v>
      </c>
      <c r="E361" s="498">
        <v>1</v>
      </c>
      <c r="F361" s="469"/>
      <c r="G361" s="600" t="s">
        <v>12780</v>
      </c>
      <c r="H361" s="166" t="e">
        <f>IF(G361="","",G361-G361*COMPASS!$AH$37)</f>
        <v>#VALUE!</v>
      </c>
      <c r="I361" s="217"/>
    </row>
    <row r="362" spans="1:9" s="218" customFormat="1" ht="15.6" customHeight="1">
      <c r="A362" s="602" t="s">
        <v>8010</v>
      </c>
      <c r="B362" s="491" t="s">
        <v>25</v>
      </c>
      <c r="C362" s="595" t="s">
        <v>8011</v>
      </c>
      <c r="D362" s="541" t="s">
        <v>11817</v>
      </c>
      <c r="E362" s="498">
        <v>1</v>
      </c>
      <c r="F362" s="469"/>
      <c r="G362" s="600" t="s">
        <v>12780</v>
      </c>
      <c r="H362" s="166" t="e">
        <f>IF(G362="","",G362-G362*COMPASS!$AH$37)</f>
        <v>#VALUE!</v>
      </c>
      <c r="I362" s="217"/>
    </row>
    <row r="363" spans="1:9" s="218" customFormat="1" ht="15.6" customHeight="1">
      <c r="A363" s="602" t="s">
        <v>8012</v>
      </c>
      <c r="B363" s="491" t="s">
        <v>25</v>
      </c>
      <c r="C363" s="595" t="s">
        <v>8013</v>
      </c>
      <c r="D363" s="541" t="s">
        <v>11818</v>
      </c>
      <c r="E363" s="498">
        <v>1</v>
      </c>
      <c r="F363" s="469"/>
      <c r="G363" s="600" t="s">
        <v>12780</v>
      </c>
      <c r="H363" s="166" t="e">
        <f>IF(G363="","",G363-G363*COMPASS!$AH$37)</f>
        <v>#VALUE!</v>
      </c>
      <c r="I363" s="217"/>
    </row>
    <row r="364" spans="1:9" s="218" customFormat="1" ht="15.6" customHeight="1">
      <c r="A364" s="602" t="s">
        <v>8014</v>
      </c>
      <c r="B364" s="491" t="s">
        <v>25</v>
      </c>
      <c r="C364" s="595" t="s">
        <v>8015</v>
      </c>
      <c r="D364" s="541" t="s">
        <v>11819</v>
      </c>
      <c r="E364" s="498">
        <v>1</v>
      </c>
      <c r="F364" s="469"/>
      <c r="G364" s="600" t="s">
        <v>12780</v>
      </c>
      <c r="H364" s="166" t="e">
        <f>IF(G364="","",G364-G364*COMPASS!$AH$37)</f>
        <v>#VALUE!</v>
      </c>
      <c r="I364" s="217"/>
    </row>
    <row r="365" spans="1:9" s="218" customFormat="1" ht="15.6" customHeight="1">
      <c r="A365" s="602" t="s">
        <v>8016</v>
      </c>
      <c r="B365" s="491" t="s">
        <v>25</v>
      </c>
      <c r="C365" s="595" t="s">
        <v>8017</v>
      </c>
      <c r="D365" s="541" t="s">
        <v>11820</v>
      </c>
      <c r="E365" s="498">
        <v>1</v>
      </c>
      <c r="F365" s="469"/>
      <c r="G365" s="600" t="s">
        <v>12780</v>
      </c>
      <c r="H365" s="166" t="e">
        <f>IF(G365="","",G365-G365*COMPASS!$AH$37)</f>
        <v>#VALUE!</v>
      </c>
      <c r="I365" s="217"/>
    </row>
    <row r="366" spans="1:9" s="218" customFormat="1" ht="15.6" customHeight="1">
      <c r="A366" s="602" t="s">
        <v>8018</v>
      </c>
      <c r="B366" s="491" t="s">
        <v>25</v>
      </c>
      <c r="C366" s="595" t="s">
        <v>8019</v>
      </c>
      <c r="D366" s="541" t="s">
        <v>11821</v>
      </c>
      <c r="E366" s="498">
        <v>1</v>
      </c>
      <c r="F366" s="469"/>
      <c r="G366" s="600" t="s">
        <v>12780</v>
      </c>
      <c r="H366" s="166" t="e">
        <f>IF(G366="","",G366-G366*COMPASS!$AH$37)</f>
        <v>#VALUE!</v>
      </c>
      <c r="I366" s="217"/>
    </row>
    <row r="367" spans="1:9" s="218" customFormat="1" ht="15.6" customHeight="1">
      <c r="A367" s="531" t="s">
        <v>12775</v>
      </c>
      <c r="B367" s="539"/>
      <c r="C367" s="596"/>
      <c r="D367" s="540"/>
      <c r="E367" s="533"/>
      <c r="F367" s="532"/>
      <c r="G367" s="601"/>
      <c r="H367" s="166" t="str">
        <f>IF(G367="","",G367-G367*COMPASS!$AH$37)</f>
        <v/>
      </c>
      <c r="I367" s="217"/>
    </row>
    <row r="368" spans="1:9" s="218" customFormat="1" ht="15.6" customHeight="1">
      <c r="A368" s="602" t="s">
        <v>11822</v>
      </c>
      <c r="B368" s="491" t="s">
        <v>25</v>
      </c>
      <c r="C368" s="595" t="s">
        <v>11823</v>
      </c>
      <c r="D368" s="541" t="s">
        <v>11824</v>
      </c>
      <c r="E368" s="498">
        <v>1</v>
      </c>
      <c r="F368" s="469"/>
      <c r="G368" s="600" t="s">
        <v>12780</v>
      </c>
      <c r="H368" s="166" t="e">
        <f>IF(G368="","",G368-G368*COMPASS!$AH$37)</f>
        <v>#VALUE!</v>
      </c>
      <c r="I368" s="217"/>
    </row>
    <row r="369" spans="1:9" s="218" customFormat="1" ht="15.6" customHeight="1">
      <c r="A369" s="602" t="s">
        <v>11825</v>
      </c>
      <c r="B369" s="491" t="s">
        <v>25</v>
      </c>
      <c r="C369" s="595" t="s">
        <v>11826</v>
      </c>
      <c r="D369" s="541" t="s">
        <v>11827</v>
      </c>
      <c r="E369" s="498">
        <v>1</v>
      </c>
      <c r="F369" s="469"/>
      <c r="G369" s="600" t="s">
        <v>12780</v>
      </c>
      <c r="H369" s="166" t="e">
        <f>IF(G369="","",G369-G369*COMPASS!$AH$37)</f>
        <v>#VALUE!</v>
      </c>
      <c r="I369" s="217"/>
    </row>
    <row r="370" spans="1:9" s="218" customFormat="1" ht="15.6" customHeight="1">
      <c r="A370" s="602" t="s">
        <v>11828</v>
      </c>
      <c r="B370" s="491" t="s">
        <v>25</v>
      </c>
      <c r="C370" s="595" t="s">
        <v>11829</v>
      </c>
      <c r="D370" s="541" t="s">
        <v>11830</v>
      </c>
      <c r="E370" s="498">
        <v>1</v>
      </c>
      <c r="F370" s="469"/>
      <c r="G370" s="600" t="s">
        <v>12780</v>
      </c>
      <c r="H370" s="166" t="e">
        <f>IF(G370="","",G370-G370*COMPASS!$AH$37)</f>
        <v>#VALUE!</v>
      </c>
      <c r="I370" s="217"/>
    </row>
    <row r="371" spans="1:9" s="218" customFormat="1" ht="15.6" customHeight="1">
      <c r="A371" s="602" t="s">
        <v>2451</v>
      </c>
      <c r="B371" s="491" t="s">
        <v>25</v>
      </c>
      <c r="C371" s="595" t="s">
        <v>2213</v>
      </c>
      <c r="D371" s="541" t="s">
        <v>11831</v>
      </c>
      <c r="E371" s="498">
        <v>1</v>
      </c>
      <c r="F371" s="469"/>
      <c r="G371" s="600" t="s">
        <v>12780</v>
      </c>
      <c r="H371" s="166" t="e">
        <f>IF(G371="","",G371-G371*COMPASS!$AH$37)</f>
        <v>#VALUE!</v>
      </c>
      <c r="I371" s="217"/>
    </row>
    <row r="372" spans="1:9" s="218" customFormat="1" ht="15.6" customHeight="1">
      <c r="A372" s="602" t="s">
        <v>2450</v>
      </c>
      <c r="B372" s="491" t="s">
        <v>25</v>
      </c>
      <c r="C372" s="595" t="s">
        <v>2212</v>
      </c>
      <c r="D372" s="541" t="s">
        <v>11832</v>
      </c>
      <c r="E372" s="498">
        <v>1</v>
      </c>
      <c r="F372" s="469"/>
      <c r="G372" s="600" t="s">
        <v>12780</v>
      </c>
      <c r="H372" s="166" t="e">
        <f>IF(G372="","",G372-G372*COMPASS!$AH$37)</f>
        <v>#VALUE!</v>
      </c>
      <c r="I372" s="217"/>
    </row>
    <row r="373" spans="1:9" s="218" customFormat="1" ht="15.6" customHeight="1">
      <c r="A373" s="602" t="s">
        <v>2463</v>
      </c>
      <c r="B373" s="491" t="s">
        <v>25</v>
      </c>
      <c r="C373" s="595" t="s">
        <v>2225</v>
      </c>
      <c r="D373" s="541" t="s">
        <v>11833</v>
      </c>
      <c r="E373" s="498">
        <v>1</v>
      </c>
      <c r="F373" s="469"/>
      <c r="G373" s="600" t="s">
        <v>12780</v>
      </c>
      <c r="H373" s="166" t="e">
        <f>IF(G373="","",G373-G373*COMPASS!$AH$37)</f>
        <v>#VALUE!</v>
      </c>
      <c r="I373" s="217"/>
    </row>
    <row r="374" spans="1:9" s="218" customFormat="1" ht="15.6" customHeight="1">
      <c r="A374" s="602" t="s">
        <v>2462</v>
      </c>
      <c r="B374" s="491" t="s">
        <v>25</v>
      </c>
      <c r="C374" s="595" t="s">
        <v>2224</v>
      </c>
      <c r="D374" s="541" t="s">
        <v>11833</v>
      </c>
      <c r="E374" s="498">
        <v>1</v>
      </c>
      <c r="F374" s="469"/>
      <c r="G374" s="600" t="s">
        <v>12780</v>
      </c>
      <c r="H374" s="166" t="e">
        <f>IF(G374="","",G374-G374*COMPASS!$AH$37)</f>
        <v>#VALUE!</v>
      </c>
      <c r="I374" s="217"/>
    </row>
    <row r="375" spans="1:9" s="218" customFormat="1" ht="15.6" customHeight="1">
      <c r="A375" s="602" t="s">
        <v>2449</v>
      </c>
      <c r="B375" s="491" t="s">
        <v>25</v>
      </c>
      <c r="C375" s="595" t="s">
        <v>2211</v>
      </c>
      <c r="D375" s="541" t="s">
        <v>11834</v>
      </c>
      <c r="E375" s="498">
        <v>1</v>
      </c>
      <c r="F375" s="469"/>
      <c r="G375" s="600" t="s">
        <v>12780</v>
      </c>
      <c r="H375" s="166" t="e">
        <f>IF(G375="","",G375-G375*COMPASS!$AH$37)</f>
        <v>#VALUE!</v>
      </c>
      <c r="I375" s="217"/>
    </row>
    <row r="376" spans="1:9" s="218" customFormat="1" ht="15.6" customHeight="1">
      <c r="A376" s="602" t="s">
        <v>2448</v>
      </c>
      <c r="B376" s="491" t="s">
        <v>25</v>
      </c>
      <c r="C376" s="595" t="s">
        <v>2210</v>
      </c>
      <c r="D376" s="541" t="s">
        <v>11835</v>
      </c>
      <c r="E376" s="498">
        <v>1</v>
      </c>
      <c r="F376" s="469"/>
      <c r="G376" s="600" t="s">
        <v>12780</v>
      </c>
      <c r="H376" s="166" t="e">
        <f>IF(G376="","",G376-G376*COMPASS!$AH$37)</f>
        <v>#VALUE!</v>
      </c>
      <c r="I376" s="217"/>
    </row>
    <row r="377" spans="1:9" s="218" customFormat="1" ht="15.6" customHeight="1">
      <c r="A377" s="602" t="s">
        <v>2461</v>
      </c>
      <c r="B377" s="491" t="s">
        <v>25</v>
      </c>
      <c r="C377" s="595" t="s">
        <v>2223</v>
      </c>
      <c r="D377" s="541" t="s">
        <v>11836</v>
      </c>
      <c r="E377" s="498">
        <v>1</v>
      </c>
      <c r="F377" s="469"/>
      <c r="G377" s="600" t="s">
        <v>12780</v>
      </c>
      <c r="H377" s="166" t="e">
        <f>IF(G377="","",G377-G377*COMPASS!$AH$37)</f>
        <v>#VALUE!</v>
      </c>
      <c r="I377" s="217"/>
    </row>
    <row r="378" spans="1:9" s="218" customFormat="1" ht="15.6" customHeight="1">
      <c r="A378" s="602" t="s">
        <v>2460</v>
      </c>
      <c r="B378" s="491" t="s">
        <v>25</v>
      </c>
      <c r="C378" s="595" t="s">
        <v>2222</v>
      </c>
      <c r="D378" s="541" t="s">
        <v>11837</v>
      </c>
      <c r="E378" s="498">
        <v>1</v>
      </c>
      <c r="F378" s="469"/>
      <c r="G378" s="600" t="s">
        <v>12780</v>
      </c>
      <c r="H378" s="166" t="e">
        <f>IF(G378="","",G378-G378*COMPASS!$AH$37)</f>
        <v>#VALUE!</v>
      </c>
      <c r="I378" s="217"/>
    </row>
    <row r="379" spans="1:9" s="218" customFormat="1" ht="15.6" customHeight="1">
      <c r="A379" s="602" t="s">
        <v>2455</v>
      </c>
      <c r="B379" s="491" t="s">
        <v>25</v>
      </c>
      <c r="C379" s="595" t="s">
        <v>2217</v>
      </c>
      <c r="D379" s="541" t="s">
        <v>11838</v>
      </c>
      <c r="E379" s="498">
        <v>1</v>
      </c>
      <c r="F379" s="469"/>
      <c r="G379" s="600" t="s">
        <v>12780</v>
      </c>
      <c r="H379" s="166" t="e">
        <f>IF(G379="","",G379-G379*COMPASS!$AH$37)</f>
        <v>#VALUE!</v>
      </c>
      <c r="I379" s="217"/>
    </row>
    <row r="380" spans="1:9" s="218" customFormat="1" ht="15.6" customHeight="1">
      <c r="A380" s="602" t="s">
        <v>2454</v>
      </c>
      <c r="B380" s="491" t="s">
        <v>25</v>
      </c>
      <c r="C380" s="595" t="s">
        <v>2216</v>
      </c>
      <c r="D380" s="541" t="s">
        <v>11839</v>
      </c>
      <c r="E380" s="498">
        <v>1</v>
      </c>
      <c r="F380" s="469"/>
      <c r="G380" s="600" t="s">
        <v>12780</v>
      </c>
      <c r="H380" s="166" t="e">
        <f>IF(G380="","",G380-G380*COMPASS!$AH$37)</f>
        <v>#VALUE!</v>
      </c>
      <c r="I380" s="217"/>
    </row>
    <row r="381" spans="1:9" s="218" customFormat="1" ht="15.6" customHeight="1">
      <c r="A381" s="602" t="s">
        <v>2467</v>
      </c>
      <c r="B381" s="491" t="s">
        <v>25</v>
      </c>
      <c r="C381" s="595" t="s">
        <v>2229</v>
      </c>
      <c r="D381" s="541" t="s">
        <v>11840</v>
      </c>
      <c r="E381" s="498">
        <v>1</v>
      </c>
      <c r="F381" s="469"/>
      <c r="G381" s="600" t="s">
        <v>12780</v>
      </c>
      <c r="H381" s="166" t="e">
        <f>IF(G381="","",G381-G381*COMPASS!$AH$37)</f>
        <v>#VALUE!</v>
      </c>
      <c r="I381" s="217"/>
    </row>
    <row r="382" spans="1:9" s="218" customFormat="1" ht="15.6" customHeight="1">
      <c r="A382" s="602" t="s">
        <v>2466</v>
      </c>
      <c r="B382" s="491" t="s">
        <v>25</v>
      </c>
      <c r="C382" s="595" t="s">
        <v>2228</v>
      </c>
      <c r="D382" s="541" t="s">
        <v>11840</v>
      </c>
      <c r="E382" s="498">
        <v>1</v>
      </c>
      <c r="F382" s="469"/>
      <c r="G382" s="600" t="s">
        <v>12780</v>
      </c>
      <c r="H382" s="166" t="e">
        <f>IF(G382="","",G382-G382*COMPASS!$AH$37)</f>
        <v>#VALUE!</v>
      </c>
      <c r="I382" s="217"/>
    </row>
    <row r="383" spans="1:9" s="218" customFormat="1" ht="15.6" customHeight="1">
      <c r="A383" s="602" t="s">
        <v>2453</v>
      </c>
      <c r="B383" s="491" t="s">
        <v>25</v>
      </c>
      <c r="C383" s="595" t="s">
        <v>2215</v>
      </c>
      <c r="D383" s="541" t="s">
        <v>11841</v>
      </c>
      <c r="E383" s="498">
        <v>1</v>
      </c>
      <c r="F383" s="469"/>
      <c r="G383" s="600" t="s">
        <v>12780</v>
      </c>
      <c r="H383" s="166" t="e">
        <f>IF(G383="","",G383-G383*COMPASS!$AH$37)</f>
        <v>#VALUE!</v>
      </c>
      <c r="I383" s="217"/>
    </row>
    <row r="384" spans="1:9" s="218" customFormat="1" ht="15.6" customHeight="1">
      <c r="A384" s="602" t="s">
        <v>2452</v>
      </c>
      <c r="B384" s="491" t="s">
        <v>25</v>
      </c>
      <c r="C384" s="595" t="s">
        <v>2214</v>
      </c>
      <c r="D384" s="541" t="s">
        <v>11842</v>
      </c>
      <c r="E384" s="498">
        <v>1</v>
      </c>
      <c r="F384" s="469"/>
      <c r="G384" s="600" t="s">
        <v>12780</v>
      </c>
      <c r="H384" s="166" t="e">
        <f>IF(G384="","",G384-G384*COMPASS!$AH$37)</f>
        <v>#VALUE!</v>
      </c>
      <c r="I384" s="217"/>
    </row>
    <row r="385" spans="1:9" s="218" customFormat="1" ht="15.6" customHeight="1">
      <c r="A385" s="602" t="s">
        <v>2465</v>
      </c>
      <c r="B385" s="491" t="s">
        <v>25</v>
      </c>
      <c r="C385" s="595" t="s">
        <v>2227</v>
      </c>
      <c r="D385" s="541" t="s">
        <v>11843</v>
      </c>
      <c r="E385" s="498">
        <v>1</v>
      </c>
      <c r="F385" s="469"/>
      <c r="G385" s="600" t="s">
        <v>12780</v>
      </c>
      <c r="H385" s="166" t="e">
        <f>IF(G385="","",G385-G385*COMPASS!$AH$37)</f>
        <v>#VALUE!</v>
      </c>
      <c r="I385" s="217"/>
    </row>
    <row r="386" spans="1:9" s="218" customFormat="1" ht="15.6" customHeight="1">
      <c r="A386" s="602" t="s">
        <v>2464</v>
      </c>
      <c r="B386" s="491" t="s">
        <v>25</v>
      </c>
      <c r="C386" s="595" t="s">
        <v>2226</v>
      </c>
      <c r="D386" s="541" t="s">
        <v>11844</v>
      </c>
      <c r="E386" s="498">
        <v>1</v>
      </c>
      <c r="F386" s="469"/>
      <c r="G386" s="600" t="s">
        <v>12780</v>
      </c>
      <c r="H386" s="166" t="e">
        <f>IF(G386="","",G386-G386*COMPASS!$AH$37)</f>
        <v>#VALUE!</v>
      </c>
      <c r="I386" s="217"/>
    </row>
    <row r="387" spans="1:9" s="218" customFormat="1" ht="15.6" customHeight="1">
      <c r="A387" s="602" t="s">
        <v>2447</v>
      </c>
      <c r="B387" s="491" t="s">
        <v>25</v>
      </c>
      <c r="C387" s="595" t="s">
        <v>2209</v>
      </c>
      <c r="D387" s="541" t="s">
        <v>11845</v>
      </c>
      <c r="E387" s="498">
        <v>1</v>
      </c>
      <c r="F387" s="469"/>
      <c r="G387" s="600" t="s">
        <v>12780</v>
      </c>
      <c r="H387" s="166" t="e">
        <f>IF(G387="","",G387-G387*COMPASS!$AH$37)</f>
        <v>#VALUE!</v>
      </c>
      <c r="I387" s="217"/>
    </row>
    <row r="388" spans="1:9" s="218" customFormat="1" ht="15.6" customHeight="1">
      <c r="A388" s="602" t="s">
        <v>2446</v>
      </c>
      <c r="B388" s="491" t="s">
        <v>25</v>
      </c>
      <c r="C388" s="595" t="s">
        <v>2208</v>
      </c>
      <c r="D388" s="541" t="s">
        <v>11846</v>
      </c>
      <c r="E388" s="498">
        <v>1</v>
      </c>
      <c r="F388" s="469"/>
      <c r="G388" s="600" t="s">
        <v>12780</v>
      </c>
      <c r="H388" s="166" t="e">
        <f>IF(G388="","",G388-G388*COMPASS!$AH$37)</f>
        <v>#VALUE!</v>
      </c>
      <c r="I388" s="217"/>
    </row>
    <row r="389" spans="1:9" s="218" customFormat="1" ht="15.6" customHeight="1">
      <c r="A389" s="602" t="s">
        <v>2459</v>
      </c>
      <c r="B389" s="491" t="s">
        <v>25</v>
      </c>
      <c r="C389" s="595" t="s">
        <v>2221</v>
      </c>
      <c r="D389" s="541" t="s">
        <v>11847</v>
      </c>
      <c r="E389" s="498">
        <v>1</v>
      </c>
      <c r="F389" s="469"/>
      <c r="G389" s="600" t="s">
        <v>12780</v>
      </c>
      <c r="H389" s="166" t="e">
        <f>IF(G389="","",G389-G389*COMPASS!$AH$37)</f>
        <v>#VALUE!</v>
      </c>
      <c r="I389" s="217"/>
    </row>
    <row r="390" spans="1:9" s="218" customFormat="1" ht="15.6" customHeight="1">
      <c r="A390" s="602" t="s">
        <v>2458</v>
      </c>
      <c r="B390" s="491" t="s">
        <v>25</v>
      </c>
      <c r="C390" s="595" t="s">
        <v>2220</v>
      </c>
      <c r="D390" s="541" t="s">
        <v>11848</v>
      </c>
      <c r="E390" s="498">
        <v>1</v>
      </c>
      <c r="F390" s="469"/>
      <c r="G390" s="600" t="s">
        <v>12780</v>
      </c>
      <c r="H390" s="166" t="e">
        <f>IF(G390="","",G390-G390*COMPASS!$AH$37)</f>
        <v>#VALUE!</v>
      </c>
      <c r="I390" s="217"/>
    </row>
    <row r="391" spans="1:9" s="218" customFormat="1" ht="15.6" customHeight="1">
      <c r="A391" s="602" t="s">
        <v>2445</v>
      </c>
      <c r="B391" s="491" t="s">
        <v>25</v>
      </c>
      <c r="C391" s="595" t="s">
        <v>2207</v>
      </c>
      <c r="D391" s="541" t="s">
        <v>11849</v>
      </c>
      <c r="E391" s="498">
        <v>1</v>
      </c>
      <c r="F391" s="469"/>
      <c r="G391" s="600" t="s">
        <v>12780</v>
      </c>
      <c r="H391" s="166" t="e">
        <f>IF(G391="","",G391-G391*COMPASS!$AH$37)</f>
        <v>#VALUE!</v>
      </c>
      <c r="I391" s="217"/>
    </row>
    <row r="392" spans="1:9" s="218" customFormat="1" ht="15.6" customHeight="1">
      <c r="A392" s="602" t="s">
        <v>2444</v>
      </c>
      <c r="B392" s="491" t="s">
        <v>25</v>
      </c>
      <c r="C392" s="595" t="s">
        <v>2206</v>
      </c>
      <c r="D392" s="541" t="s">
        <v>11850</v>
      </c>
      <c r="E392" s="498">
        <v>1</v>
      </c>
      <c r="F392" s="469"/>
      <c r="G392" s="600" t="s">
        <v>12780</v>
      </c>
      <c r="H392" s="166" t="e">
        <f>IF(G392="","",G392-G392*COMPASS!$AH$37)</f>
        <v>#VALUE!</v>
      </c>
      <c r="I392" s="217"/>
    </row>
    <row r="393" spans="1:9" s="218" customFormat="1" ht="15.6" customHeight="1">
      <c r="A393" s="602" t="s">
        <v>2457</v>
      </c>
      <c r="B393" s="491" t="s">
        <v>25</v>
      </c>
      <c r="C393" s="595" t="s">
        <v>2219</v>
      </c>
      <c r="D393" s="541" t="s">
        <v>11851</v>
      </c>
      <c r="E393" s="498">
        <v>1</v>
      </c>
      <c r="F393" s="469"/>
      <c r="G393" s="600" t="s">
        <v>12780</v>
      </c>
      <c r="H393" s="166" t="e">
        <f>IF(G393="","",G393-G393*COMPASS!$AH$37)</f>
        <v>#VALUE!</v>
      </c>
      <c r="I393" s="217"/>
    </row>
    <row r="394" spans="1:9" s="218" customFormat="1" ht="15.6" customHeight="1">
      <c r="A394" s="602" t="s">
        <v>2456</v>
      </c>
      <c r="B394" s="491" t="s">
        <v>25</v>
      </c>
      <c r="C394" s="595" t="s">
        <v>2218</v>
      </c>
      <c r="D394" s="541" t="s">
        <v>11852</v>
      </c>
      <c r="E394" s="498">
        <v>1</v>
      </c>
      <c r="F394" s="469"/>
      <c r="G394" s="600" t="s">
        <v>12780</v>
      </c>
      <c r="H394" s="166" t="e">
        <f>IF(G394="","",G394-G394*COMPASS!$AH$37)</f>
        <v>#VALUE!</v>
      </c>
      <c r="I394" s="217"/>
    </row>
    <row r="395" spans="1:9" s="218" customFormat="1" ht="15.6" customHeight="1">
      <c r="A395" s="531" t="s">
        <v>11853</v>
      </c>
      <c r="B395" s="539"/>
      <c r="C395" s="596"/>
      <c r="D395" s="540"/>
      <c r="E395" s="533"/>
      <c r="F395" s="532"/>
      <c r="G395" s="601"/>
      <c r="H395" s="166" t="str">
        <f>IF(G395="","",G395-G395*COMPASS!$AH$37)</f>
        <v/>
      </c>
      <c r="I395" s="217"/>
    </row>
    <row r="396" spans="1:9" s="218" customFormat="1" ht="15.6" customHeight="1">
      <c r="A396" s="602" t="s">
        <v>2428</v>
      </c>
      <c r="B396" s="491" t="s">
        <v>25</v>
      </c>
      <c r="C396" s="595" t="s">
        <v>2190</v>
      </c>
      <c r="D396" s="541" t="s">
        <v>11854</v>
      </c>
      <c r="E396" s="498">
        <v>1</v>
      </c>
      <c r="F396" s="469"/>
      <c r="G396" s="600" t="s">
        <v>12780</v>
      </c>
      <c r="H396" s="166" t="e">
        <f>IF(G396="","",G396-G396*COMPASS!$AH$37)</f>
        <v>#VALUE!</v>
      </c>
      <c r="I396" s="217"/>
    </row>
    <row r="397" spans="1:9" s="218" customFormat="1" ht="15.6" customHeight="1">
      <c r="A397" s="602" t="s">
        <v>2430</v>
      </c>
      <c r="B397" s="491" t="s">
        <v>25</v>
      </c>
      <c r="C397" s="595" t="s">
        <v>2192</v>
      </c>
      <c r="D397" s="541" t="s">
        <v>11855</v>
      </c>
      <c r="E397" s="498">
        <v>1</v>
      </c>
      <c r="F397" s="469"/>
      <c r="G397" s="600" t="s">
        <v>12780</v>
      </c>
      <c r="H397" s="166" t="e">
        <f>IF(G397="","",G397-G397*COMPASS!$AH$37)</f>
        <v>#VALUE!</v>
      </c>
      <c r="I397" s="217"/>
    </row>
    <row r="398" spans="1:9" s="218" customFormat="1" ht="15.6" customHeight="1">
      <c r="A398" s="602" t="s">
        <v>2422</v>
      </c>
      <c r="B398" s="491" t="s">
        <v>25</v>
      </c>
      <c r="C398" s="595" t="s">
        <v>2184</v>
      </c>
      <c r="D398" s="541" t="s">
        <v>11856</v>
      </c>
      <c r="E398" s="498">
        <v>1</v>
      </c>
      <c r="F398" s="469"/>
      <c r="G398" s="600" t="s">
        <v>12780</v>
      </c>
      <c r="H398" s="166" t="e">
        <f>IF(G398="","",G398-G398*COMPASS!$AH$37)</f>
        <v>#VALUE!</v>
      </c>
      <c r="I398" s="217"/>
    </row>
    <row r="399" spans="1:9" s="218" customFormat="1" ht="15.6" customHeight="1">
      <c r="A399" s="602" t="s">
        <v>2425</v>
      </c>
      <c r="B399" s="491" t="s">
        <v>25</v>
      </c>
      <c r="C399" s="595" t="s">
        <v>2187</v>
      </c>
      <c r="D399" s="541" t="s">
        <v>11857</v>
      </c>
      <c r="E399" s="498">
        <v>1</v>
      </c>
      <c r="F399" s="469"/>
      <c r="G399" s="600" t="s">
        <v>12780</v>
      </c>
      <c r="H399" s="166" t="e">
        <f>IF(G399="","",G399-G399*COMPASS!$AH$37)</f>
        <v>#VALUE!</v>
      </c>
      <c r="I399" s="217"/>
    </row>
    <row r="400" spans="1:9" s="218" customFormat="1" ht="15.6" customHeight="1">
      <c r="A400" s="602" t="s">
        <v>2442</v>
      </c>
      <c r="B400" s="491" t="s">
        <v>25</v>
      </c>
      <c r="C400" s="595" t="s">
        <v>2204</v>
      </c>
      <c r="D400" s="541" t="s">
        <v>11858</v>
      </c>
      <c r="E400" s="498">
        <v>1</v>
      </c>
      <c r="F400" s="469"/>
      <c r="G400" s="600" t="s">
        <v>12780</v>
      </c>
      <c r="H400" s="166" t="e">
        <f>IF(G400="","",G400-G400*COMPASS!$AH$37)</f>
        <v>#VALUE!</v>
      </c>
      <c r="I400" s="217"/>
    </row>
    <row r="401" spans="1:9" s="218" customFormat="1" ht="15.6" customHeight="1">
      <c r="A401" s="602" t="s">
        <v>2435</v>
      </c>
      <c r="B401" s="491" t="s">
        <v>25</v>
      </c>
      <c r="C401" s="595" t="s">
        <v>2197</v>
      </c>
      <c r="D401" s="541" t="s">
        <v>11859</v>
      </c>
      <c r="E401" s="498">
        <v>1</v>
      </c>
      <c r="F401" s="469"/>
      <c r="G401" s="600" t="s">
        <v>12780</v>
      </c>
      <c r="H401" s="166" t="e">
        <f>IF(G401="","",G401-G401*COMPASS!$AH$37)</f>
        <v>#VALUE!</v>
      </c>
      <c r="I401" s="217"/>
    </row>
    <row r="402" spans="1:9" s="218" customFormat="1" ht="15.6" customHeight="1">
      <c r="A402" s="602" t="s">
        <v>2436</v>
      </c>
      <c r="B402" s="491" t="s">
        <v>25</v>
      </c>
      <c r="C402" s="595" t="s">
        <v>2198</v>
      </c>
      <c r="D402" s="541" t="s">
        <v>11860</v>
      </c>
      <c r="E402" s="498">
        <v>1</v>
      </c>
      <c r="F402" s="469"/>
      <c r="G402" s="600" t="s">
        <v>12780</v>
      </c>
      <c r="H402" s="166" t="e">
        <f>IF(G402="","",G402-G402*COMPASS!$AH$37)</f>
        <v>#VALUE!</v>
      </c>
      <c r="I402" s="217"/>
    </row>
    <row r="403" spans="1:9" s="218" customFormat="1" ht="15.6" customHeight="1">
      <c r="A403" s="602" t="s">
        <v>2429</v>
      </c>
      <c r="B403" s="491" t="s">
        <v>25</v>
      </c>
      <c r="C403" s="595" t="s">
        <v>2191</v>
      </c>
      <c r="D403" s="541" t="s">
        <v>11861</v>
      </c>
      <c r="E403" s="498">
        <v>1</v>
      </c>
      <c r="F403" s="469"/>
      <c r="G403" s="600" t="s">
        <v>12780</v>
      </c>
      <c r="H403" s="166" t="e">
        <f>IF(G403="","",G403-G403*COMPASS!$AH$37)</f>
        <v>#VALUE!</v>
      </c>
      <c r="I403" s="217"/>
    </row>
    <row r="404" spans="1:9" s="218" customFormat="1" ht="15.6" customHeight="1">
      <c r="A404" s="602" t="s">
        <v>2432</v>
      </c>
      <c r="B404" s="491" t="s">
        <v>25</v>
      </c>
      <c r="C404" s="595" t="s">
        <v>2194</v>
      </c>
      <c r="D404" s="541" t="s">
        <v>11862</v>
      </c>
      <c r="E404" s="498">
        <v>1</v>
      </c>
      <c r="F404" s="469"/>
      <c r="G404" s="600" t="s">
        <v>12780</v>
      </c>
      <c r="H404" s="166" t="e">
        <f>IF(G404="","",G404-G404*COMPASS!$AH$37)</f>
        <v>#VALUE!</v>
      </c>
      <c r="I404" s="217"/>
    </row>
    <row r="405" spans="1:9" s="218" customFormat="1" ht="15.6" customHeight="1">
      <c r="A405" s="602" t="s">
        <v>2423</v>
      </c>
      <c r="B405" s="491" t="s">
        <v>25</v>
      </c>
      <c r="C405" s="595" t="s">
        <v>2185</v>
      </c>
      <c r="D405" s="541" t="s">
        <v>11863</v>
      </c>
      <c r="E405" s="498">
        <v>1</v>
      </c>
      <c r="F405" s="469"/>
      <c r="G405" s="600" t="s">
        <v>12780</v>
      </c>
      <c r="H405" s="166" t="e">
        <f>IF(G405="","",G405-G405*COMPASS!$AH$37)</f>
        <v>#VALUE!</v>
      </c>
      <c r="I405" s="217"/>
    </row>
    <row r="406" spans="1:9" s="218" customFormat="1" ht="15.6" customHeight="1">
      <c r="A406" s="602" t="s">
        <v>2426</v>
      </c>
      <c r="B406" s="491" t="s">
        <v>25</v>
      </c>
      <c r="C406" s="595" t="s">
        <v>2188</v>
      </c>
      <c r="D406" s="541" t="s">
        <v>11864</v>
      </c>
      <c r="E406" s="498">
        <v>1</v>
      </c>
      <c r="F406" s="469"/>
      <c r="G406" s="600" t="s">
        <v>12780</v>
      </c>
      <c r="H406" s="166" t="e">
        <f>IF(G406="","",G406-G406*COMPASS!$AH$37)</f>
        <v>#VALUE!</v>
      </c>
      <c r="I406" s="217"/>
    </row>
    <row r="407" spans="1:9" s="218" customFormat="1" ht="15.6" customHeight="1">
      <c r="A407" s="602" t="s">
        <v>2443</v>
      </c>
      <c r="B407" s="491" t="s">
        <v>25</v>
      </c>
      <c r="C407" s="595" t="s">
        <v>2205</v>
      </c>
      <c r="D407" s="541" t="s">
        <v>11865</v>
      </c>
      <c r="E407" s="498">
        <v>1</v>
      </c>
      <c r="F407" s="469"/>
      <c r="G407" s="600" t="s">
        <v>12780</v>
      </c>
      <c r="H407" s="166" t="e">
        <f>IF(G407="","",G407-G407*COMPASS!$AH$37)</f>
        <v>#VALUE!</v>
      </c>
      <c r="I407" s="217"/>
    </row>
    <row r="408" spans="1:9" s="218" customFormat="1" ht="15.6" customHeight="1">
      <c r="A408" s="602" t="s">
        <v>2440</v>
      </c>
      <c r="B408" s="491" t="s">
        <v>25</v>
      </c>
      <c r="C408" s="595" t="s">
        <v>2202</v>
      </c>
      <c r="D408" s="541" t="s">
        <v>11866</v>
      </c>
      <c r="E408" s="498">
        <v>1</v>
      </c>
      <c r="F408" s="469"/>
      <c r="G408" s="600" t="s">
        <v>12780</v>
      </c>
      <c r="H408" s="166" t="e">
        <f>IF(G408="","",G408-G408*COMPASS!$AH$37)</f>
        <v>#VALUE!</v>
      </c>
      <c r="I408" s="217"/>
    </row>
    <row r="409" spans="1:9" s="218" customFormat="1" ht="15.6" customHeight="1">
      <c r="A409" s="602" t="s">
        <v>2438</v>
      </c>
      <c r="B409" s="491" t="s">
        <v>25</v>
      </c>
      <c r="C409" s="595" t="s">
        <v>2200</v>
      </c>
      <c r="D409" s="541" t="s">
        <v>11867</v>
      </c>
      <c r="E409" s="498">
        <v>1</v>
      </c>
      <c r="F409" s="469"/>
      <c r="G409" s="600" t="s">
        <v>12780</v>
      </c>
      <c r="H409" s="166" t="e">
        <f>IF(G409="","",G409-G409*COMPASS!$AH$37)</f>
        <v>#VALUE!</v>
      </c>
      <c r="I409" s="217"/>
    </row>
    <row r="410" spans="1:9" s="218" customFormat="1" ht="15.6" customHeight="1">
      <c r="A410" s="602" t="s">
        <v>2437</v>
      </c>
      <c r="B410" s="491" t="s">
        <v>25</v>
      </c>
      <c r="C410" s="595" t="s">
        <v>2199</v>
      </c>
      <c r="D410" s="541" t="s">
        <v>11868</v>
      </c>
      <c r="E410" s="498">
        <v>1</v>
      </c>
      <c r="F410" s="469"/>
      <c r="G410" s="600" t="s">
        <v>12780</v>
      </c>
      <c r="H410" s="166" t="e">
        <f>IF(G410="","",G410-G410*COMPASS!$AH$37)</f>
        <v>#VALUE!</v>
      </c>
      <c r="I410" s="217"/>
    </row>
    <row r="411" spans="1:9" s="218" customFormat="1" ht="15.6" customHeight="1">
      <c r="A411" s="602" t="s">
        <v>2439</v>
      </c>
      <c r="B411" s="491" t="s">
        <v>25</v>
      </c>
      <c r="C411" s="595" t="s">
        <v>2201</v>
      </c>
      <c r="D411" s="541" t="s">
        <v>11869</v>
      </c>
      <c r="E411" s="498">
        <v>1</v>
      </c>
      <c r="F411" s="469"/>
      <c r="G411" s="600" t="s">
        <v>12780</v>
      </c>
      <c r="H411" s="166" t="e">
        <f>IF(G411="","",G411-G411*COMPASS!$AH$37)</f>
        <v>#VALUE!</v>
      </c>
      <c r="I411" s="217"/>
    </row>
    <row r="412" spans="1:9" s="218" customFormat="1" ht="15.6" customHeight="1">
      <c r="A412" s="602" t="s">
        <v>2427</v>
      </c>
      <c r="B412" s="491" t="s">
        <v>25</v>
      </c>
      <c r="C412" s="595" t="s">
        <v>2189</v>
      </c>
      <c r="D412" s="541" t="s">
        <v>11870</v>
      </c>
      <c r="E412" s="498">
        <v>1</v>
      </c>
      <c r="F412" s="469"/>
      <c r="G412" s="600" t="s">
        <v>12780</v>
      </c>
      <c r="H412" s="166" t="e">
        <f>IF(G412="","",G412-G412*COMPASS!$AH$37)</f>
        <v>#VALUE!</v>
      </c>
      <c r="I412" s="217"/>
    </row>
    <row r="413" spans="1:9" s="218" customFormat="1" ht="15.6" customHeight="1">
      <c r="A413" s="602" t="s">
        <v>2431</v>
      </c>
      <c r="B413" s="491" t="s">
        <v>25</v>
      </c>
      <c r="C413" s="595" t="s">
        <v>2193</v>
      </c>
      <c r="D413" s="541" t="s">
        <v>11871</v>
      </c>
      <c r="E413" s="498">
        <v>1</v>
      </c>
      <c r="F413" s="469"/>
      <c r="G413" s="600" t="s">
        <v>12780</v>
      </c>
      <c r="H413" s="166" t="e">
        <f>IF(G413="","",G413-G413*COMPASS!$AH$37)</f>
        <v>#VALUE!</v>
      </c>
      <c r="I413" s="217"/>
    </row>
    <row r="414" spans="1:9" s="218" customFormat="1" ht="15.6" customHeight="1">
      <c r="A414" s="602" t="s">
        <v>2421</v>
      </c>
      <c r="B414" s="491" t="s">
        <v>25</v>
      </c>
      <c r="C414" s="595" t="s">
        <v>2183</v>
      </c>
      <c r="D414" s="541" t="s">
        <v>11872</v>
      </c>
      <c r="E414" s="498">
        <v>1</v>
      </c>
      <c r="F414" s="469"/>
      <c r="G414" s="600" t="s">
        <v>12780</v>
      </c>
      <c r="H414" s="166" t="e">
        <f>IF(G414="","",G414-G414*COMPASS!$AH$37)</f>
        <v>#VALUE!</v>
      </c>
      <c r="I414" s="217"/>
    </row>
    <row r="415" spans="1:9" s="218" customFormat="1" ht="15.6" customHeight="1">
      <c r="A415" s="602" t="s">
        <v>2424</v>
      </c>
      <c r="B415" s="491" t="s">
        <v>25</v>
      </c>
      <c r="C415" s="595" t="s">
        <v>2186</v>
      </c>
      <c r="D415" s="541" t="s">
        <v>11873</v>
      </c>
      <c r="E415" s="498">
        <v>1</v>
      </c>
      <c r="F415" s="469"/>
      <c r="G415" s="600" t="s">
        <v>12780</v>
      </c>
      <c r="H415" s="166" t="e">
        <f>IF(G415="","",G415-G415*COMPASS!$AH$37)</f>
        <v>#VALUE!</v>
      </c>
      <c r="I415" s="217"/>
    </row>
    <row r="416" spans="1:9" s="218" customFormat="1" ht="15.6" customHeight="1">
      <c r="A416" s="602" t="s">
        <v>2441</v>
      </c>
      <c r="B416" s="491" t="s">
        <v>25</v>
      </c>
      <c r="C416" s="595" t="s">
        <v>2203</v>
      </c>
      <c r="D416" s="541" t="s">
        <v>11874</v>
      </c>
      <c r="E416" s="498">
        <v>1</v>
      </c>
      <c r="F416" s="469"/>
      <c r="G416" s="600" t="s">
        <v>12780</v>
      </c>
      <c r="H416" s="166" t="e">
        <f>IF(G416="","",G416-G416*COMPASS!$AH$37)</f>
        <v>#VALUE!</v>
      </c>
      <c r="I416" s="217"/>
    </row>
    <row r="417" spans="1:9" s="218" customFormat="1" ht="15.6" customHeight="1">
      <c r="A417" s="602" t="s">
        <v>2433</v>
      </c>
      <c r="B417" s="491" t="s">
        <v>25</v>
      </c>
      <c r="C417" s="595" t="s">
        <v>2195</v>
      </c>
      <c r="D417" s="541" t="s">
        <v>11875</v>
      </c>
      <c r="E417" s="498">
        <v>1</v>
      </c>
      <c r="F417" s="469"/>
      <c r="G417" s="600" t="s">
        <v>12780</v>
      </c>
      <c r="H417" s="166" t="e">
        <f>IF(G417="","",G417-G417*COMPASS!$AH$37)</f>
        <v>#VALUE!</v>
      </c>
      <c r="I417" s="217"/>
    </row>
    <row r="418" spans="1:9" s="218" customFormat="1" ht="15.6" customHeight="1">
      <c r="A418" s="602" t="s">
        <v>2434</v>
      </c>
      <c r="B418" s="491" t="s">
        <v>25</v>
      </c>
      <c r="C418" s="595" t="s">
        <v>2196</v>
      </c>
      <c r="D418" s="541" t="s">
        <v>11876</v>
      </c>
      <c r="E418" s="498">
        <v>1</v>
      </c>
      <c r="F418" s="469"/>
      <c r="G418" s="600" t="s">
        <v>12780</v>
      </c>
      <c r="H418" s="166" t="e">
        <f>IF(G418="","",G418-G418*COMPASS!$AH$37)</f>
        <v>#VALUE!</v>
      </c>
      <c r="I418" s="217"/>
    </row>
    <row r="419" spans="1:9" s="218" customFormat="1" ht="15.6" customHeight="1">
      <c r="A419" s="602" t="s">
        <v>4447</v>
      </c>
      <c r="B419" s="491" t="s">
        <v>25</v>
      </c>
      <c r="C419" s="595" t="s">
        <v>4448</v>
      </c>
      <c r="D419" s="541" t="s">
        <v>11877</v>
      </c>
      <c r="E419" s="498">
        <v>1</v>
      </c>
      <c r="F419" s="469"/>
      <c r="G419" s="600" t="s">
        <v>12780</v>
      </c>
      <c r="H419" s="166" t="e">
        <f>IF(G419="","",G419-G419*COMPASS!$AH$37)</f>
        <v>#VALUE!</v>
      </c>
      <c r="I419" s="217"/>
    </row>
    <row r="420" spans="1:9" s="218" customFormat="1" ht="15.6" customHeight="1">
      <c r="A420" s="602" t="s">
        <v>4449</v>
      </c>
      <c r="B420" s="491" t="s">
        <v>25</v>
      </c>
      <c r="C420" s="595" t="s">
        <v>4450</v>
      </c>
      <c r="D420" s="541" t="s">
        <v>11878</v>
      </c>
      <c r="E420" s="498">
        <v>1</v>
      </c>
      <c r="F420" s="469"/>
      <c r="G420" s="600" t="s">
        <v>12780</v>
      </c>
      <c r="H420" s="166" t="e">
        <f>IF(G420="","",G420-G420*COMPASS!$AH$37)</f>
        <v>#VALUE!</v>
      </c>
      <c r="I420" s="217"/>
    </row>
    <row r="421" spans="1:9" s="218" customFormat="1" ht="15.6" customHeight="1">
      <c r="A421" s="602" t="s">
        <v>4451</v>
      </c>
      <c r="B421" s="491" t="s">
        <v>25</v>
      </c>
      <c r="C421" s="595" t="s">
        <v>4452</v>
      </c>
      <c r="D421" s="541" t="s">
        <v>11879</v>
      </c>
      <c r="E421" s="498">
        <v>1</v>
      </c>
      <c r="F421" s="469"/>
      <c r="G421" s="600" t="s">
        <v>12780</v>
      </c>
      <c r="H421" s="166" t="e">
        <f>IF(G421="","",G421-G421*COMPASS!$AH$37)</f>
        <v>#VALUE!</v>
      </c>
      <c r="I421" s="217"/>
    </row>
    <row r="422" spans="1:9" s="218" customFormat="1" ht="15.6" customHeight="1">
      <c r="A422" s="602" t="s">
        <v>4453</v>
      </c>
      <c r="B422" s="491" t="s">
        <v>25</v>
      </c>
      <c r="C422" s="595" t="s">
        <v>4454</v>
      </c>
      <c r="D422" s="541" t="s">
        <v>11880</v>
      </c>
      <c r="E422" s="498">
        <v>1</v>
      </c>
      <c r="F422" s="469"/>
      <c r="G422" s="600" t="s">
        <v>12780</v>
      </c>
      <c r="H422" s="166" t="e">
        <f>IF(G422="","",G422-G422*COMPASS!$AH$37)</f>
        <v>#VALUE!</v>
      </c>
      <c r="I422" s="217"/>
    </row>
    <row r="423" spans="1:9" s="218" customFormat="1" ht="15.6" customHeight="1">
      <c r="A423" s="602" t="s">
        <v>4455</v>
      </c>
      <c r="B423" s="491" t="s">
        <v>25</v>
      </c>
      <c r="C423" s="595" t="s">
        <v>4456</v>
      </c>
      <c r="D423" s="541" t="s">
        <v>11881</v>
      </c>
      <c r="E423" s="498">
        <v>1</v>
      </c>
      <c r="F423" s="469"/>
      <c r="G423" s="600" t="s">
        <v>12780</v>
      </c>
      <c r="H423" s="166" t="e">
        <f>IF(G423="","",G423-G423*COMPASS!$AH$37)</f>
        <v>#VALUE!</v>
      </c>
      <c r="I423" s="217"/>
    </row>
    <row r="424" spans="1:9" s="218" customFormat="1" ht="15.6" customHeight="1">
      <c r="A424" s="602" t="s">
        <v>4457</v>
      </c>
      <c r="B424" s="491" t="s">
        <v>25</v>
      </c>
      <c r="C424" s="595" t="s">
        <v>4458</v>
      </c>
      <c r="D424" s="541" t="s">
        <v>11882</v>
      </c>
      <c r="E424" s="498">
        <v>1</v>
      </c>
      <c r="F424" s="469"/>
      <c r="G424" s="600" t="s">
        <v>12780</v>
      </c>
      <c r="H424" s="166" t="e">
        <f>IF(G424="","",G424-G424*COMPASS!$AH$37)</f>
        <v>#VALUE!</v>
      </c>
      <c r="I424" s="217"/>
    </row>
    <row r="425" spans="1:9" s="218" customFormat="1" ht="15.6" customHeight="1">
      <c r="A425" s="602" t="s">
        <v>4459</v>
      </c>
      <c r="B425" s="491" t="s">
        <v>25</v>
      </c>
      <c r="C425" s="595" t="s">
        <v>4460</v>
      </c>
      <c r="D425" s="541" t="s">
        <v>11883</v>
      </c>
      <c r="E425" s="498">
        <v>1</v>
      </c>
      <c r="F425" s="469"/>
      <c r="G425" s="600" t="s">
        <v>12780</v>
      </c>
      <c r="H425" s="166" t="e">
        <f>IF(G425="","",G425-G425*COMPASS!$AH$37)</f>
        <v>#VALUE!</v>
      </c>
      <c r="I425" s="217"/>
    </row>
    <row r="426" spans="1:9" s="218" customFormat="1" ht="15.6" customHeight="1">
      <c r="A426" s="602" t="s">
        <v>4461</v>
      </c>
      <c r="B426" s="491" t="s">
        <v>25</v>
      </c>
      <c r="C426" s="595" t="s">
        <v>4462</v>
      </c>
      <c r="D426" s="541" t="s">
        <v>11884</v>
      </c>
      <c r="E426" s="498">
        <v>1</v>
      </c>
      <c r="F426" s="469"/>
      <c r="G426" s="600" t="s">
        <v>12780</v>
      </c>
      <c r="H426" s="166" t="e">
        <f>IF(G426="","",G426-G426*COMPASS!$AH$37)</f>
        <v>#VALUE!</v>
      </c>
      <c r="I426" s="217"/>
    </row>
    <row r="427" spans="1:9" s="218" customFormat="1" ht="15.6" customHeight="1">
      <c r="A427" s="602" t="s">
        <v>8065</v>
      </c>
      <c r="B427" s="491" t="s">
        <v>25</v>
      </c>
      <c r="C427" s="595" t="s">
        <v>8066</v>
      </c>
      <c r="D427" s="541" t="s">
        <v>8067</v>
      </c>
      <c r="E427" s="498">
        <v>1</v>
      </c>
      <c r="F427" s="469"/>
      <c r="G427" s="600" t="s">
        <v>12780</v>
      </c>
      <c r="H427" s="166" t="e">
        <f>IF(G427="","",G427-G427*COMPASS!$AH$37)</f>
        <v>#VALUE!</v>
      </c>
      <c r="I427" s="217"/>
    </row>
    <row r="428" spans="1:9" s="218" customFormat="1" ht="15.6" customHeight="1">
      <c r="A428" s="602" t="s">
        <v>4463</v>
      </c>
      <c r="B428" s="491" t="s">
        <v>25</v>
      </c>
      <c r="C428" s="595" t="s">
        <v>4464</v>
      </c>
      <c r="D428" s="541" t="s">
        <v>11885</v>
      </c>
      <c r="E428" s="498">
        <v>1</v>
      </c>
      <c r="F428" s="469"/>
      <c r="G428" s="600" t="s">
        <v>12780</v>
      </c>
      <c r="H428" s="166" t="e">
        <f>IF(G428="","",G428-G428*COMPASS!$AH$37)</f>
        <v>#VALUE!</v>
      </c>
      <c r="I428" s="217"/>
    </row>
    <row r="429" spans="1:9" s="218" customFormat="1" ht="15.6" customHeight="1">
      <c r="A429" s="602" t="s">
        <v>2379</v>
      </c>
      <c r="B429" s="491" t="s">
        <v>25</v>
      </c>
      <c r="C429" s="595" t="s">
        <v>2138</v>
      </c>
      <c r="D429" s="541" t="s">
        <v>11886</v>
      </c>
      <c r="E429" s="498">
        <v>1</v>
      </c>
      <c r="F429" s="469"/>
      <c r="G429" s="600" t="s">
        <v>12780</v>
      </c>
      <c r="H429" s="166" t="e">
        <f>IF(G429="","",G429-G429*COMPASS!$AH$37)</f>
        <v>#VALUE!</v>
      </c>
      <c r="I429" s="217"/>
    </row>
    <row r="430" spans="1:9" s="218" customFormat="1" ht="15.6" customHeight="1">
      <c r="A430" s="602" t="s">
        <v>2378</v>
      </c>
      <c r="B430" s="491" t="s">
        <v>25</v>
      </c>
      <c r="C430" s="595" t="s">
        <v>2137</v>
      </c>
      <c r="D430" s="541" t="s">
        <v>11887</v>
      </c>
      <c r="E430" s="498">
        <v>1</v>
      </c>
      <c r="F430" s="469"/>
      <c r="G430" s="600" t="s">
        <v>12780</v>
      </c>
      <c r="H430" s="166" t="e">
        <f>IF(G430="","",G430-G430*COMPASS!$AH$37)</f>
        <v>#VALUE!</v>
      </c>
      <c r="I430" s="217"/>
    </row>
    <row r="431" spans="1:9" s="218" customFormat="1" ht="15.6" customHeight="1">
      <c r="A431" s="602" t="s">
        <v>2336</v>
      </c>
      <c r="B431" s="491" t="s">
        <v>25</v>
      </c>
      <c r="C431" s="595" t="s">
        <v>2095</v>
      </c>
      <c r="D431" s="541" t="s">
        <v>11888</v>
      </c>
      <c r="E431" s="498">
        <v>1</v>
      </c>
      <c r="F431" s="469"/>
      <c r="G431" s="600" t="s">
        <v>12780</v>
      </c>
      <c r="H431" s="166" t="e">
        <f>IF(G431="","",G431-G431*COMPASS!$AH$37)</f>
        <v>#VALUE!</v>
      </c>
      <c r="I431" s="217"/>
    </row>
    <row r="432" spans="1:9" s="218" customFormat="1" ht="15.6" customHeight="1">
      <c r="A432" s="602" t="s">
        <v>2337</v>
      </c>
      <c r="B432" s="491" t="s">
        <v>25</v>
      </c>
      <c r="C432" s="595" t="s">
        <v>2096</v>
      </c>
      <c r="D432" s="541" t="s">
        <v>11889</v>
      </c>
      <c r="E432" s="498">
        <v>1</v>
      </c>
      <c r="F432" s="469"/>
      <c r="G432" s="600" t="s">
        <v>12780</v>
      </c>
      <c r="H432" s="166" t="e">
        <f>IF(G432="","",G432-G432*COMPASS!$AH$37)</f>
        <v>#VALUE!</v>
      </c>
      <c r="I432" s="217"/>
    </row>
    <row r="433" spans="1:9" s="218" customFormat="1" ht="15.6" customHeight="1">
      <c r="A433" s="602" t="s">
        <v>2341</v>
      </c>
      <c r="B433" s="491" t="s">
        <v>25</v>
      </c>
      <c r="C433" s="595" t="s">
        <v>2100</v>
      </c>
      <c r="D433" s="541" t="s">
        <v>11890</v>
      </c>
      <c r="E433" s="498">
        <v>1</v>
      </c>
      <c r="F433" s="469"/>
      <c r="G433" s="600" t="s">
        <v>12780</v>
      </c>
      <c r="H433" s="166" t="e">
        <f>IF(G433="","",G433-G433*COMPASS!$AH$37)</f>
        <v>#VALUE!</v>
      </c>
      <c r="I433" s="217"/>
    </row>
    <row r="434" spans="1:9" s="218" customFormat="1" ht="15.6" customHeight="1">
      <c r="A434" s="602" t="s">
        <v>2338</v>
      </c>
      <c r="B434" s="491" t="s">
        <v>25</v>
      </c>
      <c r="C434" s="595" t="s">
        <v>2097</v>
      </c>
      <c r="D434" s="541" t="s">
        <v>11891</v>
      </c>
      <c r="E434" s="498">
        <v>1</v>
      </c>
      <c r="F434" s="469"/>
      <c r="G434" s="600" t="s">
        <v>12780</v>
      </c>
      <c r="H434" s="166" t="e">
        <f>IF(G434="","",G434-G434*COMPASS!$AH$37)</f>
        <v>#VALUE!</v>
      </c>
      <c r="I434" s="217"/>
    </row>
    <row r="435" spans="1:9" s="218" customFormat="1" ht="15.6" customHeight="1">
      <c r="A435" s="602" t="s">
        <v>2339</v>
      </c>
      <c r="B435" s="491" t="s">
        <v>25</v>
      </c>
      <c r="C435" s="595" t="s">
        <v>2098</v>
      </c>
      <c r="D435" s="541" t="s">
        <v>11892</v>
      </c>
      <c r="E435" s="498">
        <v>1</v>
      </c>
      <c r="F435" s="469"/>
      <c r="G435" s="600" t="s">
        <v>12780</v>
      </c>
      <c r="H435" s="166" t="e">
        <f>IF(G435="","",G435-G435*COMPASS!$AH$37)</f>
        <v>#VALUE!</v>
      </c>
      <c r="I435" s="217"/>
    </row>
    <row r="436" spans="1:9" s="218" customFormat="1" ht="15.6" customHeight="1">
      <c r="A436" s="602" t="s">
        <v>2342</v>
      </c>
      <c r="B436" s="491" t="s">
        <v>25</v>
      </c>
      <c r="C436" s="595" t="s">
        <v>2101</v>
      </c>
      <c r="D436" s="541" t="s">
        <v>11893</v>
      </c>
      <c r="E436" s="498">
        <v>1</v>
      </c>
      <c r="F436" s="469"/>
      <c r="G436" s="600" t="s">
        <v>12780</v>
      </c>
      <c r="H436" s="166" t="e">
        <f>IF(G436="","",G436-G436*COMPASS!$AH$37)</f>
        <v>#VALUE!</v>
      </c>
      <c r="I436" s="217"/>
    </row>
    <row r="437" spans="1:9" s="218" customFormat="1" ht="15.6" customHeight="1">
      <c r="A437" s="602" t="s">
        <v>2340</v>
      </c>
      <c r="B437" s="491" t="s">
        <v>25</v>
      </c>
      <c r="C437" s="595" t="s">
        <v>2099</v>
      </c>
      <c r="D437" s="541" t="s">
        <v>11894</v>
      </c>
      <c r="E437" s="498">
        <v>1</v>
      </c>
      <c r="F437" s="469"/>
      <c r="G437" s="600" t="s">
        <v>12780</v>
      </c>
      <c r="H437" s="166" t="e">
        <f>IF(G437="","",G437-G437*COMPASS!$AH$37)</f>
        <v>#VALUE!</v>
      </c>
      <c r="I437" s="217"/>
    </row>
    <row r="438" spans="1:9" s="218" customFormat="1" ht="15.6" customHeight="1">
      <c r="A438" s="602" t="s">
        <v>2343</v>
      </c>
      <c r="B438" s="491" t="s">
        <v>25</v>
      </c>
      <c r="C438" s="595" t="s">
        <v>2102</v>
      </c>
      <c r="D438" s="541" t="s">
        <v>11895</v>
      </c>
      <c r="E438" s="498">
        <v>1</v>
      </c>
      <c r="F438" s="469"/>
      <c r="G438" s="600" t="s">
        <v>12780</v>
      </c>
      <c r="H438" s="166" t="e">
        <f>IF(G438="","",G438-G438*COMPASS!$AH$37)</f>
        <v>#VALUE!</v>
      </c>
      <c r="I438" s="217"/>
    </row>
    <row r="439" spans="1:9" s="218" customFormat="1" ht="15.6" customHeight="1">
      <c r="A439" s="602" t="s">
        <v>5075</v>
      </c>
      <c r="B439" s="491" t="s">
        <v>25</v>
      </c>
      <c r="C439" s="595" t="s">
        <v>5076</v>
      </c>
      <c r="D439" s="541" t="s">
        <v>5077</v>
      </c>
      <c r="E439" s="498">
        <v>1</v>
      </c>
      <c r="F439" s="469"/>
      <c r="G439" s="600" t="s">
        <v>12780</v>
      </c>
      <c r="H439" s="166" t="e">
        <f>IF(G439="","",G439-G439*COMPASS!$AH$37)</f>
        <v>#VALUE!</v>
      </c>
      <c r="I439" s="217"/>
    </row>
    <row r="440" spans="1:9" s="218" customFormat="1" ht="15.6" customHeight="1">
      <c r="A440" s="602" t="s">
        <v>2383</v>
      </c>
      <c r="B440" s="491" t="s">
        <v>25</v>
      </c>
      <c r="C440" s="595" t="s">
        <v>2142</v>
      </c>
      <c r="D440" s="541" t="s">
        <v>11896</v>
      </c>
      <c r="E440" s="498">
        <v>1</v>
      </c>
      <c r="F440" s="469"/>
      <c r="G440" s="600" t="s">
        <v>12780</v>
      </c>
      <c r="H440" s="166" t="e">
        <f>IF(G440="","",G440-G440*COMPASS!$AH$37)</f>
        <v>#VALUE!</v>
      </c>
      <c r="I440" s="217"/>
    </row>
    <row r="441" spans="1:9" s="218" customFormat="1" ht="15.6" customHeight="1">
      <c r="A441" s="602" t="s">
        <v>2384</v>
      </c>
      <c r="B441" s="491" t="s">
        <v>25</v>
      </c>
      <c r="C441" s="595" t="s">
        <v>2143</v>
      </c>
      <c r="D441" s="541" t="s">
        <v>11897</v>
      </c>
      <c r="E441" s="498">
        <v>1</v>
      </c>
      <c r="F441" s="469"/>
      <c r="G441" s="600" t="s">
        <v>12780</v>
      </c>
      <c r="H441" s="166" t="e">
        <f>IF(G441="","",G441-G441*COMPASS!$AH$37)</f>
        <v>#VALUE!</v>
      </c>
      <c r="I441" s="217"/>
    </row>
    <row r="442" spans="1:9" s="218" customFormat="1" ht="15.6" customHeight="1">
      <c r="A442" s="602" t="s">
        <v>2385</v>
      </c>
      <c r="B442" s="491" t="s">
        <v>25</v>
      </c>
      <c r="C442" s="595" t="s">
        <v>2144</v>
      </c>
      <c r="D442" s="541" t="s">
        <v>11898</v>
      </c>
      <c r="E442" s="498">
        <v>1</v>
      </c>
      <c r="F442" s="469"/>
      <c r="G442" s="600" t="s">
        <v>12780</v>
      </c>
      <c r="H442" s="166" t="e">
        <f>IF(G442="","",G442-G442*COMPASS!$AH$37)</f>
        <v>#VALUE!</v>
      </c>
      <c r="I442" s="217"/>
    </row>
    <row r="443" spans="1:9" s="218" customFormat="1" ht="15.6" customHeight="1">
      <c r="A443" s="602" t="s">
        <v>2381</v>
      </c>
      <c r="B443" s="491" t="s">
        <v>25</v>
      </c>
      <c r="C443" s="595" t="s">
        <v>2140</v>
      </c>
      <c r="D443" s="541" t="s">
        <v>11899</v>
      </c>
      <c r="E443" s="498">
        <v>1</v>
      </c>
      <c r="F443" s="469"/>
      <c r="G443" s="600" t="s">
        <v>12780</v>
      </c>
      <c r="H443" s="166" t="e">
        <f>IF(G443="","",G443-G443*COMPASS!$AH$37)</f>
        <v>#VALUE!</v>
      </c>
      <c r="I443" s="217"/>
    </row>
    <row r="444" spans="1:9" s="218" customFormat="1" ht="15.6" customHeight="1">
      <c r="A444" s="602" t="s">
        <v>2405</v>
      </c>
      <c r="B444" s="491" t="s">
        <v>25</v>
      </c>
      <c r="C444" s="595" t="s">
        <v>2164</v>
      </c>
      <c r="D444" s="541" t="s">
        <v>4433</v>
      </c>
      <c r="E444" s="498">
        <v>1</v>
      </c>
      <c r="F444" s="469"/>
      <c r="G444" s="600" t="s">
        <v>12780</v>
      </c>
      <c r="H444" s="166" t="e">
        <f>IF(G444="","",G444-G444*COMPASS!$AH$37)</f>
        <v>#VALUE!</v>
      </c>
      <c r="I444" s="217"/>
    </row>
    <row r="445" spans="1:9" s="218" customFormat="1" ht="15.6" customHeight="1">
      <c r="A445" s="602" t="s">
        <v>2403</v>
      </c>
      <c r="B445" s="491" t="s">
        <v>25</v>
      </c>
      <c r="C445" s="595" t="s">
        <v>2162</v>
      </c>
      <c r="D445" s="541" t="s">
        <v>4432</v>
      </c>
      <c r="E445" s="498">
        <v>1</v>
      </c>
      <c r="F445" s="469"/>
      <c r="G445" s="600" t="s">
        <v>12780</v>
      </c>
      <c r="H445" s="166" t="e">
        <f>IF(G445="","",G445-G445*COMPASS!$AH$37)</f>
        <v>#VALUE!</v>
      </c>
      <c r="I445" s="217"/>
    </row>
    <row r="446" spans="1:9" s="218" customFormat="1" ht="15.6" customHeight="1">
      <c r="A446" s="602" t="s">
        <v>2326</v>
      </c>
      <c r="B446" s="491" t="s">
        <v>25</v>
      </c>
      <c r="C446" s="595" t="s">
        <v>2085</v>
      </c>
      <c r="D446" s="541" t="s">
        <v>4344</v>
      </c>
      <c r="E446" s="498">
        <v>1</v>
      </c>
      <c r="F446" s="469"/>
      <c r="G446" s="600" t="s">
        <v>12780</v>
      </c>
      <c r="H446" s="166" t="e">
        <f>IF(G446="","",G446-G446*COMPASS!$AH$37)</f>
        <v>#VALUE!</v>
      </c>
      <c r="I446" s="217"/>
    </row>
    <row r="447" spans="1:9" s="218" customFormat="1" ht="15.6" customHeight="1">
      <c r="A447" s="602" t="s">
        <v>2327</v>
      </c>
      <c r="B447" s="491" t="s">
        <v>25</v>
      </c>
      <c r="C447" s="595" t="s">
        <v>2086</v>
      </c>
      <c r="D447" s="541" t="s">
        <v>11900</v>
      </c>
      <c r="E447" s="498">
        <v>1</v>
      </c>
      <c r="F447" s="469"/>
      <c r="G447" s="600" t="s">
        <v>12780</v>
      </c>
      <c r="H447" s="166" t="e">
        <f>IF(G447="","",G447-G447*COMPASS!$AH$37)</f>
        <v>#VALUE!</v>
      </c>
      <c r="I447" s="217"/>
    </row>
    <row r="448" spans="1:9" s="218" customFormat="1" ht="15.6" customHeight="1">
      <c r="A448" s="602" t="s">
        <v>2416</v>
      </c>
      <c r="B448" s="491" t="s">
        <v>25</v>
      </c>
      <c r="C448" s="595" t="s">
        <v>2178</v>
      </c>
      <c r="D448" s="541" t="s">
        <v>11901</v>
      </c>
      <c r="E448" s="498">
        <v>1</v>
      </c>
      <c r="F448" s="469"/>
      <c r="G448" s="600" t="s">
        <v>12780</v>
      </c>
      <c r="H448" s="166" t="e">
        <f>IF(G448="","",G448-G448*COMPASS!$AH$37)</f>
        <v>#VALUE!</v>
      </c>
      <c r="I448" s="217"/>
    </row>
    <row r="449" spans="1:9" s="218" customFormat="1" ht="15.6" customHeight="1">
      <c r="A449" s="602" t="s">
        <v>2417</v>
      </c>
      <c r="B449" s="491" t="s">
        <v>25</v>
      </c>
      <c r="C449" s="595" t="s">
        <v>2179</v>
      </c>
      <c r="D449" s="541" t="s">
        <v>11902</v>
      </c>
      <c r="E449" s="498">
        <v>1</v>
      </c>
      <c r="F449" s="469"/>
      <c r="G449" s="600" t="s">
        <v>12780</v>
      </c>
      <c r="H449" s="166" t="e">
        <f>IF(G449="","",G449-G449*COMPASS!$AH$37)</f>
        <v>#VALUE!</v>
      </c>
      <c r="I449" s="217"/>
    </row>
    <row r="450" spans="1:9" s="218" customFormat="1" ht="15.6" customHeight="1">
      <c r="A450" s="602" t="s">
        <v>2418</v>
      </c>
      <c r="B450" s="491" t="s">
        <v>25</v>
      </c>
      <c r="C450" s="595" t="s">
        <v>2180</v>
      </c>
      <c r="D450" s="541" t="s">
        <v>11903</v>
      </c>
      <c r="E450" s="498">
        <v>1</v>
      </c>
      <c r="F450" s="469"/>
      <c r="G450" s="600" t="s">
        <v>12780</v>
      </c>
      <c r="H450" s="166" t="e">
        <f>IF(G450="","",G450-G450*COMPASS!$AH$37)</f>
        <v>#VALUE!</v>
      </c>
      <c r="I450" s="217"/>
    </row>
    <row r="451" spans="1:9" s="218" customFormat="1" ht="15.6" customHeight="1">
      <c r="A451" s="602" t="s">
        <v>2419</v>
      </c>
      <c r="B451" s="491" t="s">
        <v>25</v>
      </c>
      <c r="C451" s="595" t="s">
        <v>2181</v>
      </c>
      <c r="D451" s="541" t="s">
        <v>11904</v>
      </c>
      <c r="E451" s="498">
        <v>1</v>
      </c>
      <c r="F451" s="469"/>
      <c r="G451" s="600" t="s">
        <v>12780</v>
      </c>
      <c r="H451" s="166" t="e">
        <f>IF(G451="","",G451-G451*COMPASS!$AH$37)</f>
        <v>#VALUE!</v>
      </c>
      <c r="I451" s="217"/>
    </row>
    <row r="452" spans="1:9" s="218" customFormat="1" ht="15.6" customHeight="1">
      <c r="A452" s="602" t="s">
        <v>2409</v>
      </c>
      <c r="B452" s="491" t="s">
        <v>25</v>
      </c>
      <c r="C452" s="595" t="s">
        <v>2169</v>
      </c>
      <c r="D452" s="541" t="s">
        <v>11905</v>
      </c>
      <c r="E452" s="498">
        <v>1</v>
      </c>
      <c r="F452" s="469"/>
      <c r="G452" s="600" t="s">
        <v>12780</v>
      </c>
      <c r="H452" s="166" t="e">
        <f>IF(G452="","",G452-G452*COMPASS!$AH$37)</f>
        <v>#VALUE!</v>
      </c>
      <c r="I452" s="217"/>
    </row>
    <row r="453" spans="1:9" s="218" customFormat="1" ht="15.6" customHeight="1">
      <c r="A453" s="602" t="s">
        <v>2412</v>
      </c>
      <c r="B453" s="491" t="s">
        <v>25</v>
      </c>
      <c r="C453" s="595" t="s">
        <v>2174</v>
      </c>
      <c r="D453" s="541" t="s">
        <v>5100</v>
      </c>
      <c r="E453" s="498">
        <v>1</v>
      </c>
      <c r="F453" s="469"/>
      <c r="G453" s="600" t="s">
        <v>12780</v>
      </c>
      <c r="H453" s="166" t="e">
        <f>IF(G453="","",G453-G453*COMPASS!$AH$37)</f>
        <v>#VALUE!</v>
      </c>
      <c r="I453" s="217"/>
    </row>
    <row r="454" spans="1:9" s="218" customFormat="1" ht="15.6" customHeight="1">
      <c r="A454" s="602" t="s">
        <v>2413</v>
      </c>
      <c r="B454" s="491" t="s">
        <v>25</v>
      </c>
      <c r="C454" s="595" t="s">
        <v>2175</v>
      </c>
      <c r="D454" s="541" t="s">
        <v>11906</v>
      </c>
      <c r="E454" s="498">
        <v>1</v>
      </c>
      <c r="F454" s="469"/>
      <c r="G454" s="600" t="s">
        <v>12780</v>
      </c>
      <c r="H454" s="166" t="e">
        <f>IF(G454="","",G454-G454*COMPASS!$AH$37)</f>
        <v>#VALUE!</v>
      </c>
      <c r="I454" s="217"/>
    </row>
    <row r="455" spans="1:9" s="218" customFormat="1" ht="15.6" customHeight="1">
      <c r="A455" s="602" t="s">
        <v>2411</v>
      </c>
      <c r="B455" s="491" t="s">
        <v>25</v>
      </c>
      <c r="C455" s="595" t="s">
        <v>2172</v>
      </c>
      <c r="D455" s="541" t="s">
        <v>11907</v>
      </c>
      <c r="E455" s="498">
        <v>1</v>
      </c>
      <c r="F455" s="469"/>
      <c r="G455" s="600" t="s">
        <v>12780</v>
      </c>
      <c r="H455" s="166" t="e">
        <f>IF(G455="","",G455-G455*COMPASS!$AH$37)</f>
        <v>#VALUE!</v>
      </c>
      <c r="I455" s="217"/>
    </row>
    <row r="456" spans="1:9" s="218" customFormat="1" ht="15.6" customHeight="1">
      <c r="A456" s="602" t="s">
        <v>2410</v>
      </c>
      <c r="B456" s="491" t="s">
        <v>25</v>
      </c>
      <c r="C456" s="595" t="s">
        <v>2170</v>
      </c>
      <c r="D456" s="541" t="s">
        <v>11908</v>
      </c>
      <c r="E456" s="498">
        <v>1</v>
      </c>
      <c r="F456" s="469"/>
      <c r="G456" s="600" t="s">
        <v>12780</v>
      </c>
      <c r="H456" s="166" t="e">
        <f>IF(G456="","",G456-G456*COMPASS!$AH$37)</f>
        <v>#VALUE!</v>
      </c>
      <c r="I456" s="217"/>
    </row>
    <row r="457" spans="1:9" s="218" customFormat="1" ht="15.6" customHeight="1">
      <c r="A457" s="602" t="s">
        <v>7875</v>
      </c>
      <c r="B457" s="491" t="s">
        <v>25</v>
      </c>
      <c r="C457" s="595" t="s">
        <v>7876</v>
      </c>
      <c r="D457" s="541" t="s">
        <v>7877</v>
      </c>
      <c r="E457" s="498">
        <v>1</v>
      </c>
      <c r="F457" s="469"/>
      <c r="G457" s="600" t="s">
        <v>12780</v>
      </c>
      <c r="H457" s="166" t="e">
        <f>IF(G457="","",G457-G457*COMPASS!$AH$37)</f>
        <v>#VALUE!</v>
      </c>
      <c r="I457" s="217"/>
    </row>
    <row r="458" spans="1:9" s="218" customFormat="1" ht="15.6" customHeight="1">
      <c r="A458" s="602" t="s">
        <v>11909</v>
      </c>
      <c r="B458" s="491" t="s">
        <v>25</v>
      </c>
      <c r="C458" s="595" t="s">
        <v>11910</v>
      </c>
      <c r="D458" s="541" t="s">
        <v>11911</v>
      </c>
      <c r="E458" s="498">
        <v>1</v>
      </c>
      <c r="F458" s="469"/>
      <c r="G458" s="600" t="s">
        <v>12780</v>
      </c>
      <c r="H458" s="166" t="e">
        <f>IF(G458="","",G458-G458*COMPASS!$AH$37)</f>
        <v>#VALUE!</v>
      </c>
      <c r="I458" s="217"/>
    </row>
    <row r="459" spans="1:9" s="218" customFormat="1" ht="15.6" customHeight="1">
      <c r="A459" s="602" t="s">
        <v>4441</v>
      </c>
      <c r="B459" s="491" t="s">
        <v>25</v>
      </c>
      <c r="C459" s="595" t="s">
        <v>4442</v>
      </c>
      <c r="D459" s="541" t="s">
        <v>11912</v>
      </c>
      <c r="E459" s="498">
        <v>1</v>
      </c>
      <c r="F459" s="469"/>
      <c r="G459" s="600" t="s">
        <v>12780</v>
      </c>
      <c r="H459" s="166" t="e">
        <f>IF(G459="","",G459-G459*COMPASS!$AH$37)</f>
        <v>#VALUE!</v>
      </c>
      <c r="I459" s="217"/>
    </row>
    <row r="460" spans="1:9" s="218" customFormat="1" ht="15.6" customHeight="1">
      <c r="A460" s="602" t="s">
        <v>4443</v>
      </c>
      <c r="B460" s="491" t="s">
        <v>25</v>
      </c>
      <c r="C460" s="595" t="s">
        <v>4444</v>
      </c>
      <c r="D460" s="541" t="s">
        <v>11913</v>
      </c>
      <c r="E460" s="498">
        <v>1</v>
      </c>
      <c r="F460" s="469"/>
      <c r="G460" s="600" t="s">
        <v>12780</v>
      </c>
      <c r="H460" s="166" t="e">
        <f>IF(G460="","",G460-G460*COMPASS!$AH$37)</f>
        <v>#VALUE!</v>
      </c>
      <c r="I460" s="217"/>
    </row>
    <row r="461" spans="1:9" s="218" customFormat="1" ht="15.6" customHeight="1">
      <c r="A461" s="602" t="s">
        <v>4445</v>
      </c>
      <c r="B461" s="491" t="s">
        <v>25</v>
      </c>
      <c r="C461" s="595" t="s">
        <v>4446</v>
      </c>
      <c r="D461" s="541" t="s">
        <v>11914</v>
      </c>
      <c r="E461" s="498">
        <v>1</v>
      </c>
      <c r="F461" s="469"/>
      <c r="G461" s="600" t="s">
        <v>12780</v>
      </c>
      <c r="H461" s="166" t="e">
        <f>IF(G461="","",G461-G461*COMPASS!$AH$37)</f>
        <v>#VALUE!</v>
      </c>
      <c r="I461" s="217"/>
    </row>
    <row r="462" spans="1:9" s="218" customFormat="1" ht="15.6" customHeight="1">
      <c r="A462" s="602" t="s">
        <v>11915</v>
      </c>
      <c r="B462" s="491" t="s">
        <v>25</v>
      </c>
      <c r="C462" s="595" t="s">
        <v>2168</v>
      </c>
      <c r="D462" s="541" t="s">
        <v>11916</v>
      </c>
      <c r="E462" s="498">
        <v>1</v>
      </c>
      <c r="F462" s="469"/>
      <c r="G462" s="600" t="s">
        <v>12780</v>
      </c>
      <c r="H462" s="166" t="e">
        <f>IF(G462="","",G462-G462*COMPASS!$AH$37)</f>
        <v>#VALUE!</v>
      </c>
      <c r="I462" s="217"/>
    </row>
    <row r="463" spans="1:9" s="218" customFormat="1" ht="15.6" customHeight="1">
      <c r="A463" s="602" t="s">
        <v>5098</v>
      </c>
      <c r="B463" s="491" t="s">
        <v>25</v>
      </c>
      <c r="C463" s="595" t="s">
        <v>5099</v>
      </c>
      <c r="D463" s="541" t="s">
        <v>5100</v>
      </c>
      <c r="E463" s="498">
        <v>1</v>
      </c>
      <c r="F463" s="469"/>
      <c r="G463" s="600" t="s">
        <v>12780</v>
      </c>
      <c r="H463" s="166" t="e">
        <f>IF(G463="","",G463-G463*COMPASS!$AH$37)</f>
        <v>#VALUE!</v>
      </c>
      <c r="I463" s="217"/>
    </row>
    <row r="464" spans="1:9" s="218" customFormat="1" ht="15.6" customHeight="1">
      <c r="A464" s="602" t="s">
        <v>2414</v>
      </c>
      <c r="B464" s="491" t="s">
        <v>25</v>
      </c>
      <c r="C464" s="595" t="s">
        <v>2176</v>
      </c>
      <c r="D464" s="541" t="s">
        <v>11906</v>
      </c>
      <c r="E464" s="498">
        <v>1</v>
      </c>
      <c r="F464" s="469"/>
      <c r="G464" s="600" t="s">
        <v>12780</v>
      </c>
      <c r="H464" s="166" t="e">
        <f>IF(G464="","",G464-G464*COMPASS!$AH$37)</f>
        <v>#VALUE!</v>
      </c>
      <c r="I464" s="217"/>
    </row>
    <row r="465" spans="1:9" s="218" customFormat="1" ht="15.6" customHeight="1">
      <c r="A465" s="602" t="s">
        <v>11917</v>
      </c>
      <c r="B465" s="491" t="s">
        <v>25</v>
      </c>
      <c r="C465" s="595" t="s">
        <v>2173</v>
      </c>
      <c r="D465" s="541" t="s">
        <v>11907</v>
      </c>
      <c r="E465" s="498">
        <v>1</v>
      </c>
      <c r="F465" s="469"/>
      <c r="G465" s="600" t="s">
        <v>12780</v>
      </c>
      <c r="H465" s="166" t="e">
        <f>IF(G465="","",G465-G465*COMPASS!$AH$37)</f>
        <v>#VALUE!</v>
      </c>
      <c r="I465" s="217"/>
    </row>
    <row r="466" spans="1:9" s="218" customFormat="1" ht="15.6" customHeight="1">
      <c r="A466" s="602" t="s">
        <v>11918</v>
      </c>
      <c r="B466" s="491" t="s">
        <v>25</v>
      </c>
      <c r="C466" s="595" t="s">
        <v>2171</v>
      </c>
      <c r="D466" s="541" t="s">
        <v>11908</v>
      </c>
      <c r="E466" s="498">
        <v>1</v>
      </c>
      <c r="F466" s="469"/>
      <c r="G466" s="600" t="s">
        <v>12780</v>
      </c>
      <c r="H466" s="166" t="e">
        <f>IF(G466="","",G466-G466*COMPASS!$AH$37)</f>
        <v>#VALUE!</v>
      </c>
      <c r="I466" s="217"/>
    </row>
    <row r="467" spans="1:9" s="218" customFormat="1" ht="15.6" customHeight="1">
      <c r="A467" s="602" t="s">
        <v>2397</v>
      </c>
      <c r="B467" s="491" t="s">
        <v>25</v>
      </c>
      <c r="C467" s="595" t="s">
        <v>2156</v>
      </c>
      <c r="D467" s="541" t="s">
        <v>4336</v>
      </c>
      <c r="E467" s="498">
        <v>1</v>
      </c>
      <c r="F467" s="469"/>
      <c r="G467" s="600" t="s">
        <v>12780</v>
      </c>
      <c r="H467" s="166" t="e">
        <f>IF(G467="","",G467-G467*COMPASS!$AH$37)</f>
        <v>#VALUE!</v>
      </c>
      <c r="I467" s="217"/>
    </row>
    <row r="468" spans="1:9" s="218" customFormat="1" ht="15.6" customHeight="1">
      <c r="A468" s="602" t="s">
        <v>2389</v>
      </c>
      <c r="B468" s="491" t="s">
        <v>25</v>
      </c>
      <c r="C468" s="595" t="s">
        <v>2148</v>
      </c>
      <c r="D468" s="541" t="s">
        <v>11919</v>
      </c>
      <c r="E468" s="498">
        <v>1</v>
      </c>
      <c r="F468" s="469"/>
      <c r="G468" s="600" t="s">
        <v>12780</v>
      </c>
      <c r="H468" s="166" t="e">
        <f>IF(G468="","",G468-G468*COMPASS!$AH$37)</f>
        <v>#VALUE!</v>
      </c>
      <c r="I468" s="217"/>
    </row>
    <row r="469" spans="1:9" s="218" customFormat="1" ht="15.6" customHeight="1">
      <c r="A469" s="602" t="s">
        <v>2398</v>
      </c>
      <c r="B469" s="491" t="s">
        <v>25</v>
      </c>
      <c r="C469" s="595" t="s">
        <v>2157</v>
      </c>
      <c r="D469" s="541" t="s">
        <v>4336</v>
      </c>
      <c r="E469" s="498">
        <v>1</v>
      </c>
      <c r="F469" s="469"/>
      <c r="G469" s="600" t="s">
        <v>12780</v>
      </c>
      <c r="H469" s="166" t="e">
        <f>IF(G469="","",G469-G469*COMPASS!$AH$37)</f>
        <v>#VALUE!</v>
      </c>
      <c r="I469" s="217"/>
    </row>
    <row r="470" spans="1:9" s="218" customFormat="1" ht="15.6" customHeight="1">
      <c r="A470" s="602" t="s">
        <v>2406</v>
      </c>
      <c r="B470" s="491" t="s">
        <v>25</v>
      </c>
      <c r="C470" s="595" t="s">
        <v>2165</v>
      </c>
      <c r="D470" s="541" t="s">
        <v>11920</v>
      </c>
      <c r="E470" s="498">
        <v>1</v>
      </c>
      <c r="F470" s="469"/>
      <c r="G470" s="600" t="s">
        <v>12780</v>
      </c>
      <c r="H470" s="166" t="e">
        <f>IF(G470="","",G470-G470*COMPASS!$AH$37)</f>
        <v>#VALUE!</v>
      </c>
      <c r="I470" s="217"/>
    </row>
    <row r="471" spans="1:9" s="218" customFormat="1" ht="15.6" customHeight="1">
      <c r="A471" s="602" t="s">
        <v>2396</v>
      </c>
      <c r="B471" s="491" t="s">
        <v>25</v>
      </c>
      <c r="C471" s="595" t="s">
        <v>2155</v>
      </c>
      <c r="D471" s="541" t="s">
        <v>11921</v>
      </c>
      <c r="E471" s="498">
        <v>1</v>
      </c>
      <c r="F471" s="469"/>
      <c r="G471" s="600" t="s">
        <v>12780</v>
      </c>
      <c r="H471" s="166" t="e">
        <f>IF(G471="","",G471-G471*COMPASS!$AH$37)</f>
        <v>#VALUE!</v>
      </c>
      <c r="I471" s="217"/>
    </row>
    <row r="472" spans="1:9" s="218" customFormat="1" ht="15.6" customHeight="1">
      <c r="A472" s="602" t="s">
        <v>2394</v>
      </c>
      <c r="B472" s="491" t="s">
        <v>25</v>
      </c>
      <c r="C472" s="595" t="s">
        <v>2153</v>
      </c>
      <c r="D472" s="541" t="s">
        <v>4430</v>
      </c>
      <c r="E472" s="498">
        <v>1</v>
      </c>
      <c r="F472" s="469"/>
      <c r="G472" s="600" t="s">
        <v>12780</v>
      </c>
      <c r="H472" s="166" t="e">
        <f>IF(G472="","",G472-G472*COMPASS!$AH$37)</f>
        <v>#VALUE!</v>
      </c>
      <c r="I472" s="217"/>
    </row>
    <row r="473" spans="1:9" s="218" customFormat="1" ht="15.6" customHeight="1">
      <c r="A473" s="602" t="s">
        <v>2393</v>
      </c>
      <c r="B473" s="491" t="s">
        <v>25</v>
      </c>
      <c r="C473" s="595" t="s">
        <v>2152</v>
      </c>
      <c r="D473" s="541" t="s">
        <v>4429</v>
      </c>
      <c r="E473" s="498">
        <v>1</v>
      </c>
      <c r="F473" s="469"/>
      <c r="G473" s="600" t="s">
        <v>12780</v>
      </c>
      <c r="H473" s="166" t="e">
        <f>IF(G473="","",G473-G473*COMPASS!$AH$37)</f>
        <v>#VALUE!</v>
      </c>
      <c r="I473" s="217"/>
    </row>
    <row r="474" spans="1:9" s="218" customFormat="1" ht="15.6" customHeight="1">
      <c r="A474" s="602" t="s">
        <v>2395</v>
      </c>
      <c r="B474" s="491" t="s">
        <v>25</v>
      </c>
      <c r="C474" s="595" t="s">
        <v>2154</v>
      </c>
      <c r="D474" s="541" t="s">
        <v>4430</v>
      </c>
      <c r="E474" s="498">
        <v>1</v>
      </c>
      <c r="F474" s="469"/>
      <c r="G474" s="600" t="s">
        <v>12780</v>
      </c>
      <c r="H474" s="166" t="e">
        <f>IF(G474="","",G474-G474*COMPASS!$AH$37)</f>
        <v>#VALUE!</v>
      </c>
      <c r="I474" s="217"/>
    </row>
    <row r="475" spans="1:9" s="218" customFormat="1" ht="15.6" customHeight="1">
      <c r="A475" s="602" t="s">
        <v>2367</v>
      </c>
      <c r="B475" s="491" t="s">
        <v>25</v>
      </c>
      <c r="C475" s="595" t="s">
        <v>2126</v>
      </c>
      <c r="D475" s="541" t="s">
        <v>11922</v>
      </c>
      <c r="E475" s="498">
        <v>1</v>
      </c>
      <c r="F475" s="469"/>
      <c r="G475" s="600" t="s">
        <v>12780</v>
      </c>
      <c r="H475" s="166" t="e">
        <f>IF(G475="","",G475-G475*COMPASS!$AH$37)</f>
        <v>#VALUE!</v>
      </c>
      <c r="I475" s="217"/>
    </row>
    <row r="476" spans="1:9" s="218" customFormat="1" ht="15.6" customHeight="1">
      <c r="A476" s="602" t="s">
        <v>2266</v>
      </c>
      <c r="B476" s="491" t="s">
        <v>25</v>
      </c>
      <c r="C476" s="595" t="s">
        <v>2025</v>
      </c>
      <c r="D476" s="541" t="s">
        <v>4342</v>
      </c>
      <c r="E476" s="498">
        <v>1</v>
      </c>
      <c r="F476" s="469"/>
      <c r="G476" s="600" t="s">
        <v>12780</v>
      </c>
      <c r="H476" s="166" t="e">
        <f>IF(G476="","",G476-G476*COMPASS!$AH$37)</f>
        <v>#VALUE!</v>
      </c>
      <c r="I476" s="217"/>
    </row>
    <row r="477" spans="1:9" s="218" customFormat="1" ht="15.6" customHeight="1">
      <c r="A477" s="602" t="s">
        <v>2242</v>
      </c>
      <c r="B477" s="491" t="s">
        <v>25</v>
      </c>
      <c r="C477" s="595" t="s">
        <v>2000</v>
      </c>
      <c r="D477" s="541" t="s">
        <v>4338</v>
      </c>
      <c r="E477" s="498">
        <v>1</v>
      </c>
      <c r="F477" s="469"/>
      <c r="G477" s="600" t="s">
        <v>12780</v>
      </c>
      <c r="H477" s="166" t="e">
        <f>IF(G477="","",G477-G477*COMPASS!$AH$37)</f>
        <v>#VALUE!</v>
      </c>
      <c r="I477" s="217"/>
    </row>
    <row r="478" spans="1:9" s="218" customFormat="1" ht="15.6" customHeight="1">
      <c r="A478" s="602" t="s">
        <v>2243</v>
      </c>
      <c r="B478" s="491" t="s">
        <v>25</v>
      </c>
      <c r="C478" s="595" t="s">
        <v>2001</v>
      </c>
      <c r="D478" s="541" t="s">
        <v>4338</v>
      </c>
      <c r="E478" s="498">
        <v>1</v>
      </c>
      <c r="F478" s="469"/>
      <c r="G478" s="600" t="s">
        <v>12780</v>
      </c>
      <c r="H478" s="166" t="e">
        <f>IF(G478="","",G478-G478*COMPASS!$AH$37)</f>
        <v>#VALUE!</v>
      </c>
      <c r="I478" s="217"/>
    </row>
    <row r="479" spans="1:9" s="218" customFormat="1" ht="15.6" customHeight="1">
      <c r="A479" s="602" t="s">
        <v>11923</v>
      </c>
      <c r="B479" s="491" t="s">
        <v>25</v>
      </c>
      <c r="C479" s="595" t="s">
        <v>11924</v>
      </c>
      <c r="D479" s="541" t="s">
        <v>11925</v>
      </c>
      <c r="E479" s="498">
        <v>1</v>
      </c>
      <c r="F479" s="469"/>
      <c r="G479" s="600" t="s">
        <v>12780</v>
      </c>
      <c r="H479" s="166" t="e">
        <f>IF(G479="","",G479-G479*COMPASS!$AH$37)</f>
        <v>#VALUE!</v>
      </c>
      <c r="I479" s="217"/>
    </row>
    <row r="480" spans="1:9">
      <c r="A480" s="602" t="s">
        <v>2390</v>
      </c>
      <c r="B480" s="491" t="s">
        <v>25</v>
      </c>
      <c r="C480" s="595" t="s">
        <v>2149</v>
      </c>
      <c r="D480" s="541" t="s">
        <v>4427</v>
      </c>
      <c r="E480" s="498">
        <v>1</v>
      </c>
      <c r="F480" s="469"/>
      <c r="G480" s="600" t="s">
        <v>12780</v>
      </c>
      <c r="H480" s="166" t="e">
        <f>IF(G480="","",G480-G480*COMPASS!$AH$37)</f>
        <v>#VALUE!</v>
      </c>
    </row>
    <row r="481" spans="1:8">
      <c r="A481" s="602" t="s">
        <v>2264</v>
      </c>
      <c r="B481" s="491" t="s">
        <v>25</v>
      </c>
      <c r="C481" s="595" t="s">
        <v>2023</v>
      </c>
      <c r="D481" s="541" t="s">
        <v>11926</v>
      </c>
      <c r="E481" s="498">
        <v>1</v>
      </c>
      <c r="F481" s="469"/>
      <c r="G481" s="600" t="s">
        <v>12780</v>
      </c>
      <c r="H481" s="166" t="e">
        <f>IF(G481="","",G481-G481*COMPASS!$AH$37)</f>
        <v>#VALUE!</v>
      </c>
    </row>
    <row r="482" spans="1:8" ht="16.8">
      <c r="A482" s="602" t="s">
        <v>11927</v>
      </c>
      <c r="B482" s="491" t="s">
        <v>25</v>
      </c>
      <c r="C482" s="595" t="s">
        <v>11928</v>
      </c>
      <c r="D482" s="541" t="s">
        <v>11929</v>
      </c>
      <c r="E482" s="498">
        <v>1</v>
      </c>
      <c r="F482" s="469"/>
      <c r="G482" s="600" t="s">
        <v>12780</v>
      </c>
      <c r="H482" s="166" t="e">
        <f>IF(G482="","",G482-G482*COMPASS!$AH$37)</f>
        <v>#VALUE!</v>
      </c>
    </row>
    <row r="483" spans="1:8" ht="16.8">
      <c r="A483" s="602" t="s">
        <v>4471</v>
      </c>
      <c r="B483" s="491" t="s">
        <v>25</v>
      </c>
      <c r="C483" s="595" t="s">
        <v>4472</v>
      </c>
      <c r="D483" s="541" t="s">
        <v>11930</v>
      </c>
      <c r="E483" s="498">
        <v>1</v>
      </c>
      <c r="F483" s="469"/>
      <c r="G483" s="600" t="s">
        <v>12780</v>
      </c>
      <c r="H483" s="166" t="e">
        <f>IF(G483="","",G483-G483*COMPASS!$AH$37)</f>
        <v>#VALUE!</v>
      </c>
    </row>
    <row r="484" spans="1:8" ht="16.8">
      <c r="A484" s="602" t="s">
        <v>4473</v>
      </c>
      <c r="B484" s="491" t="s">
        <v>25</v>
      </c>
      <c r="C484" s="595" t="s">
        <v>4474</v>
      </c>
      <c r="D484" s="541" t="s">
        <v>11931</v>
      </c>
      <c r="E484" s="498">
        <v>1</v>
      </c>
      <c r="F484" s="469"/>
      <c r="G484" s="600" t="s">
        <v>12780</v>
      </c>
      <c r="H484" s="166" t="e">
        <f>IF(G484="","",G484-G484*COMPASS!$AH$37)</f>
        <v>#VALUE!</v>
      </c>
    </row>
    <row r="485" spans="1:8">
      <c r="A485" s="531" t="s">
        <v>12776</v>
      </c>
      <c r="B485" s="539"/>
      <c r="C485" s="596"/>
      <c r="D485" s="540"/>
      <c r="E485" s="533"/>
      <c r="F485" s="532"/>
      <c r="G485" s="601"/>
      <c r="H485" s="166" t="str">
        <f>IF(G485="","",G485-G485*COMPASS!$AH$37)</f>
        <v/>
      </c>
    </row>
    <row r="486" spans="1:8" ht="16.8">
      <c r="A486" s="602" t="s">
        <v>11932</v>
      </c>
      <c r="B486" s="491" t="s">
        <v>25</v>
      </c>
      <c r="C486" s="595" t="s">
        <v>4388</v>
      </c>
      <c r="D486" s="541" t="s">
        <v>11933</v>
      </c>
      <c r="E486" s="498">
        <v>1</v>
      </c>
      <c r="F486" s="469"/>
      <c r="G486" s="600" t="s">
        <v>12780</v>
      </c>
      <c r="H486" s="166" t="e">
        <f>IF(G486="","",G486-G486*COMPASS!$AH$37)</f>
        <v>#VALUE!</v>
      </c>
    </row>
    <row r="487" spans="1:8" ht="16.8">
      <c r="A487" s="602" t="s">
        <v>11934</v>
      </c>
      <c r="B487" s="491" t="s">
        <v>25</v>
      </c>
      <c r="C487" s="595" t="s">
        <v>4389</v>
      </c>
      <c r="D487" s="541" t="s">
        <v>11935</v>
      </c>
      <c r="E487" s="498">
        <v>1</v>
      </c>
      <c r="F487" s="469"/>
      <c r="G487" s="600" t="s">
        <v>12780</v>
      </c>
      <c r="H487" s="166" t="e">
        <f>IF(G487="","",G487-G487*COMPASS!$AH$37)</f>
        <v>#VALUE!</v>
      </c>
    </row>
    <row r="488" spans="1:8" ht="16.8">
      <c r="A488" s="602" t="s">
        <v>7908</v>
      </c>
      <c r="B488" s="491" t="s">
        <v>25</v>
      </c>
      <c r="C488" s="595" t="s">
        <v>7909</v>
      </c>
      <c r="D488" s="541" t="s">
        <v>11936</v>
      </c>
      <c r="E488" s="498">
        <v>1</v>
      </c>
      <c r="F488" s="469"/>
      <c r="G488" s="600" t="s">
        <v>12780</v>
      </c>
      <c r="H488" s="166" t="e">
        <f>IF(G488="","",G488-G488*COMPASS!$AH$37)</f>
        <v>#VALUE!</v>
      </c>
    </row>
    <row r="489" spans="1:8" ht="16.8">
      <c r="A489" s="602" t="s">
        <v>7910</v>
      </c>
      <c r="B489" s="491" t="s">
        <v>25</v>
      </c>
      <c r="C489" s="595" t="s">
        <v>7911</v>
      </c>
      <c r="D489" s="541" t="s">
        <v>11937</v>
      </c>
      <c r="E489" s="498">
        <v>1</v>
      </c>
      <c r="F489" s="469"/>
      <c r="G489" s="600" t="s">
        <v>12780</v>
      </c>
      <c r="H489" s="166" t="e">
        <f>IF(G489="","",G489-G489*COMPASS!$AH$37)</f>
        <v>#VALUE!</v>
      </c>
    </row>
    <row r="490" spans="1:8" ht="16.8">
      <c r="A490" s="602" t="s">
        <v>11938</v>
      </c>
      <c r="B490" s="491" t="s">
        <v>25</v>
      </c>
      <c r="C490" s="595" t="s">
        <v>4392</v>
      </c>
      <c r="D490" s="541" t="s">
        <v>11939</v>
      </c>
      <c r="E490" s="498">
        <v>1</v>
      </c>
      <c r="F490" s="469"/>
      <c r="G490" s="600" t="s">
        <v>12780</v>
      </c>
      <c r="H490" s="166" t="e">
        <f>IF(G490="","",G490-G490*COMPASS!$AH$37)</f>
        <v>#VALUE!</v>
      </c>
    </row>
    <row r="491" spans="1:8" ht="16.8">
      <c r="A491" s="602" t="s">
        <v>11940</v>
      </c>
      <c r="B491" s="491" t="s">
        <v>25</v>
      </c>
      <c r="C491" s="595" t="s">
        <v>4393</v>
      </c>
      <c r="D491" s="541" t="s">
        <v>11941</v>
      </c>
      <c r="E491" s="498">
        <v>1</v>
      </c>
      <c r="F491" s="469"/>
      <c r="G491" s="600" t="s">
        <v>12780</v>
      </c>
      <c r="H491" s="166" t="e">
        <f>IF(G491="","",G491-G491*COMPASS!$AH$37)</f>
        <v>#VALUE!</v>
      </c>
    </row>
    <row r="492" spans="1:8" ht="16.8">
      <c r="A492" s="602" t="s">
        <v>7916</v>
      </c>
      <c r="B492" s="491" t="s">
        <v>25</v>
      </c>
      <c r="C492" s="595" t="s">
        <v>7917</v>
      </c>
      <c r="D492" s="541" t="s">
        <v>11942</v>
      </c>
      <c r="E492" s="498">
        <v>1</v>
      </c>
      <c r="F492" s="469"/>
      <c r="G492" s="600" t="s">
        <v>12780</v>
      </c>
      <c r="H492" s="166" t="e">
        <f>IF(G492="","",G492-G492*COMPASS!$AH$37)</f>
        <v>#VALUE!</v>
      </c>
    </row>
    <row r="493" spans="1:8" ht="16.8">
      <c r="A493" s="602" t="s">
        <v>7918</v>
      </c>
      <c r="B493" s="491" t="s">
        <v>25</v>
      </c>
      <c r="C493" s="595" t="s">
        <v>7919</v>
      </c>
      <c r="D493" s="541" t="s">
        <v>11943</v>
      </c>
      <c r="E493" s="498">
        <v>1</v>
      </c>
      <c r="F493" s="469"/>
      <c r="G493" s="600" t="s">
        <v>12780</v>
      </c>
      <c r="H493" s="166" t="e">
        <f>IF(G493="","",G493-G493*COMPASS!$AH$37)</f>
        <v>#VALUE!</v>
      </c>
    </row>
    <row r="494" spans="1:8" ht="16.8">
      <c r="A494" s="602" t="s">
        <v>11944</v>
      </c>
      <c r="B494" s="491" t="s">
        <v>25</v>
      </c>
      <c r="C494" s="595" t="s">
        <v>4396</v>
      </c>
      <c r="D494" s="541" t="s">
        <v>11945</v>
      </c>
      <c r="E494" s="498">
        <v>1</v>
      </c>
      <c r="F494" s="469"/>
      <c r="G494" s="600" t="s">
        <v>12780</v>
      </c>
      <c r="H494" s="166" t="e">
        <f>IF(G494="","",G494-G494*COMPASS!$AH$37)</f>
        <v>#VALUE!</v>
      </c>
    </row>
    <row r="495" spans="1:8" ht="16.8">
      <c r="A495" s="602" t="s">
        <v>11946</v>
      </c>
      <c r="B495" s="491" t="s">
        <v>25</v>
      </c>
      <c r="C495" s="595" t="s">
        <v>4397</v>
      </c>
      <c r="D495" s="541" t="s">
        <v>11947</v>
      </c>
      <c r="E495" s="498">
        <v>1</v>
      </c>
      <c r="F495" s="469"/>
      <c r="G495" s="600" t="s">
        <v>12780</v>
      </c>
      <c r="H495" s="166" t="e">
        <f>IF(G495="","",G495-G495*COMPASS!$AH$37)</f>
        <v>#VALUE!</v>
      </c>
    </row>
    <row r="496" spans="1:8" ht="16.8">
      <c r="A496" s="602" t="s">
        <v>7924</v>
      </c>
      <c r="B496" s="491" t="s">
        <v>25</v>
      </c>
      <c r="C496" s="595" t="s">
        <v>7925</v>
      </c>
      <c r="D496" s="541" t="s">
        <v>11948</v>
      </c>
      <c r="E496" s="498">
        <v>1</v>
      </c>
      <c r="F496" s="469"/>
      <c r="G496" s="600" t="s">
        <v>12780</v>
      </c>
      <c r="H496" s="166" t="e">
        <f>IF(G496="","",G496-G496*COMPASS!$AH$37)</f>
        <v>#VALUE!</v>
      </c>
    </row>
    <row r="497" spans="1:8" ht="16.8">
      <c r="A497" s="602" t="s">
        <v>7926</v>
      </c>
      <c r="B497" s="491" t="s">
        <v>25</v>
      </c>
      <c r="C497" s="595" t="s">
        <v>7927</v>
      </c>
      <c r="D497" s="541" t="s">
        <v>11949</v>
      </c>
      <c r="E497" s="498">
        <v>1</v>
      </c>
      <c r="F497" s="469"/>
      <c r="G497" s="600" t="s">
        <v>12780</v>
      </c>
      <c r="H497" s="166" t="e">
        <f>IF(G497="","",G497-G497*COMPASS!$AH$37)</f>
        <v>#VALUE!</v>
      </c>
    </row>
    <row r="498" spans="1:8" ht="16.8">
      <c r="A498" s="602" t="s">
        <v>11950</v>
      </c>
      <c r="B498" s="491" t="s">
        <v>25</v>
      </c>
      <c r="C498" s="595" t="s">
        <v>4400</v>
      </c>
      <c r="D498" s="541" t="s">
        <v>11951</v>
      </c>
      <c r="E498" s="498">
        <v>1</v>
      </c>
      <c r="F498" s="469"/>
      <c r="G498" s="600" t="s">
        <v>12780</v>
      </c>
      <c r="H498" s="166" t="e">
        <f>IF(G498="","",G498-G498*COMPASS!$AH$37)</f>
        <v>#VALUE!</v>
      </c>
    </row>
    <row r="499" spans="1:8" ht="16.8">
      <c r="A499" s="602" t="s">
        <v>11952</v>
      </c>
      <c r="B499" s="491" t="s">
        <v>25</v>
      </c>
      <c r="C499" s="595" t="s">
        <v>4401</v>
      </c>
      <c r="D499" s="541" t="s">
        <v>11953</v>
      </c>
      <c r="E499" s="498">
        <v>1</v>
      </c>
      <c r="F499" s="469"/>
      <c r="G499" s="600" t="s">
        <v>12780</v>
      </c>
      <c r="H499" s="166" t="e">
        <f>IF(G499="","",G499-G499*COMPASS!$AH$37)</f>
        <v>#VALUE!</v>
      </c>
    </row>
    <row r="500" spans="1:8" ht="16.8">
      <c r="A500" s="602" t="s">
        <v>7932</v>
      </c>
      <c r="B500" s="491" t="s">
        <v>25</v>
      </c>
      <c r="C500" s="595" t="s">
        <v>7933</v>
      </c>
      <c r="D500" s="541" t="s">
        <v>11954</v>
      </c>
      <c r="E500" s="498">
        <v>1</v>
      </c>
      <c r="F500" s="469"/>
      <c r="G500" s="600" t="s">
        <v>12780</v>
      </c>
      <c r="H500" s="166" t="e">
        <f>IF(G500="","",G500-G500*COMPASS!$AH$37)</f>
        <v>#VALUE!</v>
      </c>
    </row>
    <row r="501" spans="1:8" ht="16.8">
      <c r="A501" s="602" t="s">
        <v>7934</v>
      </c>
      <c r="B501" s="491" t="s">
        <v>25</v>
      </c>
      <c r="C501" s="595" t="s">
        <v>7935</v>
      </c>
      <c r="D501" s="541" t="s">
        <v>11955</v>
      </c>
      <c r="E501" s="498">
        <v>1</v>
      </c>
      <c r="F501" s="469"/>
      <c r="G501" s="600" t="s">
        <v>12780</v>
      </c>
      <c r="H501" s="166" t="e">
        <f>IF(G501="","",G501-G501*COMPASS!$AH$37)</f>
        <v>#VALUE!</v>
      </c>
    </row>
    <row r="502" spans="1:8" ht="16.8">
      <c r="A502" s="602" t="s">
        <v>11956</v>
      </c>
      <c r="B502" s="491" t="s">
        <v>25</v>
      </c>
      <c r="C502" s="595" t="s">
        <v>4404</v>
      </c>
      <c r="D502" s="541" t="s">
        <v>11957</v>
      </c>
      <c r="E502" s="498">
        <v>1</v>
      </c>
      <c r="F502" s="469"/>
      <c r="G502" s="600" t="s">
        <v>12780</v>
      </c>
      <c r="H502" s="166" t="e">
        <f>IF(G502="","",G502-G502*COMPASS!$AH$37)</f>
        <v>#VALUE!</v>
      </c>
    </row>
    <row r="503" spans="1:8" ht="16.8">
      <c r="A503" s="602" t="s">
        <v>11958</v>
      </c>
      <c r="B503" s="491" t="s">
        <v>25</v>
      </c>
      <c r="C503" s="595" t="s">
        <v>4405</v>
      </c>
      <c r="D503" s="541" t="s">
        <v>11959</v>
      </c>
      <c r="E503" s="498">
        <v>1</v>
      </c>
      <c r="F503" s="469"/>
      <c r="G503" s="600" t="s">
        <v>12780</v>
      </c>
      <c r="H503" s="166" t="e">
        <f>IF(G503="","",G503-G503*COMPASS!$AH$37)</f>
        <v>#VALUE!</v>
      </c>
    </row>
    <row r="504" spans="1:8" ht="16.8">
      <c r="A504" s="602" t="s">
        <v>7940</v>
      </c>
      <c r="B504" s="491" t="s">
        <v>25</v>
      </c>
      <c r="C504" s="595" t="s">
        <v>7941</v>
      </c>
      <c r="D504" s="541" t="s">
        <v>11960</v>
      </c>
      <c r="E504" s="498">
        <v>1</v>
      </c>
      <c r="F504" s="469"/>
      <c r="G504" s="600" t="s">
        <v>12780</v>
      </c>
      <c r="H504" s="166" t="e">
        <f>IF(G504="","",G504-G504*COMPASS!$AH$37)</f>
        <v>#VALUE!</v>
      </c>
    </row>
    <row r="505" spans="1:8" ht="16.8">
      <c r="A505" s="602" t="s">
        <v>7942</v>
      </c>
      <c r="B505" s="491" t="s">
        <v>25</v>
      </c>
      <c r="C505" s="595" t="s">
        <v>7943</v>
      </c>
      <c r="D505" s="541" t="s">
        <v>11961</v>
      </c>
      <c r="E505" s="498">
        <v>1</v>
      </c>
      <c r="F505" s="469"/>
      <c r="G505" s="600" t="s">
        <v>12780</v>
      </c>
      <c r="H505" s="166" t="e">
        <f>IF(G505="","",G505-G505*COMPASS!$AH$37)</f>
        <v>#VALUE!</v>
      </c>
    </row>
    <row r="506" spans="1:8" ht="16.8">
      <c r="A506" s="602" t="s">
        <v>11962</v>
      </c>
      <c r="B506" s="491" t="s">
        <v>25</v>
      </c>
      <c r="C506" s="595" t="s">
        <v>4408</v>
      </c>
      <c r="D506" s="541" t="s">
        <v>11963</v>
      </c>
      <c r="E506" s="498">
        <v>1</v>
      </c>
      <c r="F506" s="469"/>
      <c r="G506" s="600" t="s">
        <v>12780</v>
      </c>
      <c r="H506" s="166" t="e">
        <f>IF(G506="","",G506-G506*COMPASS!$AH$37)</f>
        <v>#VALUE!</v>
      </c>
    </row>
    <row r="507" spans="1:8" ht="16.8">
      <c r="A507" s="602" t="s">
        <v>11964</v>
      </c>
      <c r="B507" s="491" t="s">
        <v>25</v>
      </c>
      <c r="C507" s="595" t="s">
        <v>4409</v>
      </c>
      <c r="D507" s="541" t="s">
        <v>11965</v>
      </c>
      <c r="E507" s="498">
        <v>1</v>
      </c>
      <c r="F507" s="469"/>
      <c r="G507" s="600" t="s">
        <v>12780</v>
      </c>
      <c r="H507" s="166" t="e">
        <f>IF(G507="","",G507-G507*COMPASS!$AH$37)</f>
        <v>#VALUE!</v>
      </c>
    </row>
    <row r="508" spans="1:8" ht="16.8">
      <c r="A508" s="602" t="s">
        <v>7948</v>
      </c>
      <c r="B508" s="491" t="s">
        <v>25</v>
      </c>
      <c r="C508" s="595" t="s">
        <v>7949</v>
      </c>
      <c r="D508" s="541" t="s">
        <v>11966</v>
      </c>
      <c r="E508" s="498">
        <v>1</v>
      </c>
      <c r="F508" s="469"/>
      <c r="G508" s="600" t="s">
        <v>12780</v>
      </c>
      <c r="H508" s="166" t="e">
        <f>IF(G508="","",G508-G508*COMPASS!$AH$37)</f>
        <v>#VALUE!</v>
      </c>
    </row>
    <row r="509" spans="1:8" ht="16.8">
      <c r="A509" s="602" t="s">
        <v>7950</v>
      </c>
      <c r="B509" s="491" t="s">
        <v>25</v>
      </c>
      <c r="C509" s="595" t="s">
        <v>7951</v>
      </c>
      <c r="D509" s="541" t="s">
        <v>11967</v>
      </c>
      <c r="E509" s="498">
        <v>1</v>
      </c>
      <c r="F509" s="469"/>
      <c r="G509" s="600" t="s">
        <v>12780</v>
      </c>
      <c r="H509" s="166" t="e">
        <f>IF(G509="","",G509-G509*COMPASS!$AH$37)</f>
        <v>#VALUE!</v>
      </c>
    </row>
    <row r="510" spans="1:8" ht="16.8">
      <c r="A510" s="602" t="s">
        <v>5066</v>
      </c>
      <c r="B510" s="491" t="s">
        <v>25</v>
      </c>
      <c r="C510" s="595" t="s">
        <v>5067</v>
      </c>
      <c r="D510" s="541" t="s">
        <v>11968</v>
      </c>
      <c r="E510" s="498">
        <v>1</v>
      </c>
      <c r="F510" s="469"/>
      <c r="G510" s="600" t="s">
        <v>12780</v>
      </c>
      <c r="H510" s="166" t="e">
        <f>IF(G510="","",G510-G510*COMPASS!$AH$37)</f>
        <v>#VALUE!</v>
      </c>
    </row>
    <row r="511" spans="1:8" ht="16.8">
      <c r="A511" s="602" t="s">
        <v>11969</v>
      </c>
      <c r="B511" s="491" t="s">
        <v>25</v>
      </c>
      <c r="C511" s="595" t="s">
        <v>11970</v>
      </c>
      <c r="D511" s="541" t="s">
        <v>11971</v>
      </c>
      <c r="E511" s="498">
        <v>1</v>
      </c>
      <c r="F511" s="469"/>
      <c r="G511" s="600" t="s">
        <v>12780</v>
      </c>
      <c r="H511" s="166" t="e">
        <f>IF(G511="","",G511-G511*COMPASS!$AH$37)</f>
        <v>#VALUE!</v>
      </c>
    </row>
    <row r="512" spans="1:8" ht="16.8">
      <c r="A512" s="602" t="s">
        <v>11972</v>
      </c>
      <c r="B512" s="491" t="s">
        <v>25</v>
      </c>
      <c r="C512" s="595" t="s">
        <v>4386</v>
      </c>
      <c r="D512" s="541" t="s">
        <v>11973</v>
      </c>
      <c r="E512" s="498">
        <v>1</v>
      </c>
      <c r="F512" s="469"/>
      <c r="G512" s="600" t="s">
        <v>12780</v>
      </c>
      <c r="H512" s="166" t="e">
        <f>IF(G512="","",G512-G512*COMPASS!$AH$37)</f>
        <v>#VALUE!</v>
      </c>
    </row>
    <row r="513" spans="1:8" ht="16.8">
      <c r="A513" s="602" t="s">
        <v>11974</v>
      </c>
      <c r="B513" s="491" t="s">
        <v>25</v>
      </c>
      <c r="C513" s="595" t="s">
        <v>4387</v>
      </c>
      <c r="D513" s="541" t="s">
        <v>11975</v>
      </c>
      <c r="E513" s="498">
        <v>1</v>
      </c>
      <c r="F513" s="469"/>
      <c r="G513" s="600" t="s">
        <v>12780</v>
      </c>
      <c r="H513" s="166" t="e">
        <f>IF(G513="","",G513-G513*COMPASS!$AH$37)</f>
        <v>#VALUE!</v>
      </c>
    </row>
    <row r="514" spans="1:8" ht="16.8">
      <c r="A514" s="602" t="s">
        <v>7904</v>
      </c>
      <c r="B514" s="491" t="s">
        <v>25</v>
      </c>
      <c r="C514" s="595" t="s">
        <v>7905</v>
      </c>
      <c r="D514" s="541" t="s">
        <v>11976</v>
      </c>
      <c r="E514" s="498">
        <v>1</v>
      </c>
      <c r="F514" s="469"/>
      <c r="G514" s="600" t="s">
        <v>12780</v>
      </c>
      <c r="H514" s="166" t="e">
        <f>IF(G514="","",G514-G514*COMPASS!$AH$37)</f>
        <v>#VALUE!</v>
      </c>
    </row>
    <row r="515" spans="1:8" ht="16.8">
      <c r="A515" s="602" t="s">
        <v>7906</v>
      </c>
      <c r="B515" s="491" t="s">
        <v>25</v>
      </c>
      <c r="C515" s="595" t="s">
        <v>7907</v>
      </c>
      <c r="D515" s="541" t="s">
        <v>11977</v>
      </c>
      <c r="E515" s="498">
        <v>1</v>
      </c>
      <c r="F515" s="469"/>
      <c r="G515" s="600" t="s">
        <v>12780</v>
      </c>
      <c r="H515" s="166" t="e">
        <f>IF(G515="","",G515-G515*COMPASS!$AH$37)</f>
        <v>#VALUE!</v>
      </c>
    </row>
    <row r="516" spans="1:8" ht="16.8">
      <c r="A516" s="602" t="s">
        <v>11978</v>
      </c>
      <c r="B516" s="491" t="s">
        <v>25</v>
      </c>
      <c r="C516" s="595" t="s">
        <v>4390</v>
      </c>
      <c r="D516" s="541" t="s">
        <v>11979</v>
      </c>
      <c r="E516" s="498">
        <v>1</v>
      </c>
      <c r="F516" s="469"/>
      <c r="G516" s="600" t="s">
        <v>12780</v>
      </c>
      <c r="H516" s="166" t="e">
        <f>IF(G516="","",G516-G516*COMPASS!$AH$37)</f>
        <v>#VALUE!</v>
      </c>
    </row>
    <row r="517" spans="1:8" ht="16.8">
      <c r="A517" s="602" t="s">
        <v>11980</v>
      </c>
      <c r="B517" s="491" t="s">
        <v>25</v>
      </c>
      <c r="C517" s="595" t="s">
        <v>4391</v>
      </c>
      <c r="D517" s="541" t="s">
        <v>11981</v>
      </c>
      <c r="E517" s="498">
        <v>1</v>
      </c>
      <c r="F517" s="469"/>
      <c r="G517" s="600" t="s">
        <v>12780</v>
      </c>
      <c r="H517" s="166" t="e">
        <f>IF(G517="","",G517-G517*COMPASS!$AH$37)</f>
        <v>#VALUE!</v>
      </c>
    </row>
    <row r="518" spans="1:8" ht="16.8">
      <c r="A518" s="602" t="s">
        <v>7912</v>
      </c>
      <c r="B518" s="491" t="s">
        <v>25</v>
      </c>
      <c r="C518" s="595" t="s">
        <v>7913</v>
      </c>
      <c r="D518" s="541" t="s">
        <v>11982</v>
      </c>
      <c r="E518" s="498">
        <v>1</v>
      </c>
      <c r="F518" s="469"/>
      <c r="G518" s="600" t="s">
        <v>12780</v>
      </c>
      <c r="H518" s="166" t="e">
        <f>IF(G518="","",G518-G518*COMPASS!$AH$37)</f>
        <v>#VALUE!</v>
      </c>
    </row>
    <row r="519" spans="1:8" ht="16.8">
      <c r="A519" s="602" t="s">
        <v>7914</v>
      </c>
      <c r="B519" s="491" t="s">
        <v>25</v>
      </c>
      <c r="C519" s="595" t="s">
        <v>7915</v>
      </c>
      <c r="D519" s="541" t="s">
        <v>11983</v>
      </c>
      <c r="E519" s="498">
        <v>1</v>
      </c>
      <c r="F519" s="469"/>
      <c r="G519" s="600" t="s">
        <v>12780</v>
      </c>
      <c r="H519" s="166" t="e">
        <f>IF(G519="","",G519-G519*COMPASS!$AH$37)</f>
        <v>#VALUE!</v>
      </c>
    </row>
    <row r="520" spans="1:8" ht="16.8">
      <c r="A520" s="602" t="s">
        <v>11984</v>
      </c>
      <c r="B520" s="491" t="s">
        <v>25</v>
      </c>
      <c r="C520" s="595" t="s">
        <v>4394</v>
      </c>
      <c r="D520" s="541" t="s">
        <v>11985</v>
      </c>
      <c r="E520" s="498">
        <v>1</v>
      </c>
      <c r="F520" s="469"/>
      <c r="G520" s="600" t="s">
        <v>12780</v>
      </c>
      <c r="H520" s="166" t="e">
        <f>IF(G520="","",G520-G520*COMPASS!$AH$37)</f>
        <v>#VALUE!</v>
      </c>
    </row>
    <row r="521" spans="1:8" ht="16.8">
      <c r="A521" s="602" t="s">
        <v>11986</v>
      </c>
      <c r="B521" s="491" t="s">
        <v>25</v>
      </c>
      <c r="C521" s="595" t="s">
        <v>4395</v>
      </c>
      <c r="D521" s="541" t="s">
        <v>11987</v>
      </c>
      <c r="E521" s="498">
        <v>1</v>
      </c>
      <c r="F521" s="469"/>
      <c r="G521" s="600" t="s">
        <v>12780</v>
      </c>
      <c r="H521" s="166" t="e">
        <f>IF(G521="","",G521-G521*COMPASS!$AH$37)</f>
        <v>#VALUE!</v>
      </c>
    </row>
    <row r="522" spans="1:8" ht="16.8">
      <c r="A522" s="602" t="s">
        <v>7920</v>
      </c>
      <c r="B522" s="491" t="s">
        <v>25</v>
      </c>
      <c r="C522" s="595" t="s">
        <v>7921</v>
      </c>
      <c r="D522" s="541" t="s">
        <v>11988</v>
      </c>
      <c r="E522" s="498">
        <v>1</v>
      </c>
      <c r="F522" s="469"/>
      <c r="G522" s="600" t="s">
        <v>12780</v>
      </c>
      <c r="H522" s="166" t="e">
        <f>IF(G522="","",G522-G522*COMPASS!$AH$37)</f>
        <v>#VALUE!</v>
      </c>
    </row>
    <row r="523" spans="1:8" ht="16.8">
      <c r="A523" s="602" t="s">
        <v>7922</v>
      </c>
      <c r="B523" s="491" t="s">
        <v>25</v>
      </c>
      <c r="C523" s="595" t="s">
        <v>7923</v>
      </c>
      <c r="D523" s="541" t="s">
        <v>11988</v>
      </c>
      <c r="E523" s="498">
        <v>1</v>
      </c>
      <c r="F523" s="469"/>
      <c r="G523" s="600" t="s">
        <v>12780</v>
      </c>
      <c r="H523" s="166" t="e">
        <f>IF(G523="","",G523-G523*COMPASS!$AH$37)</f>
        <v>#VALUE!</v>
      </c>
    </row>
    <row r="524" spans="1:8" ht="16.8">
      <c r="A524" s="602" t="s">
        <v>11989</v>
      </c>
      <c r="B524" s="491" t="s">
        <v>25</v>
      </c>
      <c r="C524" s="595" t="s">
        <v>4398</v>
      </c>
      <c r="D524" s="541" t="s">
        <v>11990</v>
      </c>
      <c r="E524" s="498">
        <v>1</v>
      </c>
      <c r="F524" s="469"/>
      <c r="G524" s="600" t="s">
        <v>12780</v>
      </c>
      <c r="H524" s="166" t="e">
        <f>IF(G524="","",G524-G524*COMPASS!$AH$37)</f>
        <v>#VALUE!</v>
      </c>
    </row>
    <row r="525" spans="1:8" ht="16.8">
      <c r="A525" s="602" t="s">
        <v>11991</v>
      </c>
      <c r="B525" s="491" t="s">
        <v>25</v>
      </c>
      <c r="C525" s="595" t="s">
        <v>4399</v>
      </c>
      <c r="D525" s="541" t="s">
        <v>11992</v>
      </c>
      <c r="E525" s="498">
        <v>1</v>
      </c>
      <c r="F525" s="469"/>
      <c r="G525" s="600" t="s">
        <v>12780</v>
      </c>
      <c r="H525" s="166" t="e">
        <f>IF(G525="","",G525-G525*COMPASS!$AH$37)</f>
        <v>#VALUE!</v>
      </c>
    </row>
    <row r="526" spans="1:8" ht="16.8">
      <c r="A526" s="602" t="s">
        <v>7928</v>
      </c>
      <c r="B526" s="491" t="s">
        <v>25</v>
      </c>
      <c r="C526" s="595" t="s">
        <v>7929</v>
      </c>
      <c r="D526" s="541" t="s">
        <v>11993</v>
      </c>
      <c r="E526" s="498">
        <v>1</v>
      </c>
      <c r="F526" s="469"/>
      <c r="G526" s="600" t="s">
        <v>12780</v>
      </c>
      <c r="H526" s="166" t="e">
        <f>IF(G526="","",G526-G526*COMPASS!$AH$37)</f>
        <v>#VALUE!</v>
      </c>
    </row>
    <row r="527" spans="1:8" ht="16.8">
      <c r="A527" s="602" t="s">
        <v>7930</v>
      </c>
      <c r="B527" s="491" t="s">
        <v>25</v>
      </c>
      <c r="C527" s="595" t="s">
        <v>7931</v>
      </c>
      <c r="D527" s="541" t="s">
        <v>11993</v>
      </c>
      <c r="E527" s="498">
        <v>1</v>
      </c>
      <c r="F527" s="469"/>
      <c r="G527" s="600" t="s">
        <v>12780</v>
      </c>
      <c r="H527" s="166" t="e">
        <f>IF(G527="","",G527-G527*COMPASS!$AH$37)</f>
        <v>#VALUE!</v>
      </c>
    </row>
    <row r="528" spans="1:8" ht="16.8">
      <c r="A528" s="602" t="s">
        <v>11994</v>
      </c>
      <c r="B528" s="491" t="s">
        <v>25</v>
      </c>
      <c r="C528" s="595" t="s">
        <v>4402</v>
      </c>
      <c r="D528" s="541" t="s">
        <v>11995</v>
      </c>
      <c r="E528" s="498">
        <v>1</v>
      </c>
      <c r="F528" s="469"/>
      <c r="G528" s="600" t="s">
        <v>12780</v>
      </c>
      <c r="H528" s="166" t="e">
        <f>IF(G528="","",G528-G528*COMPASS!$AH$37)</f>
        <v>#VALUE!</v>
      </c>
    </row>
    <row r="529" spans="1:8" ht="16.8">
      <c r="A529" s="602" t="s">
        <v>11996</v>
      </c>
      <c r="B529" s="491" t="s">
        <v>25</v>
      </c>
      <c r="C529" s="595" t="s">
        <v>4403</v>
      </c>
      <c r="D529" s="541" t="s">
        <v>11997</v>
      </c>
      <c r="E529" s="498">
        <v>1</v>
      </c>
      <c r="F529" s="469"/>
      <c r="G529" s="600" t="s">
        <v>12780</v>
      </c>
      <c r="H529" s="166" t="e">
        <f>IF(G529="","",G529-G529*COMPASS!$AH$37)</f>
        <v>#VALUE!</v>
      </c>
    </row>
    <row r="530" spans="1:8" ht="16.8">
      <c r="A530" s="602" t="s">
        <v>7936</v>
      </c>
      <c r="B530" s="491" t="s">
        <v>25</v>
      </c>
      <c r="C530" s="595" t="s">
        <v>7937</v>
      </c>
      <c r="D530" s="541" t="s">
        <v>11998</v>
      </c>
      <c r="E530" s="498">
        <v>1</v>
      </c>
      <c r="F530" s="469"/>
      <c r="G530" s="600" t="s">
        <v>12780</v>
      </c>
      <c r="H530" s="166" t="e">
        <f>IF(G530="","",G530-G530*COMPASS!$AH$37)</f>
        <v>#VALUE!</v>
      </c>
    </row>
    <row r="531" spans="1:8" ht="16.8">
      <c r="A531" s="602" t="s">
        <v>7938</v>
      </c>
      <c r="B531" s="491" t="s">
        <v>25</v>
      </c>
      <c r="C531" s="595" t="s">
        <v>7939</v>
      </c>
      <c r="D531" s="541" t="s">
        <v>11998</v>
      </c>
      <c r="E531" s="498">
        <v>1</v>
      </c>
      <c r="F531" s="469"/>
      <c r="G531" s="600" t="s">
        <v>12780</v>
      </c>
      <c r="H531" s="166" t="e">
        <f>IF(G531="","",G531-G531*COMPASS!$AH$37)</f>
        <v>#VALUE!</v>
      </c>
    </row>
    <row r="532" spans="1:8" ht="16.8">
      <c r="A532" s="602" t="s">
        <v>11999</v>
      </c>
      <c r="B532" s="491" t="s">
        <v>25</v>
      </c>
      <c r="C532" s="595" t="s">
        <v>4406</v>
      </c>
      <c r="D532" s="541" t="s">
        <v>12000</v>
      </c>
      <c r="E532" s="498">
        <v>1</v>
      </c>
      <c r="F532" s="469"/>
      <c r="G532" s="600" t="s">
        <v>12780</v>
      </c>
      <c r="H532" s="166" t="e">
        <f>IF(G532="","",G532-G532*COMPASS!$AH$37)</f>
        <v>#VALUE!</v>
      </c>
    </row>
    <row r="533" spans="1:8" ht="16.8">
      <c r="A533" s="602" t="s">
        <v>12001</v>
      </c>
      <c r="B533" s="491" t="s">
        <v>25</v>
      </c>
      <c r="C533" s="595" t="s">
        <v>4407</v>
      </c>
      <c r="D533" s="541" t="s">
        <v>12002</v>
      </c>
      <c r="E533" s="498">
        <v>1</v>
      </c>
      <c r="F533" s="469"/>
      <c r="G533" s="600" t="s">
        <v>12780</v>
      </c>
      <c r="H533" s="166" t="e">
        <f>IF(G533="","",G533-G533*COMPASS!$AH$37)</f>
        <v>#VALUE!</v>
      </c>
    </row>
    <row r="534" spans="1:8" ht="16.8">
      <c r="A534" s="602" t="s">
        <v>7944</v>
      </c>
      <c r="B534" s="491" t="s">
        <v>25</v>
      </c>
      <c r="C534" s="595" t="s">
        <v>7945</v>
      </c>
      <c r="D534" s="541" t="s">
        <v>12003</v>
      </c>
      <c r="E534" s="498">
        <v>1</v>
      </c>
      <c r="F534" s="469"/>
      <c r="G534" s="600" t="s">
        <v>12780</v>
      </c>
      <c r="H534" s="166" t="e">
        <f>IF(G534="","",G534-G534*COMPASS!$AH$37)</f>
        <v>#VALUE!</v>
      </c>
    </row>
    <row r="535" spans="1:8" ht="16.8">
      <c r="A535" s="602" t="s">
        <v>7946</v>
      </c>
      <c r="B535" s="491" t="s">
        <v>25</v>
      </c>
      <c r="C535" s="595" t="s">
        <v>7947</v>
      </c>
      <c r="D535" s="541" t="s">
        <v>12003</v>
      </c>
      <c r="E535" s="498">
        <v>1</v>
      </c>
      <c r="F535" s="469"/>
      <c r="G535" s="600" t="s">
        <v>12780</v>
      </c>
      <c r="H535" s="166" t="e">
        <f>IF(G535="","",G535-G535*COMPASS!$AH$37)</f>
        <v>#VALUE!</v>
      </c>
    </row>
    <row r="536" spans="1:8" ht="16.8">
      <c r="A536" s="602" t="s">
        <v>4367</v>
      </c>
      <c r="B536" s="491" t="s">
        <v>25</v>
      </c>
      <c r="C536" s="595" t="s">
        <v>4368</v>
      </c>
      <c r="D536" s="541" t="s">
        <v>12004</v>
      </c>
      <c r="E536" s="498">
        <v>1</v>
      </c>
      <c r="F536" s="469"/>
      <c r="G536" s="600" t="s">
        <v>12780</v>
      </c>
      <c r="H536" s="166" t="e">
        <f>IF(G536="","",G536-G536*COMPASS!$AH$37)</f>
        <v>#VALUE!</v>
      </c>
    </row>
    <row r="537" spans="1:8" ht="16.8">
      <c r="A537" s="602" t="s">
        <v>12005</v>
      </c>
      <c r="B537" s="491" t="s">
        <v>25</v>
      </c>
      <c r="C537" s="595" t="s">
        <v>12006</v>
      </c>
      <c r="D537" s="541" t="s">
        <v>12007</v>
      </c>
      <c r="E537" s="498">
        <v>1</v>
      </c>
      <c r="F537" s="469"/>
      <c r="G537" s="600" t="s">
        <v>12780</v>
      </c>
      <c r="H537" s="166" t="e">
        <f>IF(G537="","",G537-G537*COMPASS!$AH$37)</f>
        <v>#VALUE!</v>
      </c>
    </row>
    <row r="538" spans="1:8" ht="16.8">
      <c r="A538" s="602" t="s">
        <v>4369</v>
      </c>
      <c r="B538" s="491" t="s">
        <v>25</v>
      </c>
      <c r="C538" s="595" t="s">
        <v>4370</v>
      </c>
      <c r="D538" s="541" t="s">
        <v>12008</v>
      </c>
      <c r="E538" s="498">
        <v>1</v>
      </c>
      <c r="F538" s="469"/>
      <c r="G538" s="600" t="s">
        <v>12780</v>
      </c>
      <c r="H538" s="166" t="e">
        <f>IF(G538="","",G538-G538*COMPASS!$AH$37)</f>
        <v>#VALUE!</v>
      </c>
    </row>
    <row r="539" spans="1:8" ht="16.8">
      <c r="A539" s="602" t="s">
        <v>4371</v>
      </c>
      <c r="B539" s="491" t="s">
        <v>25</v>
      </c>
      <c r="C539" s="595" t="s">
        <v>4372</v>
      </c>
      <c r="D539" s="541" t="s">
        <v>12009</v>
      </c>
      <c r="E539" s="498">
        <v>1</v>
      </c>
      <c r="F539" s="469"/>
      <c r="G539" s="600" t="s">
        <v>12780</v>
      </c>
      <c r="H539" s="166" t="e">
        <f>IF(G539="","",G539-G539*COMPASS!$AH$37)</f>
        <v>#VALUE!</v>
      </c>
    </row>
    <row r="540" spans="1:8" ht="16.8">
      <c r="A540" s="602" t="s">
        <v>12010</v>
      </c>
      <c r="B540" s="491" t="s">
        <v>25</v>
      </c>
      <c r="C540" s="595" t="s">
        <v>12011</v>
      </c>
      <c r="D540" s="541" t="s">
        <v>12012</v>
      </c>
      <c r="E540" s="498">
        <v>1</v>
      </c>
      <c r="F540" s="469"/>
      <c r="G540" s="600" t="s">
        <v>12780</v>
      </c>
      <c r="H540" s="166" t="e">
        <f>IF(G540="","",G540-G540*COMPASS!$AH$37)</f>
        <v>#VALUE!</v>
      </c>
    </row>
    <row r="541" spans="1:8" ht="16.8">
      <c r="A541" s="602" t="s">
        <v>12013</v>
      </c>
      <c r="B541" s="491" t="s">
        <v>25</v>
      </c>
      <c r="C541" s="595" t="s">
        <v>12014</v>
      </c>
      <c r="D541" s="541" t="s">
        <v>12015</v>
      </c>
      <c r="E541" s="498">
        <v>1</v>
      </c>
      <c r="F541" s="469"/>
      <c r="G541" s="600" t="s">
        <v>12780</v>
      </c>
      <c r="H541" s="166" t="e">
        <f>IF(G541="","",G541-G541*COMPASS!$AH$37)</f>
        <v>#VALUE!</v>
      </c>
    </row>
    <row r="542" spans="1:8">
      <c r="A542" s="602" t="s">
        <v>4345</v>
      </c>
      <c r="B542" s="491" t="s">
        <v>25</v>
      </c>
      <c r="C542" s="595" t="s">
        <v>4346</v>
      </c>
      <c r="D542" s="541" t="s">
        <v>12016</v>
      </c>
      <c r="E542" s="498">
        <v>1</v>
      </c>
      <c r="F542" s="469"/>
      <c r="G542" s="600" t="s">
        <v>12780</v>
      </c>
      <c r="H542" s="166" t="e">
        <f>IF(G542="","",G542-G542*COMPASS!$AH$37)</f>
        <v>#VALUE!</v>
      </c>
    </row>
    <row r="543" spans="1:8">
      <c r="A543" s="602" t="s">
        <v>4347</v>
      </c>
      <c r="B543" s="491" t="s">
        <v>25</v>
      </c>
      <c r="C543" s="595" t="s">
        <v>4348</v>
      </c>
      <c r="D543" s="541" t="s">
        <v>12017</v>
      </c>
      <c r="E543" s="498">
        <v>1</v>
      </c>
      <c r="F543" s="469"/>
      <c r="G543" s="600" t="s">
        <v>12780</v>
      </c>
      <c r="H543" s="166" t="e">
        <f>IF(G543="","",G543-G543*COMPASS!$AH$37)</f>
        <v>#VALUE!</v>
      </c>
    </row>
    <row r="544" spans="1:8">
      <c r="A544" s="602" t="s">
        <v>4349</v>
      </c>
      <c r="B544" s="491" t="s">
        <v>25</v>
      </c>
      <c r="C544" s="595" t="s">
        <v>4350</v>
      </c>
      <c r="D544" s="541" t="s">
        <v>12018</v>
      </c>
      <c r="E544" s="498">
        <v>1</v>
      </c>
      <c r="F544" s="469"/>
      <c r="G544" s="600" t="s">
        <v>12780</v>
      </c>
      <c r="H544" s="166" t="e">
        <f>IF(G544="","",G544-G544*COMPASS!$AH$37)</f>
        <v>#VALUE!</v>
      </c>
    </row>
    <row r="545" spans="1:8">
      <c r="A545" s="602" t="s">
        <v>4351</v>
      </c>
      <c r="B545" s="491" t="s">
        <v>25</v>
      </c>
      <c r="C545" s="595" t="s">
        <v>4352</v>
      </c>
      <c r="D545" s="541" t="s">
        <v>12019</v>
      </c>
      <c r="E545" s="498">
        <v>1</v>
      </c>
      <c r="F545" s="469"/>
      <c r="G545" s="600" t="s">
        <v>12780</v>
      </c>
      <c r="H545" s="166" t="e">
        <f>IF(G545="","",G545-G545*COMPASS!$AH$37)</f>
        <v>#VALUE!</v>
      </c>
    </row>
    <row r="546" spans="1:8">
      <c r="A546" s="602" t="s">
        <v>4353</v>
      </c>
      <c r="B546" s="491" t="s">
        <v>25</v>
      </c>
      <c r="C546" s="595" t="s">
        <v>4354</v>
      </c>
      <c r="D546" s="541" t="s">
        <v>12020</v>
      </c>
      <c r="E546" s="498">
        <v>1</v>
      </c>
      <c r="F546" s="469"/>
      <c r="G546" s="600" t="s">
        <v>12780</v>
      </c>
      <c r="H546" s="166" t="e">
        <f>IF(G546="","",G546-G546*COMPASS!$AH$37)</f>
        <v>#VALUE!</v>
      </c>
    </row>
    <row r="547" spans="1:8">
      <c r="A547" s="602" t="s">
        <v>4355</v>
      </c>
      <c r="B547" s="491" t="s">
        <v>25</v>
      </c>
      <c r="C547" s="595" t="s">
        <v>4356</v>
      </c>
      <c r="D547" s="541" t="s">
        <v>12021</v>
      </c>
      <c r="E547" s="498">
        <v>1</v>
      </c>
      <c r="F547" s="469"/>
      <c r="G547" s="600" t="s">
        <v>12780</v>
      </c>
      <c r="H547" s="166" t="e">
        <f>IF(G547="","",G547-G547*COMPASS!$AH$37)</f>
        <v>#VALUE!</v>
      </c>
    </row>
    <row r="548" spans="1:8" ht="16.8">
      <c r="A548" s="602" t="s">
        <v>4357</v>
      </c>
      <c r="B548" s="491" t="s">
        <v>25</v>
      </c>
      <c r="C548" s="595" t="s">
        <v>4358</v>
      </c>
      <c r="D548" s="541" t="s">
        <v>12022</v>
      </c>
      <c r="E548" s="498">
        <v>1</v>
      </c>
      <c r="F548" s="469"/>
      <c r="G548" s="600" t="s">
        <v>12780</v>
      </c>
      <c r="H548" s="166" t="e">
        <f>IF(G548="","",G548-G548*COMPASS!$AH$37)</f>
        <v>#VALUE!</v>
      </c>
    </row>
    <row r="549" spans="1:8" ht="16.8">
      <c r="A549" s="602" t="s">
        <v>4359</v>
      </c>
      <c r="B549" s="491" t="s">
        <v>25</v>
      </c>
      <c r="C549" s="595" t="s">
        <v>4360</v>
      </c>
      <c r="D549" s="541" t="s">
        <v>12023</v>
      </c>
      <c r="E549" s="498">
        <v>1</v>
      </c>
      <c r="F549" s="469"/>
      <c r="G549" s="600" t="s">
        <v>12780</v>
      </c>
      <c r="H549" s="166" t="e">
        <f>IF(G549="","",G549-G549*COMPASS!$AH$37)</f>
        <v>#VALUE!</v>
      </c>
    </row>
    <row r="550" spans="1:8" ht="16.8">
      <c r="A550" s="602" t="s">
        <v>4361</v>
      </c>
      <c r="B550" s="491" t="s">
        <v>25</v>
      </c>
      <c r="C550" s="595" t="s">
        <v>4362</v>
      </c>
      <c r="D550" s="541" t="s">
        <v>12024</v>
      </c>
      <c r="E550" s="498">
        <v>1</v>
      </c>
      <c r="F550" s="469"/>
      <c r="G550" s="600" t="s">
        <v>12780</v>
      </c>
      <c r="H550" s="166" t="e">
        <f>IF(G550="","",G550-G550*COMPASS!$AH$37)</f>
        <v>#VALUE!</v>
      </c>
    </row>
    <row r="551" spans="1:8" ht="16.8">
      <c r="A551" s="602" t="s">
        <v>4435</v>
      </c>
      <c r="B551" s="491" t="s">
        <v>25</v>
      </c>
      <c r="C551" s="595" t="s">
        <v>4436</v>
      </c>
      <c r="D551" s="541" t="s">
        <v>12025</v>
      </c>
      <c r="E551" s="498">
        <v>1</v>
      </c>
      <c r="F551" s="469"/>
      <c r="G551" s="600" t="s">
        <v>12780</v>
      </c>
      <c r="H551" s="166" t="e">
        <f>IF(G551="","",G551-G551*COMPASS!$AH$37)</f>
        <v>#VALUE!</v>
      </c>
    </row>
    <row r="552" spans="1:8" ht="16.8">
      <c r="A552" s="602" t="s">
        <v>4439</v>
      </c>
      <c r="B552" s="491" t="s">
        <v>25</v>
      </c>
      <c r="C552" s="595" t="s">
        <v>4440</v>
      </c>
      <c r="D552" s="541" t="s">
        <v>12026</v>
      </c>
      <c r="E552" s="498">
        <v>1</v>
      </c>
      <c r="F552" s="469"/>
      <c r="G552" s="600" t="s">
        <v>12780</v>
      </c>
      <c r="H552" s="166" t="e">
        <f>IF(G552="","",G552-G552*COMPASS!$AH$37)</f>
        <v>#VALUE!</v>
      </c>
    </row>
    <row r="553" spans="1:8">
      <c r="A553" s="602" t="s">
        <v>5060</v>
      </c>
      <c r="B553" s="491" t="s">
        <v>25</v>
      </c>
      <c r="C553" s="595" t="s">
        <v>5061</v>
      </c>
      <c r="D553" s="541" t="s">
        <v>12027</v>
      </c>
      <c r="E553" s="498">
        <v>1</v>
      </c>
      <c r="F553" s="469"/>
      <c r="G553" s="600" t="s">
        <v>12780</v>
      </c>
      <c r="H553" s="166" t="e">
        <f>IF(G553="","",G553-G553*COMPASS!$AH$37)</f>
        <v>#VALUE!</v>
      </c>
    </row>
    <row r="554" spans="1:8">
      <c r="A554" s="602" t="s">
        <v>5062</v>
      </c>
      <c r="B554" s="491" t="s">
        <v>25</v>
      </c>
      <c r="C554" s="595" t="s">
        <v>5063</v>
      </c>
      <c r="D554" s="541" t="s">
        <v>12028</v>
      </c>
      <c r="E554" s="498">
        <v>1</v>
      </c>
      <c r="F554" s="469"/>
      <c r="G554" s="600" t="s">
        <v>12780</v>
      </c>
      <c r="H554" s="166" t="e">
        <f>IF(G554="","",G554-G554*COMPASS!$AH$37)</f>
        <v>#VALUE!</v>
      </c>
    </row>
    <row r="555" spans="1:8">
      <c r="A555" s="602" t="s">
        <v>5064</v>
      </c>
      <c r="B555" s="491" t="s">
        <v>25</v>
      </c>
      <c r="C555" s="595" t="s">
        <v>5065</v>
      </c>
      <c r="D555" s="541" t="s">
        <v>12029</v>
      </c>
      <c r="E555" s="498">
        <v>1</v>
      </c>
      <c r="F555" s="469"/>
      <c r="G555" s="600" t="s">
        <v>12780</v>
      </c>
      <c r="H555" s="166" t="e">
        <f>IF(G555="","",G555-G555*COMPASS!$AH$37)</f>
        <v>#VALUE!</v>
      </c>
    </row>
    <row r="556" spans="1:8" ht="16.8">
      <c r="A556" s="602" t="s">
        <v>12030</v>
      </c>
      <c r="B556" s="491" t="s">
        <v>25</v>
      </c>
      <c r="C556" s="595" t="s">
        <v>5068</v>
      </c>
      <c r="D556" s="541" t="s">
        <v>12031</v>
      </c>
      <c r="E556" s="498">
        <v>1</v>
      </c>
      <c r="F556" s="469"/>
      <c r="G556" s="600" t="s">
        <v>12780</v>
      </c>
      <c r="H556" s="166" t="e">
        <f>IF(G556="","",G556-G556*COMPASS!$AH$37)</f>
        <v>#VALUE!</v>
      </c>
    </row>
    <row r="557" spans="1:8" ht="16.8">
      <c r="A557" s="602" t="s">
        <v>12032</v>
      </c>
      <c r="B557" s="491" t="s">
        <v>25</v>
      </c>
      <c r="C557" s="595" t="s">
        <v>12033</v>
      </c>
      <c r="D557" s="541" t="s">
        <v>12034</v>
      </c>
      <c r="E557" s="498">
        <v>1</v>
      </c>
      <c r="F557" s="469"/>
      <c r="G557" s="600" t="s">
        <v>12780</v>
      </c>
      <c r="H557" s="166" t="e">
        <f>IF(G557="","",G557-G557*COMPASS!$AH$37)</f>
        <v>#VALUE!</v>
      </c>
    </row>
    <row r="558" spans="1:8" ht="16.8">
      <c r="A558" s="602" t="s">
        <v>7893</v>
      </c>
      <c r="B558" s="491" t="s">
        <v>25</v>
      </c>
      <c r="C558" s="595" t="s">
        <v>7894</v>
      </c>
      <c r="D558" s="541" t="s">
        <v>12035</v>
      </c>
      <c r="E558" s="498">
        <v>1</v>
      </c>
      <c r="F558" s="469"/>
      <c r="G558" s="600" t="s">
        <v>12780</v>
      </c>
      <c r="H558" s="166" t="e">
        <f>IF(G558="","",G558-G558*COMPASS!$AH$37)</f>
        <v>#VALUE!</v>
      </c>
    </row>
    <row r="559" spans="1:8" ht="16.8">
      <c r="A559" s="602" t="s">
        <v>7895</v>
      </c>
      <c r="B559" s="491" t="s">
        <v>25</v>
      </c>
      <c r="C559" s="595" t="s">
        <v>7896</v>
      </c>
      <c r="D559" s="541" t="s">
        <v>12036</v>
      </c>
      <c r="E559" s="498">
        <v>1</v>
      </c>
      <c r="F559" s="469"/>
      <c r="G559" s="600" t="s">
        <v>12780</v>
      </c>
      <c r="H559" s="166" t="e">
        <f>IF(G559="","",G559-G559*COMPASS!$AH$37)</f>
        <v>#VALUE!</v>
      </c>
    </row>
    <row r="560" spans="1:8" ht="16.8">
      <c r="A560" s="602" t="s">
        <v>7897</v>
      </c>
      <c r="B560" s="491" t="s">
        <v>25</v>
      </c>
      <c r="C560" s="595" t="s">
        <v>7898</v>
      </c>
      <c r="D560" s="541" t="s">
        <v>12037</v>
      </c>
      <c r="E560" s="498">
        <v>1</v>
      </c>
      <c r="F560" s="469"/>
      <c r="G560" s="600" t="s">
        <v>12780</v>
      </c>
      <c r="H560" s="166" t="e">
        <f>IF(G560="","",G560-G560*COMPASS!$AH$37)</f>
        <v>#VALUE!</v>
      </c>
    </row>
    <row r="561" spans="1:8">
      <c r="A561" s="531" t="s">
        <v>12038</v>
      </c>
      <c r="B561" s="539"/>
      <c r="C561" s="596"/>
      <c r="D561" s="540"/>
      <c r="E561" s="533"/>
      <c r="F561" s="532"/>
      <c r="G561" s="601"/>
      <c r="H561" s="166" t="str">
        <f>IF(G561="","",G561-G561*COMPASS!$AH$37)</f>
        <v/>
      </c>
    </row>
    <row r="562" spans="1:8" ht="16.8">
      <c r="A562" s="602" t="s">
        <v>12039</v>
      </c>
      <c r="B562" s="491" t="s">
        <v>25</v>
      </c>
      <c r="C562" s="595" t="s">
        <v>12040</v>
      </c>
      <c r="D562" s="541" t="s">
        <v>12041</v>
      </c>
      <c r="E562" s="498">
        <v>1</v>
      </c>
      <c r="F562" s="469"/>
      <c r="G562" s="600" t="s">
        <v>12780</v>
      </c>
      <c r="H562" s="166" t="e">
        <f>IF(G562="","",G562-G562*COMPASS!$AH$37)</f>
        <v>#VALUE!</v>
      </c>
    </row>
    <row r="563" spans="1:8" ht="16.8">
      <c r="A563" s="602" t="s">
        <v>12042</v>
      </c>
      <c r="B563" s="491" t="s">
        <v>25</v>
      </c>
      <c r="C563" s="595" t="s">
        <v>12043</v>
      </c>
      <c r="D563" s="541" t="s">
        <v>12044</v>
      </c>
      <c r="E563" s="498">
        <v>1</v>
      </c>
      <c r="F563" s="469"/>
      <c r="G563" s="600" t="s">
        <v>12780</v>
      </c>
      <c r="H563" s="166" t="e">
        <f>IF(G563="","",G563-G563*COMPASS!$AH$37)</f>
        <v>#VALUE!</v>
      </c>
    </row>
    <row r="564" spans="1:8" ht="16.8">
      <c r="A564" s="602" t="s">
        <v>12045</v>
      </c>
      <c r="B564" s="491" t="s">
        <v>25</v>
      </c>
      <c r="C564" s="595" t="s">
        <v>12046</v>
      </c>
      <c r="D564" s="541" t="s">
        <v>12047</v>
      </c>
      <c r="E564" s="498">
        <v>1</v>
      </c>
      <c r="F564" s="469"/>
      <c r="G564" s="600" t="s">
        <v>12780</v>
      </c>
      <c r="H564" s="166" t="e">
        <f>IF(G564="","",G564-G564*COMPASS!$AH$37)</f>
        <v>#VALUE!</v>
      </c>
    </row>
    <row r="565" spans="1:8" ht="16.8">
      <c r="A565" s="602" t="s">
        <v>12048</v>
      </c>
      <c r="B565" s="491" t="s">
        <v>25</v>
      </c>
      <c r="C565" s="595" t="s">
        <v>12049</v>
      </c>
      <c r="D565" s="541" t="s">
        <v>12050</v>
      </c>
      <c r="E565" s="498">
        <v>1</v>
      </c>
      <c r="F565" s="469"/>
      <c r="G565" s="600" t="s">
        <v>12780</v>
      </c>
      <c r="H565" s="166" t="e">
        <f>IF(G565="","",G565-G565*COMPASS!$AH$37)</f>
        <v>#VALUE!</v>
      </c>
    </row>
    <row r="566" spans="1:8" ht="16.8">
      <c r="A566" s="602" t="s">
        <v>12051</v>
      </c>
      <c r="B566" s="491" t="s">
        <v>25</v>
      </c>
      <c r="C566" s="595" t="s">
        <v>12052</v>
      </c>
      <c r="D566" s="541" t="s">
        <v>12053</v>
      </c>
      <c r="E566" s="498">
        <v>1</v>
      </c>
      <c r="F566" s="469"/>
      <c r="G566" s="600" t="s">
        <v>12780</v>
      </c>
      <c r="H566" s="166" t="e">
        <f>IF(G566="","",G566-G566*COMPASS!$AH$37)</f>
        <v>#VALUE!</v>
      </c>
    </row>
    <row r="567" spans="1:8" ht="16.8">
      <c r="A567" s="602" t="s">
        <v>12054</v>
      </c>
      <c r="B567" s="491" t="s">
        <v>25</v>
      </c>
      <c r="C567" s="595" t="s">
        <v>12055</v>
      </c>
      <c r="D567" s="541" t="s">
        <v>12056</v>
      </c>
      <c r="E567" s="498">
        <v>1</v>
      </c>
      <c r="F567" s="469"/>
      <c r="G567" s="600" t="s">
        <v>12780</v>
      </c>
      <c r="H567" s="166" t="e">
        <f>IF(G567="","",G567-G567*COMPASS!$AH$37)</f>
        <v>#VALUE!</v>
      </c>
    </row>
    <row r="568" spans="1:8" ht="16.8">
      <c r="A568" s="602" t="s">
        <v>12057</v>
      </c>
      <c r="B568" s="491" t="s">
        <v>25</v>
      </c>
      <c r="C568" s="595" t="s">
        <v>12058</v>
      </c>
      <c r="D568" s="541" t="s">
        <v>12059</v>
      </c>
      <c r="E568" s="498">
        <v>1</v>
      </c>
      <c r="F568" s="469"/>
      <c r="G568" s="600" t="s">
        <v>12780</v>
      </c>
      <c r="H568" s="166" t="e">
        <f>IF(G568="","",G568-G568*COMPASS!$AH$37)</f>
        <v>#VALUE!</v>
      </c>
    </row>
    <row r="569" spans="1:8" ht="16.8">
      <c r="A569" s="602" t="s">
        <v>12060</v>
      </c>
      <c r="B569" s="491" t="s">
        <v>25</v>
      </c>
      <c r="C569" s="595" t="s">
        <v>12061</v>
      </c>
      <c r="D569" s="541" t="s">
        <v>12062</v>
      </c>
      <c r="E569" s="498">
        <v>1</v>
      </c>
      <c r="F569" s="469"/>
      <c r="G569" s="600" t="s">
        <v>12780</v>
      </c>
      <c r="H569" s="166" t="e">
        <f>IF(G569="","",G569-G569*COMPASS!$AH$37)</f>
        <v>#VALUE!</v>
      </c>
    </row>
    <row r="570" spans="1:8" ht="16.8">
      <c r="A570" s="602" t="s">
        <v>12063</v>
      </c>
      <c r="B570" s="491" t="s">
        <v>25</v>
      </c>
      <c r="C570" s="595" t="s">
        <v>12064</v>
      </c>
      <c r="D570" s="541" t="s">
        <v>12065</v>
      </c>
      <c r="E570" s="498">
        <v>1</v>
      </c>
      <c r="F570" s="469"/>
      <c r="G570" s="600" t="s">
        <v>12780</v>
      </c>
      <c r="H570" s="166" t="e">
        <f>IF(G570="","",G570-G570*COMPASS!$AH$37)</f>
        <v>#VALUE!</v>
      </c>
    </row>
    <row r="571" spans="1:8" ht="16.8">
      <c r="A571" s="602" t="s">
        <v>12066</v>
      </c>
      <c r="B571" s="491" t="s">
        <v>25</v>
      </c>
      <c r="C571" s="595" t="s">
        <v>12067</v>
      </c>
      <c r="D571" s="541" t="s">
        <v>12068</v>
      </c>
      <c r="E571" s="498">
        <v>1</v>
      </c>
      <c r="F571" s="469"/>
      <c r="G571" s="600" t="s">
        <v>12780</v>
      </c>
      <c r="H571" s="166" t="e">
        <f>IF(G571="","",G571-G571*COMPASS!$AH$37)</f>
        <v>#VALUE!</v>
      </c>
    </row>
    <row r="572" spans="1:8" ht="16.8">
      <c r="A572" s="602" t="s">
        <v>12069</v>
      </c>
      <c r="B572" s="491" t="s">
        <v>25</v>
      </c>
      <c r="C572" s="595" t="s">
        <v>12070</v>
      </c>
      <c r="D572" s="541" t="s">
        <v>12071</v>
      </c>
      <c r="E572" s="498">
        <v>1</v>
      </c>
      <c r="F572" s="469"/>
      <c r="G572" s="600" t="s">
        <v>12780</v>
      </c>
      <c r="H572" s="166" t="e">
        <f>IF(G572="","",G572-G572*COMPASS!$AH$37)</f>
        <v>#VALUE!</v>
      </c>
    </row>
    <row r="573" spans="1:8" ht="16.8">
      <c r="A573" s="602" t="s">
        <v>12072</v>
      </c>
      <c r="B573" s="491" t="s">
        <v>25</v>
      </c>
      <c r="C573" s="595" t="s">
        <v>12073</v>
      </c>
      <c r="D573" s="541" t="s">
        <v>12074</v>
      </c>
      <c r="E573" s="498">
        <v>1</v>
      </c>
      <c r="F573" s="469"/>
      <c r="G573" s="600" t="s">
        <v>12780</v>
      </c>
      <c r="H573" s="166" t="e">
        <f>IF(G573="","",G573-G573*COMPASS!$AH$37)</f>
        <v>#VALUE!</v>
      </c>
    </row>
    <row r="574" spans="1:8" ht="16.8">
      <c r="A574" s="602" t="s">
        <v>12075</v>
      </c>
      <c r="B574" s="491" t="s">
        <v>25</v>
      </c>
      <c r="C574" s="595" t="s">
        <v>12076</v>
      </c>
      <c r="D574" s="541" t="s">
        <v>12077</v>
      </c>
      <c r="E574" s="498">
        <v>1</v>
      </c>
      <c r="F574" s="469"/>
      <c r="G574" s="600" t="s">
        <v>12780</v>
      </c>
      <c r="H574" s="166" t="e">
        <f>IF(G574="","",G574-G574*COMPASS!$AH$37)</f>
        <v>#VALUE!</v>
      </c>
    </row>
    <row r="575" spans="1:8" ht="16.8">
      <c r="A575" s="602" t="s">
        <v>12078</v>
      </c>
      <c r="B575" s="491" t="s">
        <v>25</v>
      </c>
      <c r="C575" s="595" t="s">
        <v>12079</v>
      </c>
      <c r="D575" s="541" t="s">
        <v>12080</v>
      </c>
      <c r="E575" s="498">
        <v>1</v>
      </c>
      <c r="F575" s="469"/>
      <c r="G575" s="600" t="s">
        <v>12780</v>
      </c>
      <c r="H575" s="166" t="e">
        <f>IF(G575="","",G575-G575*COMPASS!$AH$37)</f>
        <v>#VALUE!</v>
      </c>
    </row>
    <row r="576" spans="1:8" ht="16.8">
      <c r="A576" s="602" t="s">
        <v>12081</v>
      </c>
      <c r="B576" s="491" t="s">
        <v>25</v>
      </c>
      <c r="C576" s="595" t="s">
        <v>12082</v>
      </c>
      <c r="D576" s="541" t="s">
        <v>12083</v>
      </c>
      <c r="E576" s="498">
        <v>1</v>
      </c>
      <c r="F576" s="469"/>
      <c r="G576" s="600" t="s">
        <v>12780</v>
      </c>
      <c r="H576" s="166" t="e">
        <f>IF(G576="","",G576-G576*COMPASS!$AH$37)</f>
        <v>#VALUE!</v>
      </c>
    </row>
    <row r="577" spans="1:8" ht="16.8">
      <c r="A577" s="602" t="s">
        <v>12084</v>
      </c>
      <c r="B577" s="491" t="s">
        <v>25</v>
      </c>
      <c r="C577" s="595" t="s">
        <v>12085</v>
      </c>
      <c r="D577" s="541" t="s">
        <v>12086</v>
      </c>
      <c r="E577" s="498">
        <v>1</v>
      </c>
      <c r="F577" s="469"/>
      <c r="G577" s="600" t="s">
        <v>12780</v>
      </c>
      <c r="H577" s="166" t="e">
        <f>IF(G577="","",G577-G577*COMPASS!$AH$37)</f>
        <v>#VALUE!</v>
      </c>
    </row>
    <row r="578" spans="1:8" ht="16.8">
      <c r="A578" s="602" t="s">
        <v>12087</v>
      </c>
      <c r="B578" s="491" t="s">
        <v>25</v>
      </c>
      <c r="C578" s="595" t="s">
        <v>12088</v>
      </c>
      <c r="D578" s="541" t="s">
        <v>12089</v>
      </c>
      <c r="E578" s="498">
        <v>1</v>
      </c>
      <c r="F578" s="469"/>
      <c r="G578" s="600" t="s">
        <v>12780</v>
      </c>
      <c r="H578" s="166" t="e">
        <f>IF(G578="","",G578-G578*COMPASS!$AH$37)</f>
        <v>#VALUE!</v>
      </c>
    </row>
    <row r="579" spans="1:8" ht="16.8">
      <c r="A579" s="602" t="s">
        <v>12090</v>
      </c>
      <c r="B579" s="491" t="s">
        <v>25</v>
      </c>
      <c r="C579" s="595" t="s">
        <v>12091</v>
      </c>
      <c r="D579" s="541" t="s">
        <v>12092</v>
      </c>
      <c r="E579" s="498">
        <v>1</v>
      </c>
      <c r="F579" s="469"/>
      <c r="G579" s="600" t="s">
        <v>12780</v>
      </c>
      <c r="H579" s="166" t="e">
        <f>IF(G579="","",G579-G579*COMPASS!$AH$37)</f>
        <v>#VALUE!</v>
      </c>
    </row>
    <row r="580" spans="1:8" ht="16.8">
      <c r="A580" s="602" t="s">
        <v>12093</v>
      </c>
      <c r="B580" s="491" t="s">
        <v>25</v>
      </c>
      <c r="C580" s="595" t="s">
        <v>12094</v>
      </c>
      <c r="D580" s="541" t="s">
        <v>12095</v>
      </c>
      <c r="E580" s="498">
        <v>1</v>
      </c>
      <c r="F580" s="469"/>
      <c r="G580" s="600" t="s">
        <v>12780</v>
      </c>
      <c r="H580" s="166" t="e">
        <f>IF(G580="","",G580-G580*COMPASS!$AH$37)</f>
        <v>#VALUE!</v>
      </c>
    </row>
    <row r="581" spans="1:8" ht="16.8">
      <c r="A581" s="602" t="s">
        <v>12096</v>
      </c>
      <c r="B581" s="491" t="s">
        <v>25</v>
      </c>
      <c r="C581" s="595" t="s">
        <v>12097</v>
      </c>
      <c r="D581" s="541" t="s">
        <v>12098</v>
      </c>
      <c r="E581" s="498">
        <v>1</v>
      </c>
      <c r="F581" s="469"/>
      <c r="G581" s="600" t="s">
        <v>12780</v>
      </c>
      <c r="H581" s="166" t="e">
        <f>IF(G581="","",G581-G581*COMPASS!$AH$37)</f>
        <v>#VALUE!</v>
      </c>
    </row>
    <row r="582" spans="1:8" ht="16.8">
      <c r="A582" s="602" t="s">
        <v>12099</v>
      </c>
      <c r="B582" s="491" t="s">
        <v>25</v>
      </c>
      <c r="C582" s="595" t="s">
        <v>12100</v>
      </c>
      <c r="D582" s="541" t="s">
        <v>12101</v>
      </c>
      <c r="E582" s="498">
        <v>1</v>
      </c>
      <c r="F582" s="469"/>
      <c r="G582" s="600" t="s">
        <v>12780</v>
      </c>
      <c r="H582" s="166" t="e">
        <f>IF(G582="","",G582-G582*COMPASS!$AH$37)</f>
        <v>#VALUE!</v>
      </c>
    </row>
    <row r="583" spans="1:8" ht="16.8">
      <c r="A583" s="602" t="s">
        <v>12102</v>
      </c>
      <c r="B583" s="491" t="s">
        <v>25</v>
      </c>
      <c r="C583" s="595" t="s">
        <v>12103</v>
      </c>
      <c r="D583" s="541" t="s">
        <v>12104</v>
      </c>
      <c r="E583" s="498">
        <v>1</v>
      </c>
      <c r="F583" s="469"/>
      <c r="G583" s="600" t="s">
        <v>12780</v>
      </c>
      <c r="H583" s="166" t="e">
        <f>IF(G583="","",G583-G583*COMPASS!$AH$37)</f>
        <v>#VALUE!</v>
      </c>
    </row>
    <row r="584" spans="1:8" ht="16.8">
      <c r="A584" s="602" t="s">
        <v>12105</v>
      </c>
      <c r="B584" s="491" t="s">
        <v>25</v>
      </c>
      <c r="C584" s="595" t="s">
        <v>12106</v>
      </c>
      <c r="D584" s="541" t="s">
        <v>12107</v>
      </c>
      <c r="E584" s="498">
        <v>1</v>
      </c>
      <c r="F584" s="469"/>
      <c r="G584" s="600" t="s">
        <v>12780</v>
      </c>
      <c r="H584" s="166" t="e">
        <f>IF(G584="","",G584-G584*COMPASS!$AH$37)</f>
        <v>#VALUE!</v>
      </c>
    </row>
    <row r="585" spans="1:8" ht="16.8">
      <c r="A585" s="602" t="s">
        <v>12108</v>
      </c>
      <c r="B585" s="491" t="s">
        <v>25</v>
      </c>
      <c r="C585" s="595" t="s">
        <v>12109</v>
      </c>
      <c r="D585" s="541" t="s">
        <v>12110</v>
      </c>
      <c r="E585" s="498">
        <v>1</v>
      </c>
      <c r="F585" s="469"/>
      <c r="G585" s="600" t="s">
        <v>12780</v>
      </c>
      <c r="H585" s="166" t="e">
        <f>IF(G585="","",G585-G585*COMPASS!$AH$37)</f>
        <v>#VALUE!</v>
      </c>
    </row>
    <row r="586" spans="1:8" ht="16.8">
      <c r="A586" s="602" t="s">
        <v>12111</v>
      </c>
      <c r="B586" s="491" t="s">
        <v>25</v>
      </c>
      <c r="C586" s="595" t="s">
        <v>12112</v>
      </c>
      <c r="D586" s="541" t="s">
        <v>12113</v>
      </c>
      <c r="E586" s="498">
        <v>1</v>
      </c>
      <c r="F586" s="469"/>
      <c r="G586" s="600" t="s">
        <v>12780</v>
      </c>
      <c r="H586" s="166" t="e">
        <f>IF(G586="","",G586-G586*COMPASS!$AH$37)</f>
        <v>#VALUE!</v>
      </c>
    </row>
    <row r="587" spans="1:8" ht="16.8">
      <c r="A587" s="602" t="s">
        <v>12114</v>
      </c>
      <c r="B587" s="491" t="s">
        <v>25</v>
      </c>
      <c r="C587" s="595" t="s">
        <v>12115</v>
      </c>
      <c r="D587" s="541" t="s">
        <v>12116</v>
      </c>
      <c r="E587" s="498">
        <v>1</v>
      </c>
      <c r="F587" s="469"/>
      <c r="G587" s="600" t="s">
        <v>12780</v>
      </c>
      <c r="H587" s="166" t="e">
        <f>IF(G587="","",G587-G587*COMPASS!$AH$37)</f>
        <v>#VALUE!</v>
      </c>
    </row>
    <row r="588" spans="1:8" ht="16.8">
      <c r="A588" s="602" t="s">
        <v>12117</v>
      </c>
      <c r="B588" s="491" t="s">
        <v>25</v>
      </c>
      <c r="C588" s="595" t="s">
        <v>12118</v>
      </c>
      <c r="D588" s="541" t="s">
        <v>12119</v>
      </c>
      <c r="E588" s="498">
        <v>1</v>
      </c>
      <c r="F588" s="469"/>
      <c r="G588" s="600" t="s">
        <v>12780</v>
      </c>
      <c r="H588" s="166" t="e">
        <f>IF(G588="","",G588-G588*COMPASS!$AH$37)</f>
        <v>#VALUE!</v>
      </c>
    </row>
    <row r="589" spans="1:8" ht="16.8">
      <c r="A589" s="602" t="s">
        <v>12120</v>
      </c>
      <c r="B589" s="491" t="s">
        <v>25</v>
      </c>
      <c r="C589" s="595" t="s">
        <v>12121</v>
      </c>
      <c r="D589" s="541" t="s">
        <v>12122</v>
      </c>
      <c r="E589" s="498">
        <v>1</v>
      </c>
      <c r="F589" s="469"/>
      <c r="G589" s="600" t="s">
        <v>12780</v>
      </c>
      <c r="H589" s="166" t="e">
        <f>IF(G589="","",G589-G589*COMPASS!$AH$37)</f>
        <v>#VALUE!</v>
      </c>
    </row>
    <row r="590" spans="1:8" ht="16.8">
      <c r="A590" s="602" t="s">
        <v>12123</v>
      </c>
      <c r="B590" s="491" t="s">
        <v>25</v>
      </c>
      <c r="C590" s="595" t="s">
        <v>12124</v>
      </c>
      <c r="D590" s="541" t="s">
        <v>12125</v>
      </c>
      <c r="E590" s="498">
        <v>1</v>
      </c>
      <c r="F590" s="469"/>
      <c r="G590" s="600" t="s">
        <v>12780</v>
      </c>
      <c r="H590" s="166" t="e">
        <f>IF(G590="","",G590-G590*COMPASS!$AH$37)</f>
        <v>#VALUE!</v>
      </c>
    </row>
    <row r="591" spans="1:8" ht="16.8">
      <c r="A591" s="602" t="s">
        <v>12126</v>
      </c>
      <c r="B591" s="491" t="s">
        <v>25</v>
      </c>
      <c r="C591" s="595" t="s">
        <v>12127</v>
      </c>
      <c r="D591" s="541" t="s">
        <v>12128</v>
      </c>
      <c r="E591" s="498">
        <v>1</v>
      </c>
      <c r="F591" s="469"/>
      <c r="G591" s="600" t="s">
        <v>12780</v>
      </c>
      <c r="H591" s="166" t="e">
        <f>IF(G591="","",G591-G591*COMPASS!$AH$37)</f>
        <v>#VALUE!</v>
      </c>
    </row>
    <row r="592" spans="1:8" ht="16.8">
      <c r="A592" s="602" t="s">
        <v>12129</v>
      </c>
      <c r="B592" s="491" t="s">
        <v>25</v>
      </c>
      <c r="C592" s="595" t="s">
        <v>12130</v>
      </c>
      <c r="D592" s="541" t="s">
        <v>12131</v>
      </c>
      <c r="E592" s="498">
        <v>1</v>
      </c>
      <c r="F592" s="469"/>
      <c r="G592" s="600" t="s">
        <v>12780</v>
      </c>
      <c r="H592" s="166" t="e">
        <f>IF(G592="","",G592-G592*COMPASS!$AH$37)</f>
        <v>#VALUE!</v>
      </c>
    </row>
    <row r="593" spans="1:8" ht="16.8">
      <c r="A593" s="602" t="s">
        <v>12132</v>
      </c>
      <c r="B593" s="491" t="s">
        <v>25</v>
      </c>
      <c r="C593" s="595" t="s">
        <v>12133</v>
      </c>
      <c r="D593" s="541" t="s">
        <v>12131</v>
      </c>
      <c r="E593" s="498">
        <v>1</v>
      </c>
      <c r="F593" s="469"/>
      <c r="G593" s="600" t="s">
        <v>12780</v>
      </c>
      <c r="H593" s="166" t="e">
        <f>IF(G593="","",G593-G593*COMPASS!$AH$37)</f>
        <v>#VALUE!</v>
      </c>
    </row>
    <row r="594" spans="1:8" ht="16.8">
      <c r="A594" s="602" t="s">
        <v>12134</v>
      </c>
      <c r="B594" s="491" t="s">
        <v>25</v>
      </c>
      <c r="C594" s="595" t="s">
        <v>12135</v>
      </c>
      <c r="D594" s="541" t="s">
        <v>12136</v>
      </c>
      <c r="E594" s="498">
        <v>1</v>
      </c>
      <c r="F594" s="469"/>
      <c r="G594" s="600" t="s">
        <v>12780</v>
      </c>
      <c r="H594" s="166" t="e">
        <f>IF(G594="","",G594-G594*COMPASS!$AH$37)</f>
        <v>#VALUE!</v>
      </c>
    </row>
    <row r="595" spans="1:8" ht="16.8">
      <c r="A595" s="602" t="s">
        <v>12137</v>
      </c>
      <c r="B595" s="491" t="s">
        <v>25</v>
      </c>
      <c r="C595" s="595" t="s">
        <v>12138</v>
      </c>
      <c r="D595" s="541" t="s">
        <v>12139</v>
      </c>
      <c r="E595" s="498">
        <v>1</v>
      </c>
      <c r="F595" s="469"/>
      <c r="G595" s="600" t="s">
        <v>12780</v>
      </c>
      <c r="H595" s="166" t="e">
        <f>IF(G595="","",G595-G595*COMPASS!$AH$37)</f>
        <v>#VALUE!</v>
      </c>
    </row>
    <row r="596" spans="1:8" ht="16.8">
      <c r="A596" s="602" t="s">
        <v>12140</v>
      </c>
      <c r="B596" s="491" t="s">
        <v>25</v>
      </c>
      <c r="C596" s="595" t="s">
        <v>12141</v>
      </c>
      <c r="D596" s="541" t="s">
        <v>12142</v>
      </c>
      <c r="E596" s="498">
        <v>1</v>
      </c>
      <c r="F596" s="469"/>
      <c r="G596" s="600" t="s">
        <v>12780</v>
      </c>
      <c r="H596" s="166" t="e">
        <f>IF(G596="","",G596-G596*COMPASS!$AH$37)</f>
        <v>#VALUE!</v>
      </c>
    </row>
    <row r="597" spans="1:8" ht="16.8">
      <c r="A597" s="602" t="s">
        <v>12143</v>
      </c>
      <c r="B597" s="491" t="s">
        <v>25</v>
      </c>
      <c r="C597" s="595" t="s">
        <v>12144</v>
      </c>
      <c r="D597" s="541" t="s">
        <v>12145</v>
      </c>
      <c r="E597" s="498">
        <v>1</v>
      </c>
      <c r="F597" s="469"/>
      <c r="G597" s="600" t="s">
        <v>12780</v>
      </c>
      <c r="H597" s="166" t="e">
        <f>IF(G597="","",G597-G597*COMPASS!$AH$37)</f>
        <v>#VALUE!</v>
      </c>
    </row>
    <row r="598" spans="1:8" ht="16.8">
      <c r="A598" s="602" t="s">
        <v>12146</v>
      </c>
      <c r="B598" s="491" t="s">
        <v>25</v>
      </c>
      <c r="C598" s="595" t="s">
        <v>12147</v>
      </c>
      <c r="D598" s="541" t="s">
        <v>12148</v>
      </c>
      <c r="E598" s="498">
        <v>1</v>
      </c>
      <c r="F598" s="469"/>
      <c r="G598" s="600" t="s">
        <v>12780</v>
      </c>
      <c r="H598" s="166" t="e">
        <f>IF(G598="","",G598-G598*COMPASS!$AH$37)</f>
        <v>#VALUE!</v>
      </c>
    </row>
    <row r="599" spans="1:8" ht="16.8">
      <c r="A599" s="602" t="s">
        <v>12149</v>
      </c>
      <c r="B599" s="491" t="s">
        <v>25</v>
      </c>
      <c r="C599" s="595" t="s">
        <v>12150</v>
      </c>
      <c r="D599" s="541" t="s">
        <v>12151</v>
      </c>
      <c r="E599" s="498">
        <v>1</v>
      </c>
      <c r="F599" s="469"/>
      <c r="G599" s="600" t="s">
        <v>12780</v>
      </c>
      <c r="H599" s="166" t="e">
        <f>IF(G599="","",G599-G599*COMPASS!$AH$37)</f>
        <v>#VALUE!</v>
      </c>
    </row>
    <row r="600" spans="1:8" ht="16.8">
      <c r="A600" s="602" t="s">
        <v>12152</v>
      </c>
      <c r="B600" s="491" t="s">
        <v>25</v>
      </c>
      <c r="C600" s="595" t="s">
        <v>12153</v>
      </c>
      <c r="D600" s="541" t="s">
        <v>12154</v>
      </c>
      <c r="E600" s="498">
        <v>1</v>
      </c>
      <c r="F600" s="469"/>
      <c r="G600" s="600" t="s">
        <v>12780</v>
      </c>
      <c r="H600" s="166" t="e">
        <f>IF(G600="","",G600-G600*COMPASS!$AH$37)</f>
        <v>#VALUE!</v>
      </c>
    </row>
    <row r="601" spans="1:8" ht="16.8">
      <c r="A601" s="602" t="s">
        <v>12155</v>
      </c>
      <c r="B601" s="491" t="s">
        <v>25</v>
      </c>
      <c r="C601" s="595" t="s">
        <v>12156</v>
      </c>
      <c r="D601" s="541" t="s">
        <v>12157</v>
      </c>
      <c r="E601" s="498">
        <v>1</v>
      </c>
      <c r="F601" s="469"/>
      <c r="G601" s="600" t="s">
        <v>12780</v>
      </c>
      <c r="H601" s="166" t="e">
        <f>IF(G601="","",G601-G601*COMPASS!$AH$37)</f>
        <v>#VALUE!</v>
      </c>
    </row>
    <row r="602" spans="1:8" ht="16.8">
      <c r="A602" s="602" t="s">
        <v>12158</v>
      </c>
      <c r="B602" s="491" t="s">
        <v>25</v>
      </c>
      <c r="C602" s="595" t="s">
        <v>12159</v>
      </c>
      <c r="D602" s="541" t="s">
        <v>12160</v>
      </c>
      <c r="E602" s="498">
        <v>1</v>
      </c>
      <c r="F602" s="469"/>
      <c r="G602" s="600" t="s">
        <v>12780</v>
      </c>
      <c r="H602" s="166" t="e">
        <f>IF(G602="","",G602-G602*COMPASS!$AH$37)</f>
        <v>#VALUE!</v>
      </c>
    </row>
    <row r="603" spans="1:8" ht="16.8">
      <c r="A603" s="602" t="s">
        <v>12161</v>
      </c>
      <c r="B603" s="491" t="s">
        <v>25</v>
      </c>
      <c r="C603" s="595" t="s">
        <v>12162</v>
      </c>
      <c r="D603" s="541" t="s">
        <v>12163</v>
      </c>
      <c r="E603" s="498">
        <v>1</v>
      </c>
      <c r="F603" s="469"/>
      <c r="G603" s="600" t="s">
        <v>12780</v>
      </c>
      <c r="H603" s="166" t="e">
        <f>IF(G603="","",G603-G603*COMPASS!$AH$37)</f>
        <v>#VALUE!</v>
      </c>
    </row>
    <row r="604" spans="1:8" ht="16.8">
      <c r="A604" s="602" t="s">
        <v>12164</v>
      </c>
      <c r="B604" s="491" t="s">
        <v>25</v>
      </c>
      <c r="C604" s="595" t="s">
        <v>12165</v>
      </c>
      <c r="D604" s="541" t="s">
        <v>12166</v>
      </c>
      <c r="E604" s="498">
        <v>1</v>
      </c>
      <c r="F604" s="469"/>
      <c r="G604" s="600" t="s">
        <v>12780</v>
      </c>
      <c r="H604" s="166" t="e">
        <f>IF(G604="","",G604-G604*COMPASS!$AH$37)</f>
        <v>#VALUE!</v>
      </c>
    </row>
    <row r="605" spans="1:8" ht="16.8">
      <c r="A605" s="602" t="s">
        <v>12167</v>
      </c>
      <c r="B605" s="491" t="s">
        <v>25</v>
      </c>
      <c r="C605" s="595" t="s">
        <v>12168</v>
      </c>
      <c r="D605" s="541" t="s">
        <v>12169</v>
      </c>
      <c r="E605" s="498">
        <v>1</v>
      </c>
      <c r="F605" s="469"/>
      <c r="G605" s="600" t="s">
        <v>12780</v>
      </c>
      <c r="H605" s="166" t="e">
        <f>IF(G605="","",G605-G605*COMPASS!$AH$37)</f>
        <v>#VALUE!</v>
      </c>
    </row>
    <row r="606" spans="1:8" ht="16.8">
      <c r="A606" s="602" t="s">
        <v>12170</v>
      </c>
      <c r="B606" s="491" t="s">
        <v>25</v>
      </c>
      <c r="C606" s="595" t="s">
        <v>12171</v>
      </c>
      <c r="D606" s="541" t="s">
        <v>12172</v>
      </c>
      <c r="E606" s="498">
        <v>1</v>
      </c>
      <c r="F606" s="469"/>
      <c r="G606" s="600" t="s">
        <v>12780</v>
      </c>
      <c r="H606" s="166" t="e">
        <f>IF(G606="","",G606-G606*COMPASS!$AH$37)</f>
        <v>#VALUE!</v>
      </c>
    </row>
    <row r="607" spans="1:8" ht="16.8">
      <c r="A607" s="602" t="s">
        <v>12173</v>
      </c>
      <c r="B607" s="491" t="s">
        <v>25</v>
      </c>
      <c r="C607" s="595" t="s">
        <v>12174</v>
      </c>
      <c r="D607" s="541" t="s">
        <v>12175</v>
      </c>
      <c r="E607" s="498">
        <v>1</v>
      </c>
      <c r="F607" s="469"/>
      <c r="G607" s="600" t="s">
        <v>12780</v>
      </c>
      <c r="H607" s="166" t="e">
        <f>IF(G607="","",G607-G607*COMPASS!$AH$37)</f>
        <v>#VALUE!</v>
      </c>
    </row>
    <row r="608" spans="1:8" ht="16.8">
      <c r="A608" s="602" t="s">
        <v>12176</v>
      </c>
      <c r="B608" s="491" t="s">
        <v>25</v>
      </c>
      <c r="C608" s="595" t="s">
        <v>12177</v>
      </c>
      <c r="D608" s="541" t="s">
        <v>12178</v>
      </c>
      <c r="E608" s="498">
        <v>1</v>
      </c>
      <c r="F608" s="469"/>
      <c r="G608" s="600" t="s">
        <v>12780</v>
      </c>
      <c r="H608" s="166" t="e">
        <f>IF(G608="","",G608-G608*COMPASS!$AH$37)</f>
        <v>#VALUE!</v>
      </c>
    </row>
    <row r="609" spans="1:8" ht="16.8">
      <c r="A609" s="602" t="s">
        <v>12179</v>
      </c>
      <c r="B609" s="491" t="s">
        <v>25</v>
      </c>
      <c r="C609" s="595" t="s">
        <v>12180</v>
      </c>
      <c r="D609" s="541" t="s">
        <v>12178</v>
      </c>
      <c r="E609" s="498">
        <v>1</v>
      </c>
      <c r="F609" s="469"/>
      <c r="G609" s="600" t="s">
        <v>12780</v>
      </c>
      <c r="H609" s="166" t="e">
        <f>IF(G609="","",G609-G609*COMPASS!$AH$37)</f>
        <v>#VALUE!</v>
      </c>
    </row>
    <row r="610" spans="1:8" ht="16.8">
      <c r="A610" s="602" t="s">
        <v>12181</v>
      </c>
      <c r="B610" s="491" t="s">
        <v>25</v>
      </c>
      <c r="C610" s="595" t="s">
        <v>12182</v>
      </c>
      <c r="D610" s="541" t="s">
        <v>12183</v>
      </c>
      <c r="E610" s="498">
        <v>1</v>
      </c>
      <c r="F610" s="469"/>
      <c r="G610" s="600" t="s">
        <v>12780</v>
      </c>
      <c r="H610" s="166" t="e">
        <f>IF(G610="","",G610-G610*COMPASS!$AH$37)</f>
        <v>#VALUE!</v>
      </c>
    </row>
    <row r="611" spans="1:8" ht="16.8">
      <c r="A611" s="602" t="s">
        <v>12184</v>
      </c>
      <c r="B611" s="491" t="s">
        <v>25</v>
      </c>
      <c r="C611" s="595" t="s">
        <v>12185</v>
      </c>
      <c r="D611" s="541" t="s">
        <v>12186</v>
      </c>
      <c r="E611" s="498">
        <v>1</v>
      </c>
      <c r="F611" s="469"/>
      <c r="G611" s="600" t="s">
        <v>12780</v>
      </c>
      <c r="H611" s="166" t="e">
        <f>IF(G611="","",G611-G611*COMPASS!$AH$37)</f>
        <v>#VALUE!</v>
      </c>
    </row>
    <row r="612" spans="1:8" ht="16.8">
      <c r="A612" s="602" t="s">
        <v>12187</v>
      </c>
      <c r="B612" s="491" t="s">
        <v>25</v>
      </c>
      <c r="C612" s="595" t="s">
        <v>12188</v>
      </c>
      <c r="D612" s="541" t="s">
        <v>12189</v>
      </c>
      <c r="E612" s="498">
        <v>1</v>
      </c>
      <c r="F612" s="469"/>
      <c r="G612" s="600" t="s">
        <v>12780</v>
      </c>
      <c r="H612" s="166" t="e">
        <f>IF(G612="","",G612-G612*COMPASS!$AH$37)</f>
        <v>#VALUE!</v>
      </c>
    </row>
    <row r="613" spans="1:8" ht="16.8">
      <c r="A613" s="602" t="s">
        <v>12190</v>
      </c>
      <c r="B613" s="491" t="s">
        <v>25</v>
      </c>
      <c r="C613" s="595" t="s">
        <v>12191</v>
      </c>
      <c r="D613" s="541" t="s">
        <v>12192</v>
      </c>
      <c r="E613" s="498">
        <v>1</v>
      </c>
      <c r="F613" s="469"/>
      <c r="G613" s="600" t="s">
        <v>12780</v>
      </c>
      <c r="H613" s="166" t="e">
        <f>IF(G613="","",G613-G613*COMPASS!$AH$37)</f>
        <v>#VALUE!</v>
      </c>
    </row>
    <row r="614" spans="1:8" ht="16.8">
      <c r="A614" s="602" t="s">
        <v>12193</v>
      </c>
      <c r="B614" s="491" t="s">
        <v>25</v>
      </c>
      <c r="C614" s="595" t="s">
        <v>12194</v>
      </c>
      <c r="D614" s="541" t="s">
        <v>12195</v>
      </c>
      <c r="E614" s="498">
        <v>1</v>
      </c>
      <c r="F614" s="469"/>
      <c r="G614" s="600" t="s">
        <v>12780</v>
      </c>
      <c r="H614" s="166" t="e">
        <f>IF(G614="","",G614-G614*COMPASS!$AH$37)</f>
        <v>#VALUE!</v>
      </c>
    </row>
    <row r="615" spans="1:8" ht="16.8">
      <c r="A615" s="602" t="s">
        <v>12196</v>
      </c>
      <c r="B615" s="491" t="s">
        <v>25</v>
      </c>
      <c r="C615" s="595" t="s">
        <v>12197</v>
      </c>
      <c r="D615" s="541" t="s">
        <v>12198</v>
      </c>
      <c r="E615" s="498">
        <v>1</v>
      </c>
      <c r="F615" s="469"/>
      <c r="G615" s="600" t="s">
        <v>12780</v>
      </c>
      <c r="H615" s="166" t="e">
        <f>IF(G615="","",G615-G615*COMPASS!$AH$37)</f>
        <v>#VALUE!</v>
      </c>
    </row>
    <row r="616" spans="1:8" ht="16.8">
      <c r="A616" s="602" t="s">
        <v>12199</v>
      </c>
      <c r="B616" s="491" t="s">
        <v>25</v>
      </c>
      <c r="C616" s="595" t="s">
        <v>12200</v>
      </c>
      <c r="D616" s="541" t="s">
        <v>12201</v>
      </c>
      <c r="E616" s="498">
        <v>1</v>
      </c>
      <c r="F616" s="469"/>
      <c r="G616" s="600" t="s">
        <v>12780</v>
      </c>
      <c r="H616" s="166" t="e">
        <f>IF(G616="","",G616-G616*COMPASS!$AH$37)</f>
        <v>#VALUE!</v>
      </c>
    </row>
    <row r="617" spans="1:8" ht="16.8">
      <c r="A617" s="602" t="s">
        <v>12202</v>
      </c>
      <c r="B617" s="491" t="s">
        <v>25</v>
      </c>
      <c r="C617" s="595" t="s">
        <v>12203</v>
      </c>
      <c r="D617" s="541" t="s">
        <v>12204</v>
      </c>
      <c r="E617" s="498">
        <v>1</v>
      </c>
      <c r="F617" s="469"/>
      <c r="G617" s="600" t="s">
        <v>12780</v>
      </c>
      <c r="H617" s="166" t="e">
        <f>IF(G617="","",G617-G617*COMPASS!$AH$37)</f>
        <v>#VALUE!</v>
      </c>
    </row>
    <row r="618" spans="1:8" ht="16.8">
      <c r="A618" s="602" t="s">
        <v>12205</v>
      </c>
      <c r="B618" s="491" t="s">
        <v>25</v>
      </c>
      <c r="C618" s="595" t="s">
        <v>12206</v>
      </c>
      <c r="D618" s="541" t="s">
        <v>12207</v>
      </c>
      <c r="E618" s="498">
        <v>1</v>
      </c>
      <c r="F618" s="469"/>
      <c r="G618" s="600" t="s">
        <v>12780</v>
      </c>
      <c r="H618" s="166" t="e">
        <f>IF(G618="","",G618-G618*COMPASS!$AH$37)</f>
        <v>#VALUE!</v>
      </c>
    </row>
    <row r="619" spans="1:8" ht="16.8">
      <c r="A619" s="602" t="s">
        <v>12208</v>
      </c>
      <c r="B619" s="491" t="s">
        <v>25</v>
      </c>
      <c r="C619" s="595" t="s">
        <v>12209</v>
      </c>
      <c r="D619" s="541" t="s">
        <v>12210</v>
      </c>
      <c r="E619" s="498">
        <v>1</v>
      </c>
      <c r="F619" s="469"/>
      <c r="G619" s="600" t="s">
        <v>12780</v>
      </c>
      <c r="H619" s="166" t="e">
        <f>IF(G619="","",G619-G619*COMPASS!$AH$37)</f>
        <v>#VALUE!</v>
      </c>
    </row>
    <row r="620" spans="1:8" ht="16.8">
      <c r="A620" s="602" t="s">
        <v>12211</v>
      </c>
      <c r="B620" s="491" t="s">
        <v>25</v>
      </c>
      <c r="C620" s="595" t="s">
        <v>12212</v>
      </c>
      <c r="D620" s="541" t="s">
        <v>12213</v>
      </c>
      <c r="E620" s="498">
        <v>1</v>
      </c>
      <c r="F620" s="469"/>
      <c r="G620" s="600" t="s">
        <v>12780</v>
      </c>
      <c r="H620" s="166" t="e">
        <f>IF(G620="","",G620-G620*COMPASS!$AH$37)</f>
        <v>#VALUE!</v>
      </c>
    </row>
    <row r="621" spans="1:8" ht="16.8">
      <c r="A621" s="602" t="s">
        <v>12214</v>
      </c>
      <c r="B621" s="491" t="s">
        <v>25</v>
      </c>
      <c r="C621" s="595" t="s">
        <v>12215</v>
      </c>
      <c r="D621" s="541" t="s">
        <v>12216</v>
      </c>
      <c r="E621" s="498">
        <v>1</v>
      </c>
      <c r="F621" s="469"/>
      <c r="G621" s="600" t="s">
        <v>12780</v>
      </c>
      <c r="H621" s="166" t="e">
        <f>IF(G621="","",G621-G621*COMPASS!$AH$37)</f>
        <v>#VALUE!</v>
      </c>
    </row>
    <row r="622" spans="1:8" ht="16.8">
      <c r="A622" s="602" t="s">
        <v>4437</v>
      </c>
      <c r="B622" s="491" t="s">
        <v>25</v>
      </c>
      <c r="C622" s="595" t="s">
        <v>4438</v>
      </c>
      <c r="D622" s="541" t="s">
        <v>12217</v>
      </c>
      <c r="E622" s="498">
        <v>1</v>
      </c>
      <c r="F622" s="469"/>
      <c r="G622" s="600" t="s">
        <v>12780</v>
      </c>
      <c r="H622" s="166" t="e">
        <f>IF(G622="","",G622-G622*COMPASS!$AH$37)</f>
        <v>#VALUE!</v>
      </c>
    </row>
    <row r="623" spans="1:8" ht="16.8">
      <c r="A623" s="602" t="s">
        <v>12218</v>
      </c>
      <c r="B623" s="491" t="s">
        <v>25</v>
      </c>
      <c r="C623" s="595" t="s">
        <v>12219</v>
      </c>
      <c r="D623" s="541" t="s">
        <v>12220</v>
      </c>
      <c r="E623" s="498">
        <v>1</v>
      </c>
      <c r="F623" s="469"/>
      <c r="G623" s="600" t="s">
        <v>12780</v>
      </c>
      <c r="H623" s="166" t="e">
        <f>IF(G623="","",G623-G623*COMPASS!$AH$37)</f>
        <v>#VALUE!</v>
      </c>
    </row>
    <row r="624" spans="1:8" ht="16.8">
      <c r="A624" s="602" t="s">
        <v>12221</v>
      </c>
      <c r="B624" s="491" t="s">
        <v>25</v>
      </c>
      <c r="C624" s="595" t="s">
        <v>12222</v>
      </c>
      <c r="D624" s="541" t="s">
        <v>12223</v>
      </c>
      <c r="E624" s="498">
        <v>1</v>
      </c>
      <c r="F624" s="469"/>
      <c r="G624" s="600" t="s">
        <v>12780</v>
      </c>
      <c r="H624" s="166" t="e">
        <f>IF(G624="","",G624-G624*COMPASS!$AH$37)</f>
        <v>#VALUE!</v>
      </c>
    </row>
    <row r="625" spans="1:8" ht="16.8">
      <c r="A625" s="602" t="s">
        <v>12224</v>
      </c>
      <c r="B625" s="491" t="s">
        <v>25</v>
      </c>
      <c r="C625" s="595" t="s">
        <v>12225</v>
      </c>
      <c r="D625" s="541" t="s">
        <v>12226</v>
      </c>
      <c r="E625" s="498">
        <v>1</v>
      </c>
      <c r="F625" s="469"/>
      <c r="G625" s="600" t="s">
        <v>12780</v>
      </c>
      <c r="H625" s="166" t="e">
        <f>IF(G625="","",G625-G625*COMPASS!$AH$37)</f>
        <v>#VALUE!</v>
      </c>
    </row>
    <row r="626" spans="1:8" ht="16.8">
      <c r="A626" s="602" t="s">
        <v>12227</v>
      </c>
      <c r="B626" s="491" t="s">
        <v>25</v>
      </c>
      <c r="C626" s="595" t="s">
        <v>12228</v>
      </c>
      <c r="D626" s="541" t="s">
        <v>12229</v>
      </c>
      <c r="E626" s="498">
        <v>1</v>
      </c>
      <c r="F626" s="469"/>
      <c r="G626" s="600" t="s">
        <v>12780</v>
      </c>
      <c r="H626" s="166" t="e">
        <f>IF(G626="","",G626-G626*COMPASS!$AH$37)</f>
        <v>#VALUE!</v>
      </c>
    </row>
    <row r="627" spans="1:8" ht="16.8">
      <c r="A627" s="602" t="s">
        <v>12230</v>
      </c>
      <c r="B627" s="491" t="s">
        <v>25</v>
      </c>
      <c r="C627" s="595" t="s">
        <v>12231</v>
      </c>
      <c r="D627" s="541" t="s">
        <v>12232</v>
      </c>
      <c r="E627" s="498">
        <v>1</v>
      </c>
      <c r="F627" s="469"/>
      <c r="G627" s="600" t="s">
        <v>12780</v>
      </c>
      <c r="H627" s="166" t="e">
        <f>IF(G627="","",G627-G627*COMPASS!$AH$37)</f>
        <v>#VALUE!</v>
      </c>
    </row>
    <row r="628" spans="1:8" ht="16.8">
      <c r="A628" s="602" t="s">
        <v>12233</v>
      </c>
      <c r="B628" s="491" t="s">
        <v>25</v>
      </c>
      <c r="C628" s="595" t="s">
        <v>12234</v>
      </c>
      <c r="D628" s="541" t="s">
        <v>12235</v>
      </c>
      <c r="E628" s="498">
        <v>1</v>
      </c>
      <c r="F628" s="469"/>
      <c r="G628" s="600" t="s">
        <v>12780</v>
      </c>
      <c r="H628" s="166" t="e">
        <f>IF(G628="","",G628-G628*COMPASS!$AH$37)</f>
        <v>#VALUE!</v>
      </c>
    </row>
    <row r="629" spans="1:8" ht="16.8">
      <c r="A629" s="602" t="s">
        <v>12236</v>
      </c>
      <c r="B629" s="491" t="s">
        <v>25</v>
      </c>
      <c r="C629" s="595" t="s">
        <v>12237</v>
      </c>
      <c r="D629" s="541" t="s">
        <v>12238</v>
      </c>
      <c r="E629" s="498">
        <v>1</v>
      </c>
      <c r="F629" s="469"/>
      <c r="G629" s="600" t="s">
        <v>12780</v>
      </c>
      <c r="H629" s="166" t="e">
        <f>IF(G629="","",G629-G629*COMPASS!$AH$37)</f>
        <v>#VALUE!</v>
      </c>
    </row>
    <row r="630" spans="1:8" ht="16.8">
      <c r="A630" s="602" t="s">
        <v>12239</v>
      </c>
      <c r="B630" s="491" t="s">
        <v>25</v>
      </c>
      <c r="C630" s="595" t="s">
        <v>12240</v>
      </c>
      <c r="D630" s="541" t="s">
        <v>12241</v>
      </c>
      <c r="E630" s="498">
        <v>1</v>
      </c>
      <c r="F630" s="469"/>
      <c r="G630" s="600" t="s">
        <v>12780</v>
      </c>
      <c r="H630" s="166" t="e">
        <f>IF(G630="","",G630-G630*COMPASS!$AH$37)</f>
        <v>#VALUE!</v>
      </c>
    </row>
    <row r="631" spans="1:8" ht="16.8">
      <c r="A631" s="602" t="s">
        <v>4411</v>
      </c>
      <c r="B631" s="491" t="s">
        <v>25</v>
      </c>
      <c r="C631" s="595" t="s">
        <v>4412</v>
      </c>
      <c r="D631" s="541" t="s">
        <v>12242</v>
      </c>
      <c r="E631" s="498">
        <v>1</v>
      </c>
      <c r="F631" s="469"/>
      <c r="G631" s="600" t="s">
        <v>12780</v>
      </c>
      <c r="H631" s="166" t="e">
        <f>IF(G631="","",G631-G631*COMPASS!$AH$37)</f>
        <v>#VALUE!</v>
      </c>
    </row>
    <row r="632" spans="1:8" ht="16.8">
      <c r="A632" s="602" t="s">
        <v>4415</v>
      </c>
      <c r="B632" s="491" t="s">
        <v>25</v>
      </c>
      <c r="C632" s="595" t="s">
        <v>4416</v>
      </c>
      <c r="D632" s="541" t="s">
        <v>12243</v>
      </c>
      <c r="E632" s="498">
        <v>1</v>
      </c>
      <c r="F632" s="469"/>
      <c r="G632" s="600" t="s">
        <v>12780</v>
      </c>
      <c r="H632" s="166" t="e">
        <f>IF(G632="","",G632-G632*COMPASS!$AH$37)</f>
        <v>#VALUE!</v>
      </c>
    </row>
    <row r="633" spans="1:8" ht="16.8">
      <c r="A633" s="602" t="s">
        <v>4425</v>
      </c>
      <c r="B633" s="491" t="s">
        <v>25</v>
      </c>
      <c r="C633" s="595" t="s">
        <v>4426</v>
      </c>
      <c r="D633" s="541" t="s">
        <v>12244</v>
      </c>
      <c r="E633" s="498">
        <v>1</v>
      </c>
      <c r="F633" s="469"/>
      <c r="G633" s="600" t="s">
        <v>12780</v>
      </c>
      <c r="H633" s="166" t="e">
        <f>IF(G633="","",G633-G633*COMPASS!$AH$37)</f>
        <v>#VALUE!</v>
      </c>
    </row>
    <row r="634" spans="1:8" ht="16.8">
      <c r="A634" s="602" t="s">
        <v>4417</v>
      </c>
      <c r="B634" s="491" t="s">
        <v>25</v>
      </c>
      <c r="C634" s="595" t="s">
        <v>4418</v>
      </c>
      <c r="D634" s="541" t="s">
        <v>12245</v>
      </c>
      <c r="E634" s="498">
        <v>1</v>
      </c>
      <c r="F634" s="469"/>
      <c r="G634" s="600" t="s">
        <v>12780</v>
      </c>
      <c r="H634" s="166" t="e">
        <f>IF(G634="","",G634-G634*COMPASS!$AH$37)</f>
        <v>#VALUE!</v>
      </c>
    </row>
    <row r="635" spans="1:8" ht="16.8">
      <c r="A635" s="602" t="s">
        <v>4421</v>
      </c>
      <c r="B635" s="491" t="s">
        <v>25</v>
      </c>
      <c r="C635" s="595" t="s">
        <v>4422</v>
      </c>
      <c r="D635" s="541" t="s">
        <v>12246</v>
      </c>
      <c r="E635" s="498">
        <v>1</v>
      </c>
      <c r="F635" s="469"/>
      <c r="G635" s="600" t="s">
        <v>12780</v>
      </c>
      <c r="H635" s="166" t="e">
        <f>IF(G635="","",G635-G635*COMPASS!$AH$37)</f>
        <v>#VALUE!</v>
      </c>
    </row>
    <row r="636" spans="1:8">
      <c r="A636" s="602" t="s">
        <v>4423</v>
      </c>
      <c r="B636" s="491" t="s">
        <v>25</v>
      </c>
      <c r="C636" s="595" t="s">
        <v>4424</v>
      </c>
      <c r="D636" s="541" t="s">
        <v>12247</v>
      </c>
      <c r="E636" s="498">
        <v>1</v>
      </c>
      <c r="F636" s="469"/>
      <c r="G636" s="600" t="s">
        <v>12780</v>
      </c>
      <c r="H636" s="166" t="e">
        <f>IF(G636="","",G636-G636*COMPASS!$AH$37)</f>
        <v>#VALUE!</v>
      </c>
    </row>
    <row r="637" spans="1:8" ht="16.8">
      <c r="A637" s="602" t="s">
        <v>5084</v>
      </c>
      <c r="B637" s="491" t="s">
        <v>25</v>
      </c>
      <c r="C637" s="595" t="s">
        <v>5085</v>
      </c>
      <c r="D637" s="541" t="s">
        <v>12248</v>
      </c>
      <c r="E637" s="498">
        <v>1</v>
      </c>
      <c r="F637" s="469"/>
      <c r="G637" s="600" t="s">
        <v>12780</v>
      </c>
      <c r="H637" s="166" t="e">
        <f>IF(G637="","",G637-G637*COMPASS!$AH$37)</f>
        <v>#VALUE!</v>
      </c>
    </row>
    <row r="638" spans="1:8" ht="16.8">
      <c r="A638" s="602" t="s">
        <v>5090</v>
      </c>
      <c r="B638" s="491" t="s">
        <v>25</v>
      </c>
      <c r="C638" s="595" t="s">
        <v>5091</v>
      </c>
      <c r="D638" s="541" t="s">
        <v>12249</v>
      </c>
      <c r="E638" s="498">
        <v>1</v>
      </c>
      <c r="F638" s="469"/>
      <c r="G638" s="600" t="s">
        <v>12780</v>
      </c>
      <c r="H638" s="166" t="e">
        <f>IF(G638="","",G638-G638*COMPASS!$AH$37)</f>
        <v>#VALUE!</v>
      </c>
    </row>
    <row r="639" spans="1:8" ht="16.8">
      <c r="A639" s="602" t="s">
        <v>5092</v>
      </c>
      <c r="B639" s="491" t="s">
        <v>25</v>
      </c>
      <c r="C639" s="595" t="s">
        <v>5093</v>
      </c>
      <c r="D639" s="541" t="s">
        <v>12250</v>
      </c>
      <c r="E639" s="498">
        <v>1</v>
      </c>
      <c r="F639" s="469"/>
      <c r="G639" s="600" t="s">
        <v>12780</v>
      </c>
      <c r="H639" s="166" t="e">
        <f>IF(G639="","",G639-G639*COMPASS!$AH$37)</f>
        <v>#VALUE!</v>
      </c>
    </row>
    <row r="640" spans="1:8" ht="16.8">
      <c r="A640" s="602" t="s">
        <v>5086</v>
      </c>
      <c r="B640" s="491" t="s">
        <v>25</v>
      </c>
      <c r="C640" s="595" t="s">
        <v>5087</v>
      </c>
      <c r="D640" s="541" t="s">
        <v>12251</v>
      </c>
      <c r="E640" s="498">
        <v>1</v>
      </c>
      <c r="F640" s="469"/>
      <c r="G640" s="600" t="s">
        <v>12780</v>
      </c>
      <c r="H640" s="166" t="e">
        <f>IF(G640="","",G640-G640*COMPASS!$AH$37)</f>
        <v>#VALUE!</v>
      </c>
    </row>
    <row r="641" spans="1:8" ht="16.8">
      <c r="A641" s="602" t="s">
        <v>5088</v>
      </c>
      <c r="B641" s="491" t="s">
        <v>25</v>
      </c>
      <c r="C641" s="595" t="s">
        <v>5089</v>
      </c>
      <c r="D641" s="541" t="s">
        <v>12252</v>
      </c>
      <c r="E641" s="498">
        <v>1</v>
      </c>
      <c r="F641" s="469"/>
      <c r="G641" s="600" t="s">
        <v>12780</v>
      </c>
      <c r="H641" s="166" t="e">
        <f>IF(G641="","",G641-G641*COMPASS!$AH$37)</f>
        <v>#VALUE!</v>
      </c>
    </row>
    <row r="642" spans="1:8">
      <c r="A642" s="602" t="s">
        <v>5094</v>
      </c>
      <c r="B642" s="491" t="s">
        <v>25</v>
      </c>
      <c r="C642" s="595" t="s">
        <v>5095</v>
      </c>
      <c r="D642" s="541" t="s">
        <v>12253</v>
      </c>
      <c r="E642" s="498">
        <v>1</v>
      </c>
      <c r="F642" s="469"/>
      <c r="G642" s="600" t="s">
        <v>12780</v>
      </c>
      <c r="H642" s="166" t="e">
        <f>IF(G642="","",G642-G642*COMPASS!$AH$37)</f>
        <v>#VALUE!</v>
      </c>
    </row>
    <row r="643" spans="1:8">
      <c r="A643" s="602" t="s">
        <v>5096</v>
      </c>
      <c r="B643" s="491" t="s">
        <v>25</v>
      </c>
      <c r="C643" s="595" t="s">
        <v>5097</v>
      </c>
      <c r="D643" s="541" t="s">
        <v>12254</v>
      </c>
      <c r="E643" s="498">
        <v>1</v>
      </c>
      <c r="F643" s="469"/>
      <c r="G643" s="600" t="s">
        <v>12780</v>
      </c>
      <c r="H643" s="166" t="e">
        <f>IF(G643="","",G643-G643*COMPASS!$AH$37)</f>
        <v>#VALUE!</v>
      </c>
    </row>
    <row r="644" spans="1:8">
      <c r="A644" s="602" t="s">
        <v>4469</v>
      </c>
      <c r="B644" s="491" t="s">
        <v>25</v>
      </c>
      <c r="C644" s="595" t="s">
        <v>4470</v>
      </c>
      <c r="D644" s="541" t="s">
        <v>11339</v>
      </c>
      <c r="E644" s="498">
        <v>1</v>
      </c>
      <c r="F644" s="469"/>
      <c r="G644" s="600" t="s">
        <v>12780</v>
      </c>
      <c r="H644" s="166" t="e">
        <f>IF(G644="","",G644-G644*COMPASS!$AH$37)</f>
        <v>#VALUE!</v>
      </c>
    </row>
  </sheetData>
  <sheetProtection password="CEAA" sheet="1"/>
  <mergeCells count="1">
    <mergeCell ref="D1:G1"/>
  </mergeCells>
  <conditionalFormatting sqref="F28:F32 F34:F79 F129:F171 F173:F226 F396:F479">
    <cfRule type="cellIs" dxfId="8" priority="22" stopIfTrue="1" operator="equal">
      <formula>"Netto"</formula>
    </cfRule>
  </conditionalFormatting>
  <conditionalFormatting sqref="F7:G27">
    <cfRule type="cellIs" dxfId="7" priority="14" stopIfTrue="1" operator="equal">
      <formula>"Netto"</formula>
    </cfRule>
  </conditionalFormatting>
  <conditionalFormatting sqref="F80:G127">
    <cfRule type="cellIs" dxfId="6" priority="10" stopIfTrue="1" operator="equal">
      <formula>"Netto"</formula>
    </cfRule>
  </conditionalFormatting>
  <conditionalFormatting sqref="F227:G395">
    <cfRule type="cellIs" dxfId="5" priority="4" stopIfTrue="1" operator="equal">
      <formula>"Netto"</formula>
    </cfRule>
  </conditionalFormatting>
  <conditionalFormatting sqref="G28:G79">
    <cfRule type="cellIs" dxfId="4" priority="13" stopIfTrue="1" operator="equal">
      <formula>"Netto"</formula>
    </cfRule>
  </conditionalFormatting>
  <conditionalFormatting sqref="G129:G226">
    <cfRule type="cellIs" dxfId="3" priority="9" stopIfTrue="1" operator="equal">
      <formula>"Netto"</formula>
    </cfRule>
  </conditionalFormatting>
  <conditionalFormatting sqref="G396:G484">
    <cfRule type="cellIs" dxfId="2" priority="3" stopIfTrue="1" operator="equal">
      <formula>"Netto"</formula>
    </cfRule>
  </conditionalFormatting>
  <conditionalFormatting sqref="G486:G560">
    <cfRule type="cellIs" dxfId="1" priority="2" stopIfTrue="1" operator="equal">
      <formula>"Netto"</formula>
    </cfRule>
  </conditionalFormatting>
  <conditionalFormatting sqref="G562:G644">
    <cfRule type="cellIs" dxfId="0"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547"/>
  <sheetViews>
    <sheetView workbookViewId="0">
      <pane ySplit="4" topLeftCell="A5" activePane="bottomLeft" state="frozen"/>
      <selection pane="bottomLeft" activeCell="D2" sqref="D2"/>
    </sheetView>
  </sheetViews>
  <sheetFormatPr defaultColWidth="9.109375" defaultRowHeight="13.2"/>
  <cols>
    <col min="1" max="1" width="19.5546875" style="203" customWidth="1"/>
    <col min="2" max="2" width="3.5546875" style="221" bestFit="1" customWidth="1"/>
    <col min="3" max="3" width="14.109375" style="222" customWidth="1"/>
    <col min="4" max="4" width="45.44140625" style="223" customWidth="1"/>
    <col min="5" max="5" width="4.33203125" style="228" bestFit="1" customWidth="1"/>
    <col min="6" max="6" width="4.44140625" style="228" customWidth="1"/>
    <col min="7" max="7" width="9" style="259" bestFit="1" customWidth="1"/>
    <col min="8" max="8" width="10.33203125" style="170" bestFit="1" customWidth="1"/>
    <col min="9" max="9" width="10" style="202" bestFit="1" customWidth="1"/>
    <col min="10" max="10" width="10" style="203" bestFit="1" customWidth="1"/>
    <col min="11" max="11" width="9.109375" style="203"/>
    <col min="12" max="12" width="13.44140625" style="203" customWidth="1"/>
    <col min="13" max="16384" width="9.109375" style="203"/>
  </cols>
  <sheetData>
    <row r="1" spans="1:9">
      <c r="A1" s="199" t="str">
        <f>'Bosch VideoSystem'!A1</f>
        <v>Listino Aprile24</v>
      </c>
      <c r="B1" s="200"/>
      <c r="C1" s="201"/>
      <c r="D1" s="1218" t="str">
        <f>'Bosch VideoSystem'!D1:G1</f>
        <v>www.compass-distribution.it</v>
      </c>
      <c r="E1" s="1218"/>
      <c r="F1" s="1218"/>
      <c r="G1" s="1218"/>
      <c r="H1" s="145"/>
    </row>
    <row r="2" spans="1:9" ht="13.8" thickBot="1">
      <c r="A2" s="204"/>
      <c r="B2" s="205"/>
      <c r="C2" s="206"/>
      <c r="D2" s="207"/>
      <c r="E2" s="226"/>
      <c r="F2" s="226"/>
      <c r="G2" s="256"/>
      <c r="H2" s="167" t="str">
        <f>'[2]Bosch VideoSystem'!H2</f>
        <v>Indice</v>
      </c>
    </row>
    <row r="3" spans="1:9" ht="25.2">
      <c r="A3" s="208" t="s">
        <v>2490</v>
      </c>
      <c r="B3" s="209"/>
      <c r="C3" s="210"/>
      <c r="D3" s="211"/>
      <c r="E3" s="227"/>
      <c r="F3" s="227"/>
      <c r="G3" s="257"/>
      <c r="H3" s="187"/>
    </row>
    <row r="4" spans="1:9" s="218" customFormat="1">
      <c r="A4" s="212" t="s">
        <v>153</v>
      </c>
      <c r="B4" s="213"/>
      <c r="C4" s="212" t="s">
        <v>26</v>
      </c>
      <c r="D4" s="214" t="s">
        <v>27</v>
      </c>
      <c r="E4" s="215" t="s">
        <v>55</v>
      </c>
      <c r="F4" s="216"/>
      <c r="G4" s="258" t="s">
        <v>22</v>
      </c>
      <c r="H4" s="188" t="s">
        <v>56</v>
      </c>
      <c r="I4" s="217"/>
    </row>
    <row r="5" spans="1:9" ht="24.45" customHeight="1">
      <c r="A5" s="397" t="s">
        <v>16993</v>
      </c>
      <c r="B5" s="352"/>
      <c r="C5" s="398" t="s">
        <v>3965</v>
      </c>
      <c r="D5" s="399"/>
      <c r="E5" s="357"/>
      <c r="F5" s="428"/>
      <c r="G5" s="428" t="s">
        <v>3965</v>
      </c>
      <c r="H5" s="158"/>
    </row>
    <row r="6" spans="1:9" ht="15.6" customHeight="1">
      <c r="A6" s="397" t="s">
        <v>16994</v>
      </c>
      <c r="B6" s="352"/>
      <c r="C6" s="398"/>
      <c r="D6" s="399"/>
      <c r="E6" s="357"/>
      <c r="F6" s="428"/>
      <c r="G6" s="428"/>
      <c r="H6" s="166" t="str">
        <f>IF(G6="","",G6-G6*COMPASS!$AH$39)</f>
        <v/>
      </c>
    </row>
    <row r="7" spans="1:9" ht="15.6" customHeight="1">
      <c r="A7" s="719" t="s">
        <v>2580</v>
      </c>
      <c r="B7" s="255" t="s">
        <v>25</v>
      </c>
      <c r="C7" s="395" t="s">
        <v>2581</v>
      </c>
      <c r="D7" s="400" t="s">
        <v>16995</v>
      </c>
      <c r="E7" s="441">
        <v>1</v>
      </c>
      <c r="F7" s="473"/>
      <c r="G7" s="444">
        <v>1160</v>
      </c>
      <c r="H7" s="166">
        <f>IF(G7="","",G7-G7*COMPASS!$AH$39)</f>
        <v>1160</v>
      </c>
    </row>
    <row r="8" spans="1:9" ht="15.6" customHeight="1">
      <c r="A8" s="719" t="s">
        <v>2582</v>
      </c>
      <c r="B8" s="255" t="s">
        <v>25</v>
      </c>
      <c r="C8" s="395" t="s">
        <v>2583</v>
      </c>
      <c r="D8" s="400" t="s">
        <v>16996</v>
      </c>
      <c r="E8" s="441">
        <v>1</v>
      </c>
      <c r="F8" s="473"/>
      <c r="G8" s="444">
        <v>1312</v>
      </c>
      <c r="H8" s="166">
        <f>IF(G8="","",G8-G8*COMPASS!$AH$39)</f>
        <v>1312</v>
      </c>
    </row>
    <row r="9" spans="1:9" ht="15.6" customHeight="1">
      <c r="A9" s="719" t="s">
        <v>2585</v>
      </c>
      <c r="B9" s="255" t="s">
        <v>25</v>
      </c>
      <c r="C9" s="395" t="s">
        <v>2586</v>
      </c>
      <c r="D9" s="400" t="s">
        <v>16997</v>
      </c>
      <c r="E9" s="441">
        <v>1</v>
      </c>
      <c r="F9" s="473"/>
      <c r="G9" s="444">
        <v>1468</v>
      </c>
      <c r="H9" s="166">
        <f>IF(G9="","",G9-G9*COMPASS!$AH$39)</f>
        <v>1468</v>
      </c>
    </row>
    <row r="10" spans="1:9" ht="15.6" customHeight="1">
      <c r="A10" s="719" t="s">
        <v>2587</v>
      </c>
      <c r="B10" s="255" t="s">
        <v>25</v>
      </c>
      <c r="C10" s="395" t="s">
        <v>2588</v>
      </c>
      <c r="D10" s="400" t="s">
        <v>16998</v>
      </c>
      <c r="E10" s="441">
        <v>1</v>
      </c>
      <c r="F10" s="473"/>
      <c r="G10" s="444">
        <v>1630</v>
      </c>
      <c r="H10" s="166">
        <f>IF(G10="","",G10-G10*COMPASS!$AH$39)</f>
        <v>1630</v>
      </c>
    </row>
    <row r="11" spans="1:9" ht="15.6" customHeight="1">
      <c r="A11" s="397" t="s">
        <v>16999</v>
      </c>
      <c r="B11" s="352"/>
      <c r="C11" s="398"/>
      <c r="D11" s="399"/>
      <c r="E11" s="357"/>
      <c r="F11" s="428"/>
      <c r="G11" s="428"/>
      <c r="H11" s="166" t="str">
        <f>IF(G11="","",G11-G11*COMPASS!$AH$39)</f>
        <v/>
      </c>
    </row>
    <row r="12" spans="1:9" ht="15.6" customHeight="1">
      <c r="A12" s="719" t="s">
        <v>2719</v>
      </c>
      <c r="B12" s="255" t="s">
        <v>25</v>
      </c>
      <c r="C12" s="395" t="s">
        <v>2720</v>
      </c>
      <c r="D12" s="400" t="s">
        <v>17000</v>
      </c>
      <c r="E12" s="441">
        <v>1</v>
      </c>
      <c r="F12" s="473"/>
      <c r="G12" s="444">
        <v>238</v>
      </c>
      <c r="H12" s="166">
        <f>IF(G12="","",G12-G12*COMPASS!$AH$39)</f>
        <v>238</v>
      </c>
    </row>
    <row r="13" spans="1:9" ht="15.6" customHeight="1">
      <c r="A13" s="719" t="s">
        <v>2717</v>
      </c>
      <c r="B13" s="255" t="s">
        <v>25</v>
      </c>
      <c r="C13" s="395" t="s">
        <v>2718</v>
      </c>
      <c r="D13" s="400" t="s">
        <v>17001</v>
      </c>
      <c r="E13" s="441">
        <v>1</v>
      </c>
      <c r="F13" s="473"/>
      <c r="G13" s="444">
        <v>640</v>
      </c>
      <c r="H13" s="166">
        <f>IF(G13="","",G13-G13*COMPASS!$AH$39)</f>
        <v>640</v>
      </c>
    </row>
    <row r="14" spans="1:9" ht="15.6" customHeight="1">
      <c r="A14" s="719" t="s">
        <v>2693</v>
      </c>
      <c r="B14" s="255" t="s">
        <v>25</v>
      </c>
      <c r="C14" s="395" t="s">
        <v>2694</v>
      </c>
      <c r="D14" s="400" t="s">
        <v>17002</v>
      </c>
      <c r="E14" s="441">
        <v>1</v>
      </c>
      <c r="F14" s="473"/>
      <c r="G14" s="444">
        <v>350</v>
      </c>
      <c r="H14" s="166">
        <f>IF(G14="","",G14-G14*COMPASS!$AH$39)</f>
        <v>350</v>
      </c>
    </row>
    <row r="15" spans="1:9" ht="15.6" customHeight="1">
      <c r="A15" s="719" t="s">
        <v>4565</v>
      </c>
      <c r="B15" s="255" t="s">
        <v>25</v>
      </c>
      <c r="C15" s="395" t="s">
        <v>4566</v>
      </c>
      <c r="D15" s="400" t="s">
        <v>17003</v>
      </c>
      <c r="E15" s="441">
        <v>1</v>
      </c>
      <c r="F15" s="473"/>
      <c r="G15" s="444">
        <v>710</v>
      </c>
      <c r="H15" s="166">
        <f>IF(G15="","",G15-G15*COMPASS!$AH$39)</f>
        <v>710</v>
      </c>
    </row>
    <row r="16" spans="1:9" ht="15.6" customHeight="1">
      <c r="A16" s="719" t="s">
        <v>2697</v>
      </c>
      <c r="B16" s="255" t="s">
        <v>25</v>
      </c>
      <c r="C16" s="395" t="s">
        <v>2698</v>
      </c>
      <c r="D16" s="400" t="s">
        <v>2699</v>
      </c>
      <c r="E16" s="441">
        <v>1</v>
      </c>
      <c r="F16" s="473"/>
      <c r="G16" s="444">
        <v>185</v>
      </c>
      <c r="H16" s="166">
        <f>IF(G16="","",G16-G16*COMPASS!$AH$39)</f>
        <v>185</v>
      </c>
    </row>
    <row r="17" spans="1:8" ht="15.6" customHeight="1">
      <c r="A17" s="719" t="s">
        <v>2700</v>
      </c>
      <c r="B17" s="255" t="s">
        <v>25</v>
      </c>
      <c r="C17" s="395" t="s">
        <v>2701</v>
      </c>
      <c r="D17" s="400" t="s">
        <v>17004</v>
      </c>
      <c r="E17" s="441">
        <v>1</v>
      </c>
      <c r="F17" s="473"/>
      <c r="G17" s="444">
        <v>180</v>
      </c>
      <c r="H17" s="166">
        <f>IF(G17="","",G17-G17*COMPASS!$AH$39)</f>
        <v>180</v>
      </c>
    </row>
    <row r="18" spans="1:8" ht="15.6" customHeight="1">
      <c r="A18" s="719" t="s">
        <v>2695</v>
      </c>
      <c r="B18" s="255" t="s">
        <v>25</v>
      </c>
      <c r="C18" s="395" t="s">
        <v>2696</v>
      </c>
      <c r="D18" s="400" t="s">
        <v>17005</v>
      </c>
      <c r="E18" s="441">
        <v>1</v>
      </c>
      <c r="F18" s="473"/>
      <c r="G18" s="444">
        <v>360</v>
      </c>
      <c r="H18" s="166" t="e">
        <f>IF(G18="","",G18-G18*COMPASS!#REF!)</f>
        <v>#REF!</v>
      </c>
    </row>
    <row r="19" spans="1:8" ht="15.6" customHeight="1">
      <c r="A19" s="719" t="s">
        <v>2642</v>
      </c>
      <c r="B19" s="255" t="s">
        <v>25</v>
      </c>
      <c r="C19" s="395" t="s">
        <v>2643</v>
      </c>
      <c r="D19" s="400" t="s">
        <v>17006</v>
      </c>
      <c r="E19" s="441">
        <v>1</v>
      </c>
      <c r="F19" s="473"/>
      <c r="G19" s="444">
        <v>75</v>
      </c>
      <c r="H19" s="166" t="e">
        <f>IF(G19="","",G19-G19*COMPASS!#REF!)</f>
        <v>#REF!</v>
      </c>
    </row>
    <row r="20" spans="1:8" ht="15.6" customHeight="1">
      <c r="A20" s="394" t="s">
        <v>17007</v>
      </c>
      <c r="B20" s="255" t="s">
        <v>25</v>
      </c>
      <c r="C20" s="395" t="s">
        <v>17008</v>
      </c>
      <c r="D20" s="400" t="s">
        <v>17009</v>
      </c>
      <c r="E20" s="441">
        <v>1</v>
      </c>
      <c r="F20" s="473"/>
      <c r="G20" s="444">
        <v>110</v>
      </c>
      <c r="H20" s="166" t="e">
        <f>IF(G20="","",G20-G20*COMPASS!#REF!)</f>
        <v>#REF!</v>
      </c>
    </row>
    <row r="21" spans="1:8" ht="15.6" customHeight="1">
      <c r="A21" s="719" t="s">
        <v>17181</v>
      </c>
      <c r="B21" s="255" t="s">
        <v>25</v>
      </c>
      <c r="C21" s="395" t="s">
        <v>17010</v>
      </c>
      <c r="D21" s="400" t="s">
        <v>17011</v>
      </c>
      <c r="E21" s="441">
        <v>1</v>
      </c>
      <c r="F21" s="473"/>
      <c r="G21" s="444">
        <v>52</v>
      </c>
      <c r="H21" s="166" t="e">
        <f>IF(G21="","",G21-G21*COMPASS!#REF!)</f>
        <v>#REF!</v>
      </c>
    </row>
    <row r="22" spans="1:8" ht="15.6" customHeight="1">
      <c r="A22" s="397" t="s">
        <v>17012</v>
      </c>
      <c r="B22" s="352"/>
      <c r="C22" s="398"/>
      <c r="D22" s="399"/>
      <c r="E22" s="357"/>
      <c r="F22" s="428"/>
      <c r="G22" s="428"/>
      <c r="H22" s="166" t="str">
        <f>IF(G22="","",G22-G22*COMPASS!#REF!)</f>
        <v/>
      </c>
    </row>
    <row r="23" spans="1:8" ht="15.6" customHeight="1">
      <c r="A23" s="719" t="s">
        <v>2558</v>
      </c>
      <c r="B23" s="255" t="s">
        <v>25</v>
      </c>
      <c r="C23" s="395" t="s">
        <v>2559</v>
      </c>
      <c r="D23" s="400" t="s">
        <v>2560</v>
      </c>
      <c r="E23" s="441">
        <v>1</v>
      </c>
      <c r="F23" s="473"/>
      <c r="G23" s="444">
        <v>558</v>
      </c>
      <c r="H23" s="166" t="e">
        <f>IF(G23="","",G23-G23*COMPASS!#REF!)</f>
        <v>#REF!</v>
      </c>
    </row>
    <row r="24" spans="1:8" ht="15.6" customHeight="1">
      <c r="A24" s="719" t="s">
        <v>2561</v>
      </c>
      <c r="B24" s="255" t="s">
        <v>25</v>
      </c>
      <c r="C24" s="395" t="s">
        <v>2562</v>
      </c>
      <c r="D24" s="400" t="s">
        <v>2563</v>
      </c>
      <c r="E24" s="441">
        <v>1</v>
      </c>
      <c r="F24" s="473"/>
      <c r="G24" s="444">
        <v>630</v>
      </c>
      <c r="H24" s="166" t="e">
        <f>IF(G24="","",G24-G24*COMPASS!#REF!)</f>
        <v>#REF!</v>
      </c>
    </row>
    <row r="25" spans="1:8" ht="15.6" customHeight="1">
      <c r="A25" s="719" t="s">
        <v>2564</v>
      </c>
      <c r="B25" s="255" t="s">
        <v>25</v>
      </c>
      <c r="C25" s="395" t="s">
        <v>2565</v>
      </c>
      <c r="D25" s="400" t="s">
        <v>3311</v>
      </c>
      <c r="E25" s="441">
        <v>1</v>
      </c>
      <c r="F25" s="473"/>
      <c r="G25" s="444">
        <v>634</v>
      </c>
      <c r="H25" s="166" t="e">
        <f>IF(G25="","",G25-G25*COMPASS!#REF!)</f>
        <v>#REF!</v>
      </c>
    </row>
    <row r="26" spans="1:8" ht="15.6" customHeight="1">
      <c r="A26" s="719" t="s">
        <v>2566</v>
      </c>
      <c r="B26" s="255" t="s">
        <v>25</v>
      </c>
      <c r="C26" s="395" t="s">
        <v>2567</v>
      </c>
      <c r="D26" s="400" t="s">
        <v>3312</v>
      </c>
      <c r="E26" s="441">
        <v>1</v>
      </c>
      <c r="F26" s="473"/>
      <c r="G26" s="444">
        <v>720</v>
      </c>
      <c r="H26" s="166" t="e">
        <f>IF(G26="","",G26-G26*COMPASS!#REF!)</f>
        <v>#REF!</v>
      </c>
    </row>
    <row r="27" spans="1:8" ht="15.6" customHeight="1">
      <c r="A27" s="719" t="s">
        <v>2568</v>
      </c>
      <c r="B27" s="255" t="s">
        <v>25</v>
      </c>
      <c r="C27" s="395" t="s">
        <v>2569</v>
      </c>
      <c r="D27" s="400" t="s">
        <v>3313</v>
      </c>
      <c r="E27" s="441">
        <v>1</v>
      </c>
      <c r="F27" s="473"/>
      <c r="G27" s="444">
        <v>805</v>
      </c>
      <c r="H27" s="166" t="e">
        <f>IF(G27="","",G27-G27*COMPASS!#REF!)</f>
        <v>#REF!</v>
      </c>
    </row>
    <row r="28" spans="1:8" ht="15.6" customHeight="1">
      <c r="A28" s="719" t="s">
        <v>2570</v>
      </c>
      <c r="B28" s="255" t="s">
        <v>25</v>
      </c>
      <c r="C28" s="395" t="s">
        <v>2571</v>
      </c>
      <c r="D28" s="400" t="s">
        <v>3314</v>
      </c>
      <c r="E28" s="441">
        <v>1</v>
      </c>
      <c r="F28" s="473"/>
      <c r="G28" s="444">
        <v>890</v>
      </c>
      <c r="H28" s="166" t="e">
        <f>IF(G28="","",G28-G28*COMPASS!#REF!)</f>
        <v>#REF!</v>
      </c>
    </row>
    <row r="29" spans="1:8" ht="15.6" customHeight="1">
      <c r="A29" s="719" t="s">
        <v>2572</v>
      </c>
      <c r="B29" s="255" t="s">
        <v>25</v>
      </c>
      <c r="C29" s="395" t="s">
        <v>2573</v>
      </c>
      <c r="D29" s="400" t="s">
        <v>3315</v>
      </c>
      <c r="E29" s="441">
        <v>1</v>
      </c>
      <c r="F29" s="473"/>
      <c r="G29" s="444">
        <v>688</v>
      </c>
      <c r="H29" s="166" t="e">
        <f>IF(G29="","",G29-G29*COMPASS!#REF!)</f>
        <v>#REF!</v>
      </c>
    </row>
    <row r="30" spans="1:8" ht="15.6" customHeight="1">
      <c r="A30" s="719" t="s">
        <v>2574</v>
      </c>
      <c r="B30" s="255" t="s">
        <v>25</v>
      </c>
      <c r="C30" s="395" t="s">
        <v>2575</v>
      </c>
      <c r="D30" s="400" t="s">
        <v>3316</v>
      </c>
      <c r="E30" s="441">
        <v>1</v>
      </c>
      <c r="F30" s="473"/>
      <c r="G30" s="444">
        <v>780</v>
      </c>
      <c r="H30" s="166" t="e">
        <f>IF(G30="","",G30-G30*COMPASS!#REF!)</f>
        <v>#REF!</v>
      </c>
    </row>
    <row r="31" spans="1:8" ht="15.6" customHeight="1">
      <c r="A31" s="719" t="s">
        <v>2576</v>
      </c>
      <c r="B31" s="255" t="s">
        <v>25</v>
      </c>
      <c r="C31" s="395" t="s">
        <v>2577</v>
      </c>
      <c r="D31" s="400" t="s">
        <v>3317</v>
      </c>
      <c r="E31" s="441">
        <v>1</v>
      </c>
      <c r="F31" s="473"/>
      <c r="G31" s="444">
        <v>873</v>
      </c>
      <c r="H31" s="166" t="e">
        <f>IF(G31="","",G31-G31*COMPASS!#REF!)</f>
        <v>#REF!</v>
      </c>
    </row>
    <row r="32" spans="1:8" ht="15.6" customHeight="1">
      <c r="A32" s="719" t="s">
        <v>2578</v>
      </c>
      <c r="B32" s="255" t="s">
        <v>25</v>
      </c>
      <c r="C32" s="395" t="s">
        <v>2579</v>
      </c>
      <c r="D32" s="400" t="s">
        <v>3318</v>
      </c>
      <c r="E32" s="441">
        <v>1</v>
      </c>
      <c r="F32" s="473"/>
      <c r="G32" s="444">
        <v>965</v>
      </c>
      <c r="H32" s="166" t="e">
        <f>IF(G32="","",G32-G32*COMPASS!#REF!)</f>
        <v>#REF!</v>
      </c>
    </row>
    <row r="33" spans="1:8" ht="15.6" customHeight="1">
      <c r="A33" s="719" t="s">
        <v>2650</v>
      </c>
      <c r="B33" s="255" t="s">
        <v>25</v>
      </c>
      <c r="C33" s="395" t="s">
        <v>2651</v>
      </c>
      <c r="D33" s="400" t="s">
        <v>2652</v>
      </c>
      <c r="E33" s="441">
        <v>1</v>
      </c>
      <c r="F33" s="473"/>
      <c r="G33" s="444">
        <v>77</v>
      </c>
      <c r="H33" s="166" t="e">
        <f>IF(G33="","",G33-G33*COMPASS!#REF!)</f>
        <v>#REF!</v>
      </c>
    </row>
    <row r="34" spans="1:8" ht="15.6" customHeight="1">
      <c r="A34" s="719" t="s">
        <v>2668</v>
      </c>
      <c r="B34" s="255" t="s">
        <v>25</v>
      </c>
      <c r="C34" s="395" t="s">
        <v>2669</v>
      </c>
      <c r="D34" s="400" t="s">
        <v>2670</v>
      </c>
      <c r="E34" s="441">
        <v>1</v>
      </c>
      <c r="F34" s="473"/>
      <c r="G34" s="444">
        <v>150</v>
      </c>
      <c r="H34" s="166" t="e">
        <f>IF(G34="","",G34-G34*COMPASS!#REF!)</f>
        <v>#REF!</v>
      </c>
    </row>
    <row r="35" spans="1:8" ht="15.6" customHeight="1">
      <c r="A35" s="719" t="s">
        <v>2644</v>
      </c>
      <c r="B35" s="255" t="s">
        <v>25</v>
      </c>
      <c r="C35" s="395" t="s">
        <v>2645</v>
      </c>
      <c r="D35" s="400" t="s">
        <v>2646</v>
      </c>
      <c r="E35" s="441">
        <v>1</v>
      </c>
      <c r="F35" s="473"/>
      <c r="G35" s="444">
        <v>75</v>
      </c>
      <c r="H35" s="166" t="e">
        <f>IF(G35="","",G35-G35*COMPASS!#REF!)</f>
        <v>#REF!</v>
      </c>
    </row>
    <row r="36" spans="1:8" ht="15.6" customHeight="1">
      <c r="A36" s="719" t="s">
        <v>2653</v>
      </c>
      <c r="B36" s="255" t="s">
        <v>25</v>
      </c>
      <c r="C36" s="395" t="s">
        <v>2654</v>
      </c>
      <c r="D36" s="400" t="s">
        <v>2655</v>
      </c>
      <c r="E36" s="441">
        <v>1</v>
      </c>
      <c r="F36" s="473"/>
      <c r="G36" s="444">
        <v>65</v>
      </c>
      <c r="H36" s="166" t="e">
        <f>IF(G36="","",G36-G36*COMPASS!#REF!)</f>
        <v>#REF!</v>
      </c>
    </row>
    <row r="37" spans="1:8" ht="15.6" customHeight="1">
      <c r="A37" s="719" t="s">
        <v>2659</v>
      </c>
      <c r="B37" s="255" t="s">
        <v>25</v>
      </c>
      <c r="C37" s="395" t="s">
        <v>2660</v>
      </c>
      <c r="D37" s="400" t="s">
        <v>2661</v>
      </c>
      <c r="E37" s="441">
        <v>1</v>
      </c>
      <c r="F37" s="473"/>
      <c r="G37" s="444">
        <v>50</v>
      </c>
      <c r="H37" s="166" t="e">
        <f>IF(G37="","",G37-G37*COMPASS!#REF!)</f>
        <v>#REF!</v>
      </c>
    </row>
    <row r="38" spans="1:8" ht="15.6" customHeight="1">
      <c r="A38" s="719" t="s">
        <v>2662</v>
      </c>
      <c r="B38" s="255" t="s">
        <v>25</v>
      </c>
      <c r="C38" s="395" t="s">
        <v>2663</v>
      </c>
      <c r="D38" s="400" t="s">
        <v>2664</v>
      </c>
      <c r="E38" s="441">
        <v>1</v>
      </c>
      <c r="F38" s="473"/>
      <c r="G38" s="444">
        <v>69</v>
      </c>
      <c r="H38" s="166" t="e">
        <f>IF(G38="","",G38-G38*COMPASS!#REF!)</f>
        <v>#REF!</v>
      </c>
    </row>
    <row r="39" spans="1:8" ht="15.6" customHeight="1">
      <c r="A39" s="397" t="s">
        <v>17013</v>
      </c>
      <c r="B39" s="352"/>
      <c r="C39" s="398" t="s">
        <v>3965</v>
      </c>
      <c r="D39" s="399"/>
      <c r="E39" s="357"/>
      <c r="F39" s="428"/>
      <c r="G39" s="428"/>
      <c r="H39" s="166" t="str">
        <f>IF(G39="","",G39-G39*COMPASS!#REF!)</f>
        <v/>
      </c>
    </row>
    <row r="40" spans="1:8" ht="15.6" customHeight="1">
      <c r="A40" s="397" t="s">
        <v>16994</v>
      </c>
      <c r="B40" s="352"/>
      <c r="C40" s="398"/>
      <c r="D40" s="399"/>
      <c r="E40" s="357"/>
      <c r="F40" s="428"/>
      <c r="G40" s="428"/>
      <c r="H40" s="166" t="str">
        <f>IF(G40="","",G40-G40*COMPASS!#REF!)</f>
        <v/>
      </c>
    </row>
    <row r="41" spans="1:8" ht="15.6" customHeight="1">
      <c r="A41" s="719" t="s">
        <v>2589</v>
      </c>
      <c r="B41" s="255" t="s">
        <v>25</v>
      </c>
      <c r="C41" s="395" t="s">
        <v>2590</v>
      </c>
      <c r="D41" s="400" t="s">
        <v>2591</v>
      </c>
      <c r="E41" s="441">
        <v>1</v>
      </c>
      <c r="F41" s="473"/>
      <c r="G41" s="444">
        <v>750</v>
      </c>
      <c r="H41" s="166" t="e">
        <f>IF(G41="","",G41-G41*COMPASS!#REF!)</f>
        <v>#REF!</v>
      </c>
    </row>
    <row r="42" spans="1:8" ht="15.6" customHeight="1">
      <c r="A42" s="719" t="s">
        <v>2596</v>
      </c>
      <c r="B42" s="255" t="s">
        <v>25</v>
      </c>
      <c r="C42" s="395" t="s">
        <v>2597</v>
      </c>
      <c r="D42" s="400" t="s">
        <v>2584</v>
      </c>
      <c r="E42" s="441">
        <v>1</v>
      </c>
      <c r="F42" s="473"/>
      <c r="G42" s="444">
        <v>1130</v>
      </c>
      <c r="H42" s="166" t="e">
        <f>IF(G42="","",G42-G42*COMPASS!#REF!)</f>
        <v>#REF!</v>
      </c>
    </row>
    <row r="43" spans="1:8" ht="15.6" customHeight="1">
      <c r="A43" s="397" t="s">
        <v>16999</v>
      </c>
      <c r="B43" s="352"/>
      <c r="C43" s="398"/>
      <c r="D43" s="399"/>
      <c r="E43" s="357"/>
      <c r="F43" s="428"/>
      <c r="G43" s="428"/>
      <c r="H43" s="166" t="str">
        <f>IF(G43="","",G43-G43*COMPASS!#REF!)</f>
        <v/>
      </c>
    </row>
    <row r="44" spans="1:8" ht="15.6" customHeight="1">
      <c r="A44" s="719" t="s">
        <v>2721</v>
      </c>
      <c r="B44" s="255" t="s">
        <v>25</v>
      </c>
      <c r="C44" s="395" t="s">
        <v>17014</v>
      </c>
      <c r="D44" s="400" t="s">
        <v>2722</v>
      </c>
      <c r="E44" s="441">
        <v>1</v>
      </c>
      <c r="F44" s="473"/>
      <c r="G44" s="444">
        <v>567</v>
      </c>
      <c r="H44" s="166" t="e">
        <f>IF(G44="","",G44-G44*COMPASS!#REF!)</f>
        <v>#REF!</v>
      </c>
    </row>
    <row r="45" spans="1:8" ht="15.6" customHeight="1">
      <c r="A45" s="719" t="s">
        <v>17182</v>
      </c>
      <c r="B45" s="255" t="s">
        <v>25</v>
      </c>
      <c r="C45" s="395" t="s">
        <v>17015</v>
      </c>
      <c r="D45" s="400" t="s">
        <v>2649</v>
      </c>
      <c r="E45" s="441">
        <v>1</v>
      </c>
      <c r="F45" s="473"/>
      <c r="G45" s="444">
        <v>750</v>
      </c>
      <c r="H45" s="166" t="e">
        <f>IF(G45="","",G45-G45*COMPASS!#REF!)</f>
        <v>#REF!</v>
      </c>
    </row>
    <row r="46" spans="1:8" ht="15.6" customHeight="1">
      <c r="A46" s="719" t="s">
        <v>2647</v>
      </c>
      <c r="B46" s="255" t="s">
        <v>25</v>
      </c>
      <c r="C46" s="395" t="s">
        <v>2648</v>
      </c>
      <c r="D46" s="400" t="s">
        <v>2649</v>
      </c>
      <c r="E46" s="441">
        <v>1</v>
      </c>
      <c r="F46" s="473"/>
      <c r="G46" s="444">
        <v>220</v>
      </c>
      <c r="H46" s="166" t="e">
        <f>IF(G46="","",G46-G46*COMPASS!#REF!)</f>
        <v>#REF!</v>
      </c>
    </row>
    <row r="47" spans="1:8" ht="15.6" customHeight="1">
      <c r="A47" s="719" t="s">
        <v>2685</v>
      </c>
      <c r="B47" s="255" t="s">
        <v>25</v>
      </c>
      <c r="C47" s="395" t="s">
        <v>2686</v>
      </c>
      <c r="D47" s="400" t="s">
        <v>9245</v>
      </c>
      <c r="E47" s="441">
        <v>1</v>
      </c>
      <c r="F47" s="473"/>
      <c r="G47" s="444">
        <v>88</v>
      </c>
      <c r="H47" s="166" t="e">
        <f>IF(G47="","",G47-G47*COMPASS!#REF!)</f>
        <v>#REF!</v>
      </c>
    </row>
    <row r="48" spans="1:8" ht="15.6" customHeight="1">
      <c r="A48" s="719" t="s">
        <v>2687</v>
      </c>
      <c r="B48" s="255" t="s">
        <v>25</v>
      </c>
      <c r="C48" s="395" t="s">
        <v>2688</v>
      </c>
      <c r="D48" s="400" t="s">
        <v>2689</v>
      </c>
      <c r="E48" s="441">
        <v>1</v>
      </c>
      <c r="F48" s="473"/>
      <c r="G48" s="444">
        <v>75</v>
      </c>
      <c r="H48" s="166" t="e">
        <f>IF(G48="","",G48-G48*COMPASS!#REF!)</f>
        <v>#REF!</v>
      </c>
    </row>
    <row r="49" spans="1:8" ht="15.6" customHeight="1">
      <c r="A49" s="719" t="s">
        <v>2690</v>
      </c>
      <c r="B49" s="255" t="s">
        <v>25</v>
      </c>
      <c r="C49" s="395" t="s">
        <v>2691</v>
      </c>
      <c r="D49" s="400" t="s">
        <v>2692</v>
      </c>
      <c r="E49" s="441">
        <v>1</v>
      </c>
      <c r="F49" s="473"/>
      <c r="G49" s="444">
        <v>89</v>
      </c>
      <c r="H49" s="166" t="e">
        <f>IF(G49="","",G49-G49*COMPASS!#REF!)</f>
        <v>#REF!</v>
      </c>
    </row>
    <row r="50" spans="1:8" ht="15.6" customHeight="1">
      <c r="A50" s="719" t="s">
        <v>2683</v>
      </c>
      <c r="B50" s="255" t="s">
        <v>25</v>
      </c>
      <c r="C50" s="395" t="s">
        <v>2684</v>
      </c>
      <c r="D50" s="400" t="s">
        <v>9244</v>
      </c>
      <c r="E50" s="441">
        <v>1</v>
      </c>
      <c r="F50" s="473"/>
      <c r="G50" s="444">
        <v>140</v>
      </c>
      <c r="H50" s="166" t="e">
        <f>IF(G50="","",G50-G50*COMPASS!#REF!)</f>
        <v>#REF!</v>
      </c>
    </row>
    <row r="51" spans="1:8" ht="15.6" customHeight="1">
      <c r="A51" s="719" t="s">
        <v>2756</v>
      </c>
      <c r="B51" s="255" t="s">
        <v>25</v>
      </c>
      <c r="C51" s="395" t="s">
        <v>2757</v>
      </c>
      <c r="D51" s="400" t="s">
        <v>2758</v>
      </c>
      <c r="E51" s="441">
        <v>1</v>
      </c>
      <c r="F51" s="473"/>
      <c r="G51" s="444">
        <v>300</v>
      </c>
      <c r="H51" s="166" t="e">
        <f>IF(G51="","",G51-G51*COMPASS!#REF!)</f>
        <v>#REF!</v>
      </c>
    </row>
    <row r="52" spans="1:8" ht="15.6" customHeight="1">
      <c r="A52" s="719" t="s">
        <v>2759</v>
      </c>
      <c r="B52" s="255" t="s">
        <v>25</v>
      </c>
      <c r="C52" s="395" t="s">
        <v>2760</v>
      </c>
      <c r="D52" s="400" t="s">
        <v>2761</v>
      </c>
      <c r="E52" s="441">
        <v>1</v>
      </c>
      <c r="F52" s="473"/>
      <c r="G52" s="444">
        <v>290</v>
      </c>
      <c r="H52" s="166" t="e">
        <f>IF(G52="","",G52-G52*COMPASS!#REF!)</f>
        <v>#REF!</v>
      </c>
    </row>
    <row r="53" spans="1:8" ht="15.6" customHeight="1">
      <c r="A53" s="719" t="s">
        <v>17183</v>
      </c>
      <c r="B53" s="255" t="s">
        <v>25</v>
      </c>
      <c r="C53" s="395" t="s">
        <v>17016</v>
      </c>
      <c r="D53" s="400" t="s">
        <v>17017</v>
      </c>
      <c r="E53" s="441">
        <v>1</v>
      </c>
      <c r="F53" s="473"/>
      <c r="G53" s="444">
        <v>350</v>
      </c>
      <c r="H53" s="166" t="e">
        <f>IF(G53="","",G53-G53*COMPASS!#REF!)</f>
        <v>#REF!</v>
      </c>
    </row>
    <row r="54" spans="1:8" ht="15.6" customHeight="1">
      <c r="A54" s="719" t="s">
        <v>2680</v>
      </c>
      <c r="B54" s="255" t="s">
        <v>25</v>
      </c>
      <c r="C54" s="395" t="s">
        <v>2681</v>
      </c>
      <c r="D54" s="400" t="s">
        <v>2682</v>
      </c>
      <c r="E54" s="441">
        <v>1</v>
      </c>
      <c r="F54" s="473"/>
      <c r="G54" s="444">
        <v>152</v>
      </c>
      <c r="H54" s="166" t="e">
        <f>IF(G54="","",G54-G54*COMPASS!#REF!)</f>
        <v>#REF!</v>
      </c>
    </row>
    <row r="55" spans="1:8" ht="15.6" customHeight="1">
      <c r="A55" s="719" t="s">
        <v>3015</v>
      </c>
      <c r="B55" s="255" t="s">
        <v>25</v>
      </c>
      <c r="C55" s="395" t="s">
        <v>3016</v>
      </c>
      <c r="D55" s="400" t="s">
        <v>3017</v>
      </c>
      <c r="E55" s="441">
        <v>1</v>
      </c>
      <c r="F55" s="473"/>
      <c r="G55" s="444">
        <v>248</v>
      </c>
      <c r="H55" s="166" t="e">
        <f>IF(G55="","",G55-G55*COMPASS!#REF!)</f>
        <v>#REF!</v>
      </c>
    </row>
    <row r="56" spans="1:8" ht="15.6" customHeight="1">
      <c r="A56" s="397" t="s">
        <v>17012</v>
      </c>
      <c r="B56" s="352"/>
      <c r="C56" s="398"/>
      <c r="D56" s="399"/>
      <c r="E56" s="357"/>
      <c r="F56" s="428"/>
      <c r="G56" s="428"/>
      <c r="H56" s="166" t="str">
        <f>IF(G56="","",G56-G56*COMPASS!#REF!)</f>
        <v/>
      </c>
    </row>
    <row r="57" spans="1:8" ht="15.6" customHeight="1">
      <c r="A57" s="719" t="s">
        <v>2594</v>
      </c>
      <c r="B57" s="255" t="s">
        <v>25</v>
      </c>
      <c r="C57" s="395" t="s">
        <v>2595</v>
      </c>
      <c r="D57" s="400" t="s">
        <v>3320</v>
      </c>
      <c r="E57" s="441">
        <v>1</v>
      </c>
      <c r="F57" s="473"/>
      <c r="G57" s="444">
        <v>453</v>
      </c>
      <c r="H57" s="166" t="e">
        <f>IF(G57="","",G57-G57*COMPASS!#REF!)</f>
        <v>#REF!</v>
      </c>
    </row>
    <row r="58" spans="1:8" ht="15.6" customHeight="1">
      <c r="A58" s="719" t="s">
        <v>2592</v>
      </c>
      <c r="B58" s="255" t="s">
        <v>25</v>
      </c>
      <c r="C58" s="395" t="s">
        <v>2593</v>
      </c>
      <c r="D58" s="400" t="s">
        <v>3319</v>
      </c>
      <c r="E58" s="441">
        <v>1</v>
      </c>
      <c r="F58" s="473"/>
      <c r="G58" s="444">
        <v>462</v>
      </c>
      <c r="H58" s="166" t="e">
        <f>IF(G58="","",G58-G58*COMPASS!#REF!)</f>
        <v>#REF!</v>
      </c>
    </row>
    <row r="59" spans="1:8" ht="15.6" customHeight="1">
      <c r="A59" s="719" t="s">
        <v>2600</v>
      </c>
      <c r="B59" s="255" t="s">
        <v>25</v>
      </c>
      <c r="C59" s="395" t="s">
        <v>2601</v>
      </c>
      <c r="D59" s="400" t="s">
        <v>3322</v>
      </c>
      <c r="E59" s="441">
        <v>1</v>
      </c>
      <c r="F59" s="473"/>
      <c r="G59" s="444">
        <v>682</v>
      </c>
      <c r="H59" s="166" t="e">
        <f>IF(G59="","",G59-G59*COMPASS!#REF!)</f>
        <v>#REF!</v>
      </c>
    </row>
    <row r="60" spans="1:8" ht="15.6" customHeight="1">
      <c r="A60" s="719" t="s">
        <v>2598</v>
      </c>
      <c r="B60" s="255" t="s">
        <v>25</v>
      </c>
      <c r="C60" s="395" t="s">
        <v>2599</v>
      </c>
      <c r="D60" s="400" t="s">
        <v>3321</v>
      </c>
      <c r="E60" s="441">
        <v>1</v>
      </c>
      <c r="F60" s="473"/>
      <c r="G60" s="444">
        <v>738</v>
      </c>
      <c r="H60" s="166" t="e">
        <f>IF(G60="","",G60-G60*COMPASS!#REF!)</f>
        <v>#REF!</v>
      </c>
    </row>
    <row r="61" spans="1:8" ht="15.6" customHeight="1">
      <c r="A61" s="719" t="s">
        <v>2602</v>
      </c>
      <c r="B61" s="255" t="s">
        <v>25</v>
      </c>
      <c r="C61" s="395" t="s">
        <v>2603</v>
      </c>
      <c r="D61" s="400" t="s">
        <v>2604</v>
      </c>
      <c r="E61" s="441">
        <v>1</v>
      </c>
      <c r="F61" s="473"/>
      <c r="G61" s="444">
        <v>428</v>
      </c>
      <c r="H61" s="166" t="e">
        <f>IF(G61="","",G61-G61*COMPASS!#REF!)</f>
        <v>#REF!</v>
      </c>
    </row>
    <row r="62" spans="1:8" ht="15.6" customHeight="1">
      <c r="A62" s="719" t="s">
        <v>2605</v>
      </c>
      <c r="B62" s="255" t="s">
        <v>25</v>
      </c>
      <c r="C62" s="395" t="s">
        <v>2606</v>
      </c>
      <c r="D62" s="400" t="s">
        <v>2607</v>
      </c>
      <c r="E62" s="441">
        <v>1</v>
      </c>
      <c r="F62" s="473"/>
      <c r="G62" s="444">
        <v>377</v>
      </c>
      <c r="H62" s="166" t="e">
        <f>IF(G62="","",G62-G62*COMPASS!#REF!)</f>
        <v>#REF!</v>
      </c>
    </row>
    <row r="63" spans="1:8" ht="15.6" customHeight="1">
      <c r="A63" s="719" t="s">
        <v>2608</v>
      </c>
      <c r="B63" s="255" t="s">
        <v>25</v>
      </c>
      <c r="C63" s="395" t="s">
        <v>2609</v>
      </c>
      <c r="D63" s="400" t="s">
        <v>2610</v>
      </c>
      <c r="E63" s="441">
        <v>1</v>
      </c>
      <c r="F63" s="473"/>
      <c r="G63" s="444">
        <v>643</v>
      </c>
      <c r="H63" s="166" t="e">
        <f>IF(G63="","",G63-G63*COMPASS!#REF!)</f>
        <v>#REF!</v>
      </c>
    </row>
    <row r="64" spans="1:8" ht="15.6" customHeight="1">
      <c r="A64" s="719" t="s">
        <v>2611</v>
      </c>
      <c r="B64" s="255" t="s">
        <v>25</v>
      </c>
      <c r="C64" s="395" t="s">
        <v>2612</v>
      </c>
      <c r="D64" s="400" t="s">
        <v>2613</v>
      </c>
      <c r="E64" s="441">
        <v>1</v>
      </c>
      <c r="F64" s="473"/>
      <c r="G64" s="444">
        <v>556</v>
      </c>
      <c r="H64" s="166" t="e">
        <f>IF(G64="","",G64-G64*COMPASS!#REF!)</f>
        <v>#REF!</v>
      </c>
    </row>
    <row r="65" spans="1:8" ht="15.6" customHeight="1">
      <c r="A65" s="719" t="s">
        <v>2677</v>
      </c>
      <c r="B65" s="255" t="s">
        <v>25</v>
      </c>
      <c r="C65" s="395" t="s">
        <v>2678</v>
      </c>
      <c r="D65" s="400" t="s">
        <v>2679</v>
      </c>
      <c r="E65" s="441">
        <v>1</v>
      </c>
      <c r="F65" s="473"/>
      <c r="G65" s="444">
        <v>144</v>
      </c>
      <c r="H65" s="166" t="e">
        <f>IF(G65="","",G65-G65*COMPASS!#REF!)</f>
        <v>#REF!</v>
      </c>
    </row>
    <row r="66" spans="1:8" ht="15.6" customHeight="1">
      <c r="A66" s="397" t="s">
        <v>17018</v>
      </c>
      <c r="B66" s="352"/>
      <c r="C66" s="398" t="s">
        <v>3965</v>
      </c>
      <c r="D66" s="399"/>
      <c r="E66" s="357"/>
      <c r="F66" s="428"/>
      <c r="G66" s="428"/>
      <c r="H66" s="166" t="str">
        <f>IF(G66="","",G66-G66*COMPASS!#REF!)</f>
        <v/>
      </c>
    </row>
    <row r="67" spans="1:8" ht="15.6" customHeight="1">
      <c r="A67" s="397" t="s">
        <v>16994</v>
      </c>
      <c r="B67" s="352"/>
      <c r="C67" s="398"/>
      <c r="D67" s="399"/>
      <c r="E67" s="357"/>
      <c r="F67" s="428"/>
      <c r="G67" s="428"/>
      <c r="H67" s="166" t="str">
        <f>IF(G67="","",G67-G67*COMPASS!#REF!)</f>
        <v/>
      </c>
    </row>
    <row r="68" spans="1:8" ht="15.6" customHeight="1">
      <c r="A68" s="719" t="s">
        <v>2614</v>
      </c>
      <c r="B68" s="255" t="s">
        <v>25</v>
      </c>
      <c r="C68" s="395" t="s">
        <v>2615</v>
      </c>
      <c r="D68" s="400" t="s">
        <v>2616</v>
      </c>
      <c r="E68" s="441">
        <v>1</v>
      </c>
      <c r="F68" s="473"/>
      <c r="G68" s="444">
        <v>1357</v>
      </c>
      <c r="H68" s="166" t="e">
        <f>IF(G68="","",G68-G68*COMPASS!#REF!)</f>
        <v>#REF!</v>
      </c>
    </row>
    <row r="69" spans="1:8" ht="15.6" customHeight="1">
      <c r="A69" s="719" t="s">
        <v>2623</v>
      </c>
      <c r="B69" s="255" t="s">
        <v>25</v>
      </c>
      <c r="C69" s="395" t="s">
        <v>2624</v>
      </c>
      <c r="D69" s="400" t="s">
        <v>2625</v>
      </c>
      <c r="E69" s="441">
        <v>1</v>
      </c>
      <c r="F69" s="473"/>
      <c r="G69" s="444">
        <v>1759</v>
      </c>
      <c r="H69" s="166" t="e">
        <f>IF(G69="","",G69-G69*COMPASS!#REF!)</f>
        <v>#REF!</v>
      </c>
    </row>
    <row r="70" spans="1:8" ht="15.6" customHeight="1">
      <c r="A70" s="397" t="s">
        <v>16999</v>
      </c>
      <c r="B70" s="352"/>
      <c r="C70" s="398"/>
      <c r="D70" s="399"/>
      <c r="E70" s="357"/>
      <c r="F70" s="428"/>
      <c r="G70" s="428"/>
      <c r="H70" s="166" t="str">
        <f>IF(G70="","",G70-G70*COMPASS!#REF!)</f>
        <v/>
      </c>
    </row>
    <row r="71" spans="1:8" ht="15.6" customHeight="1">
      <c r="A71" s="719" t="s">
        <v>2721</v>
      </c>
      <c r="B71" s="255" t="s">
        <v>25</v>
      </c>
      <c r="C71" s="395" t="s">
        <v>17014</v>
      </c>
      <c r="D71" s="400" t="s">
        <v>2722</v>
      </c>
      <c r="E71" s="441">
        <v>1</v>
      </c>
      <c r="F71" s="473"/>
      <c r="G71" s="444">
        <v>567</v>
      </c>
      <c r="H71" s="166" t="e">
        <f>IF(G71="","",G71-G71*COMPASS!#REF!)</f>
        <v>#REF!</v>
      </c>
    </row>
    <row r="72" spans="1:8" ht="15.6" customHeight="1">
      <c r="A72" s="719" t="s">
        <v>2647</v>
      </c>
      <c r="B72" s="255" t="s">
        <v>25</v>
      </c>
      <c r="C72" s="395" t="s">
        <v>2648</v>
      </c>
      <c r="D72" s="400" t="s">
        <v>2649</v>
      </c>
      <c r="E72" s="441">
        <v>1</v>
      </c>
      <c r="F72" s="473"/>
      <c r="G72" s="444">
        <v>220</v>
      </c>
      <c r="H72" s="166" t="e">
        <f>IF(G72="","",G72-G72*COMPASS!#REF!)</f>
        <v>#REF!</v>
      </c>
    </row>
    <row r="73" spans="1:8" ht="15.6" customHeight="1">
      <c r="A73" s="719" t="s">
        <v>2693</v>
      </c>
      <c r="B73" s="255" t="s">
        <v>25</v>
      </c>
      <c r="C73" s="395" t="s">
        <v>2694</v>
      </c>
      <c r="D73" s="400" t="s">
        <v>17002</v>
      </c>
      <c r="E73" s="441">
        <v>1</v>
      </c>
      <c r="F73" s="473"/>
      <c r="G73" s="444">
        <v>350</v>
      </c>
      <c r="H73" s="166" t="e">
        <f>IF(G73="","",G73-G73*COMPASS!#REF!)</f>
        <v>#REF!</v>
      </c>
    </row>
    <row r="74" spans="1:8" ht="15.6" customHeight="1">
      <c r="A74" s="719" t="s">
        <v>2700</v>
      </c>
      <c r="B74" s="255" t="s">
        <v>25</v>
      </c>
      <c r="C74" s="395" t="s">
        <v>2701</v>
      </c>
      <c r="D74" s="400" t="s">
        <v>17004</v>
      </c>
      <c r="E74" s="441">
        <v>1</v>
      </c>
      <c r="F74" s="473"/>
      <c r="G74" s="444">
        <v>180</v>
      </c>
      <c r="H74" s="166" t="e">
        <f>IF(G74="","",G74-G74*COMPASS!#REF!)</f>
        <v>#REF!</v>
      </c>
    </row>
    <row r="75" spans="1:8" ht="15.6" customHeight="1">
      <c r="A75" s="719" t="s">
        <v>2639</v>
      </c>
      <c r="B75" s="255" t="s">
        <v>25</v>
      </c>
      <c r="C75" s="395" t="s">
        <v>2640</v>
      </c>
      <c r="D75" s="400" t="s">
        <v>2641</v>
      </c>
      <c r="E75" s="441">
        <v>1</v>
      </c>
      <c r="F75" s="473"/>
      <c r="G75" s="444">
        <v>133</v>
      </c>
      <c r="H75" s="166" t="e">
        <f>IF(G75="","",G75-G75*COMPASS!#REF!)</f>
        <v>#REF!</v>
      </c>
    </row>
    <row r="76" spans="1:8" ht="15.6" customHeight="1">
      <c r="A76" s="719" t="s">
        <v>2778</v>
      </c>
      <c r="B76" s="255" t="s">
        <v>25</v>
      </c>
      <c r="C76" s="395" t="s">
        <v>2779</v>
      </c>
      <c r="D76" s="400" t="s">
        <v>2780</v>
      </c>
      <c r="E76" s="441">
        <v>1</v>
      </c>
      <c r="F76" s="473"/>
      <c r="G76" s="444">
        <v>60</v>
      </c>
      <c r="H76" s="166" t="e">
        <f>IF(G76="","",G76-G76*COMPASS!#REF!)</f>
        <v>#REF!</v>
      </c>
    </row>
    <row r="77" spans="1:8" ht="15.6" customHeight="1">
      <c r="A77" s="719" t="s">
        <v>2756</v>
      </c>
      <c r="B77" s="255" t="s">
        <v>25</v>
      </c>
      <c r="C77" s="395" t="s">
        <v>2757</v>
      </c>
      <c r="D77" s="400" t="s">
        <v>2758</v>
      </c>
      <c r="E77" s="441">
        <v>1</v>
      </c>
      <c r="F77" s="473"/>
      <c r="G77" s="444">
        <v>300</v>
      </c>
      <c r="H77" s="166" t="e">
        <f>IF(G77="","",G77-G77*COMPASS!#REF!)</f>
        <v>#REF!</v>
      </c>
    </row>
    <row r="78" spans="1:8" ht="15.6" customHeight="1">
      <c r="A78" s="719" t="s">
        <v>2759</v>
      </c>
      <c r="B78" s="255" t="s">
        <v>25</v>
      </c>
      <c r="C78" s="395" t="s">
        <v>2760</v>
      </c>
      <c r="D78" s="400" t="s">
        <v>2761</v>
      </c>
      <c r="E78" s="441">
        <v>1</v>
      </c>
      <c r="F78" s="473"/>
      <c r="G78" s="444">
        <v>290</v>
      </c>
      <c r="H78" s="166" t="e">
        <f>IF(G78="","",G78-G78*COMPASS!#REF!)</f>
        <v>#REF!</v>
      </c>
    </row>
    <row r="79" spans="1:8" ht="15.6" customHeight="1">
      <c r="A79" s="719" t="s">
        <v>17183</v>
      </c>
      <c r="B79" s="255" t="s">
        <v>25</v>
      </c>
      <c r="C79" s="395" t="s">
        <v>17016</v>
      </c>
      <c r="D79" s="400" t="s">
        <v>17017</v>
      </c>
      <c r="E79" s="441">
        <v>1</v>
      </c>
      <c r="F79" s="473"/>
      <c r="G79" s="444">
        <v>350</v>
      </c>
      <c r="H79" s="166" t="e">
        <f>IF(G79="","",G79-G79*COMPASS!#REF!)</f>
        <v>#REF!</v>
      </c>
    </row>
    <row r="80" spans="1:8" ht="15.6" customHeight="1">
      <c r="A80" s="719" t="s">
        <v>2702</v>
      </c>
      <c r="B80" s="255" t="s">
        <v>25</v>
      </c>
      <c r="C80" s="395" t="s">
        <v>2703</v>
      </c>
      <c r="D80" s="400" t="s">
        <v>2704</v>
      </c>
      <c r="E80" s="441">
        <v>1</v>
      </c>
      <c r="F80" s="473"/>
      <c r="G80" s="444">
        <v>76</v>
      </c>
      <c r="H80" s="166" t="e">
        <f>IF(G80="","",G80-G80*COMPASS!#REF!)</f>
        <v>#REF!</v>
      </c>
    </row>
    <row r="81" spans="1:8" ht="15.6" customHeight="1">
      <c r="A81" s="719" t="s">
        <v>3015</v>
      </c>
      <c r="B81" s="255" t="s">
        <v>25</v>
      </c>
      <c r="C81" s="395" t="s">
        <v>3016</v>
      </c>
      <c r="D81" s="400" t="s">
        <v>3017</v>
      </c>
      <c r="E81" s="441">
        <v>1</v>
      </c>
      <c r="F81" s="473"/>
      <c r="G81" s="444">
        <v>248</v>
      </c>
      <c r="H81" s="166" t="e">
        <f>IF(G81="","",G81-G81*COMPASS!#REF!)</f>
        <v>#REF!</v>
      </c>
    </row>
    <row r="82" spans="1:8" ht="15.6" customHeight="1">
      <c r="A82" s="397" t="s">
        <v>17012</v>
      </c>
      <c r="B82" s="352"/>
      <c r="C82" s="398"/>
      <c r="D82" s="399"/>
      <c r="E82" s="357"/>
      <c r="F82" s="428"/>
      <c r="G82" s="428"/>
      <c r="H82" s="166" t="str">
        <f>IF(G82="","",G82-G82*COMPASS!#REF!)</f>
        <v/>
      </c>
    </row>
    <row r="83" spans="1:8" ht="15.6" customHeight="1">
      <c r="A83" s="719" t="s">
        <v>2634</v>
      </c>
      <c r="B83" s="255" t="s">
        <v>25</v>
      </c>
      <c r="C83" s="395" t="s">
        <v>2635</v>
      </c>
      <c r="D83" s="400" t="s">
        <v>9243</v>
      </c>
      <c r="E83" s="441">
        <v>1</v>
      </c>
      <c r="F83" s="473"/>
      <c r="G83" s="444">
        <v>588</v>
      </c>
      <c r="H83" s="166" t="e">
        <f>IF(G83="","",G83-G83*COMPASS!#REF!)</f>
        <v>#REF!</v>
      </c>
    </row>
    <row r="84" spans="1:8" ht="15.6" customHeight="1">
      <c r="A84" s="719" t="s">
        <v>2632</v>
      </c>
      <c r="B84" s="255" t="s">
        <v>25</v>
      </c>
      <c r="C84" s="395" t="s">
        <v>2633</v>
      </c>
      <c r="D84" s="400" t="s">
        <v>9242</v>
      </c>
      <c r="E84" s="441">
        <v>1</v>
      </c>
      <c r="F84" s="473"/>
      <c r="G84" s="444">
        <v>700</v>
      </c>
      <c r="H84" s="166" t="e">
        <f>IF(G84="","",G84-G84*COMPASS!#REF!)</f>
        <v>#REF!</v>
      </c>
    </row>
    <row r="85" spans="1:8" ht="15.6" customHeight="1">
      <c r="A85" s="719" t="s">
        <v>2620</v>
      </c>
      <c r="B85" s="255" t="s">
        <v>25</v>
      </c>
      <c r="C85" s="395" t="s">
        <v>2621</v>
      </c>
      <c r="D85" s="400" t="s">
        <v>2622</v>
      </c>
      <c r="E85" s="441">
        <v>1</v>
      </c>
      <c r="F85" s="473"/>
      <c r="G85" s="444">
        <v>961</v>
      </c>
      <c r="H85" s="166" t="e">
        <f>IF(G85="","",G85-G85*COMPASS!#REF!)</f>
        <v>#REF!</v>
      </c>
    </row>
    <row r="86" spans="1:8" ht="15.6" customHeight="1">
      <c r="A86" s="719" t="s">
        <v>2617</v>
      </c>
      <c r="B86" s="255" t="s">
        <v>25</v>
      </c>
      <c r="C86" s="395" t="s">
        <v>2618</v>
      </c>
      <c r="D86" s="400" t="s">
        <v>2619</v>
      </c>
      <c r="E86" s="441">
        <v>1</v>
      </c>
      <c r="F86" s="473"/>
      <c r="G86" s="444">
        <v>1041</v>
      </c>
      <c r="H86" s="166" t="e">
        <f>IF(G86="","",G86-G86*COMPASS!#REF!)</f>
        <v>#REF!</v>
      </c>
    </row>
    <row r="87" spans="1:8" ht="15.6" customHeight="1">
      <c r="A87" s="719" t="s">
        <v>2629</v>
      </c>
      <c r="B87" s="255" t="s">
        <v>25</v>
      </c>
      <c r="C87" s="395" t="s">
        <v>2630</v>
      </c>
      <c r="D87" s="400" t="s">
        <v>2631</v>
      </c>
      <c r="E87" s="441">
        <v>1</v>
      </c>
      <c r="F87" s="473"/>
      <c r="G87" s="444">
        <v>1224</v>
      </c>
      <c r="H87" s="166" t="e">
        <f>IF(G87="","",G87-G87*COMPASS!#REF!)</f>
        <v>#REF!</v>
      </c>
    </row>
    <row r="88" spans="1:8" ht="15.6" customHeight="1">
      <c r="A88" s="719" t="s">
        <v>2626</v>
      </c>
      <c r="B88" s="255" t="s">
        <v>25</v>
      </c>
      <c r="C88" s="395" t="s">
        <v>2627</v>
      </c>
      <c r="D88" s="400" t="s">
        <v>2628</v>
      </c>
      <c r="E88" s="441">
        <v>1</v>
      </c>
      <c r="F88" s="473"/>
      <c r="G88" s="444">
        <v>1326</v>
      </c>
      <c r="H88" s="166" t="e">
        <f>IF(G88="","",G88-G88*COMPASS!#REF!)</f>
        <v>#REF!</v>
      </c>
    </row>
    <row r="89" spans="1:8" ht="15.6" customHeight="1">
      <c r="A89" s="719" t="s">
        <v>2636</v>
      </c>
      <c r="B89" s="255" t="s">
        <v>25</v>
      </c>
      <c r="C89" s="395" t="s">
        <v>2637</v>
      </c>
      <c r="D89" s="400" t="s">
        <v>2638</v>
      </c>
      <c r="E89" s="441">
        <v>1</v>
      </c>
      <c r="F89" s="473"/>
      <c r="G89" s="444">
        <v>303</v>
      </c>
      <c r="H89" s="166" t="e">
        <f>IF(G89="","",G89-G89*COMPASS!#REF!)</f>
        <v>#REF!</v>
      </c>
    </row>
    <row r="90" spans="1:8" ht="15.6" customHeight="1">
      <c r="A90" s="719" t="s">
        <v>2705</v>
      </c>
      <c r="B90" s="255" t="s">
        <v>25</v>
      </c>
      <c r="C90" s="395" t="s">
        <v>2706</v>
      </c>
      <c r="D90" s="400" t="s">
        <v>2707</v>
      </c>
      <c r="E90" s="441">
        <v>1</v>
      </c>
      <c r="F90" s="473"/>
      <c r="G90" s="444">
        <v>40</v>
      </c>
      <c r="H90" s="166" t="e">
        <f>IF(G90="","",G90-G90*COMPASS!#REF!)</f>
        <v>#REF!</v>
      </c>
    </row>
    <row r="91" spans="1:8" ht="15.6" customHeight="1">
      <c r="A91" s="719" t="s">
        <v>2653</v>
      </c>
      <c r="B91" s="255" t="s">
        <v>25</v>
      </c>
      <c r="C91" s="395" t="s">
        <v>2654</v>
      </c>
      <c r="D91" s="400" t="s">
        <v>2655</v>
      </c>
      <c r="E91" s="441">
        <v>1</v>
      </c>
      <c r="F91" s="473"/>
      <c r="G91" s="444">
        <v>65</v>
      </c>
      <c r="H91" s="166" t="e">
        <f>IF(G91="","",G91-G91*COMPASS!#REF!)</f>
        <v>#REF!</v>
      </c>
    </row>
    <row r="92" spans="1:8" ht="15.6" customHeight="1">
      <c r="A92" s="397" t="s">
        <v>17019</v>
      </c>
      <c r="B92" s="352"/>
      <c r="C92" s="398" t="s">
        <v>3965</v>
      </c>
      <c r="D92" s="399"/>
      <c r="E92" s="357"/>
      <c r="F92" s="428"/>
      <c r="G92" s="428"/>
      <c r="H92" s="166" t="str">
        <f>IF(G92="","",G92-G92*COMPASS!#REF!)</f>
        <v/>
      </c>
    </row>
    <row r="93" spans="1:8" ht="15.6" customHeight="1">
      <c r="A93" s="397" t="s">
        <v>16994</v>
      </c>
      <c r="B93" s="352"/>
      <c r="C93" s="398"/>
      <c r="D93" s="399"/>
      <c r="E93" s="357"/>
      <c r="F93" s="428"/>
      <c r="G93" s="428"/>
      <c r="H93" s="166" t="str">
        <f>IF(G93="","",G93-G93*COMPASS!#REF!)</f>
        <v/>
      </c>
    </row>
    <row r="94" spans="1:8" ht="15.6" customHeight="1">
      <c r="A94" s="719" t="s">
        <v>3293</v>
      </c>
      <c r="B94" s="255" t="s">
        <v>25</v>
      </c>
      <c r="C94" s="395" t="s">
        <v>3294</v>
      </c>
      <c r="D94" s="400" t="s">
        <v>17020</v>
      </c>
      <c r="E94" s="441">
        <v>1</v>
      </c>
      <c r="F94" s="473"/>
      <c r="G94" s="444">
        <v>2480</v>
      </c>
      <c r="H94" s="166" t="e">
        <f>IF(G94="","",G94-G94*COMPASS!#REF!)</f>
        <v>#REF!</v>
      </c>
    </row>
    <row r="95" spans="1:8" ht="15.6" customHeight="1">
      <c r="A95" s="719" t="s">
        <v>3295</v>
      </c>
      <c r="B95" s="255" t="s">
        <v>25</v>
      </c>
      <c r="C95" s="395" t="s">
        <v>3296</v>
      </c>
      <c r="D95" s="400" t="s">
        <v>17021</v>
      </c>
      <c r="E95" s="441">
        <v>1</v>
      </c>
      <c r="F95" s="473"/>
      <c r="G95" s="444">
        <v>2525</v>
      </c>
      <c r="H95" s="166" t="e">
        <f>IF(G95="","",G95-G95*COMPASS!#REF!)</f>
        <v>#REF!</v>
      </c>
    </row>
    <row r="96" spans="1:8" ht="15.6" customHeight="1">
      <c r="A96" s="719" t="s">
        <v>3297</v>
      </c>
      <c r="B96" s="255" t="s">
        <v>25</v>
      </c>
      <c r="C96" s="395" t="s">
        <v>3298</v>
      </c>
      <c r="D96" s="400" t="s">
        <v>17022</v>
      </c>
      <c r="E96" s="441">
        <v>1</v>
      </c>
      <c r="F96" s="473"/>
      <c r="G96" s="444">
        <v>2889</v>
      </c>
      <c r="H96" s="166" t="e">
        <f>IF(G96="","",G96-G96*COMPASS!#REF!)</f>
        <v>#REF!</v>
      </c>
    </row>
    <row r="97" spans="1:8" ht="15.6" customHeight="1">
      <c r="A97" s="719" t="s">
        <v>3299</v>
      </c>
      <c r="B97" s="255" t="s">
        <v>25</v>
      </c>
      <c r="C97" s="395" t="s">
        <v>3300</v>
      </c>
      <c r="D97" s="400" t="s">
        <v>17023</v>
      </c>
      <c r="E97" s="441">
        <v>1</v>
      </c>
      <c r="F97" s="473"/>
      <c r="G97" s="444">
        <v>3100</v>
      </c>
      <c r="H97" s="166" t="e">
        <f>IF(G97="","",G97-G97*COMPASS!#REF!)</f>
        <v>#REF!</v>
      </c>
    </row>
    <row r="98" spans="1:8" ht="15.6" customHeight="1">
      <c r="A98" s="719" t="s">
        <v>3301</v>
      </c>
      <c r="B98" s="255" t="s">
        <v>25</v>
      </c>
      <c r="C98" s="395" t="s">
        <v>3302</v>
      </c>
      <c r="D98" s="400" t="s">
        <v>17024</v>
      </c>
      <c r="E98" s="441">
        <v>1</v>
      </c>
      <c r="F98" s="473"/>
      <c r="G98" s="444">
        <v>3300</v>
      </c>
      <c r="H98" s="166" t="e">
        <f>IF(G98="","",G98-G98*COMPASS!#REF!)</f>
        <v>#REF!</v>
      </c>
    </row>
    <row r="99" spans="1:8" ht="15.6" customHeight="1">
      <c r="A99" s="719" t="s">
        <v>3303</v>
      </c>
      <c r="B99" s="255" t="s">
        <v>25</v>
      </c>
      <c r="C99" s="395" t="s">
        <v>3304</v>
      </c>
      <c r="D99" s="400" t="s">
        <v>17025</v>
      </c>
      <c r="E99" s="441">
        <v>1</v>
      </c>
      <c r="F99" s="473"/>
      <c r="G99" s="444">
        <v>4800</v>
      </c>
      <c r="H99" s="166" t="e">
        <f>IF(G99="","",G99-G99*COMPASS!#REF!)</f>
        <v>#REF!</v>
      </c>
    </row>
    <row r="100" spans="1:8" ht="15.6" customHeight="1">
      <c r="A100" s="397" t="s">
        <v>16999</v>
      </c>
      <c r="B100" s="352"/>
      <c r="C100" s="398"/>
      <c r="D100" s="399"/>
      <c r="E100" s="357"/>
      <c r="F100" s="428"/>
      <c r="G100" s="428"/>
      <c r="H100" s="166" t="str">
        <f>IF(G100="","",G100-G100*COMPASS!#REF!)</f>
        <v/>
      </c>
    </row>
    <row r="101" spans="1:8" ht="15.6" customHeight="1">
      <c r="A101" s="719" t="s">
        <v>2721</v>
      </c>
      <c r="B101" s="255" t="s">
        <v>25</v>
      </c>
      <c r="C101" s="395" t="s">
        <v>17014</v>
      </c>
      <c r="D101" s="400" t="s">
        <v>2722</v>
      </c>
      <c r="E101" s="441">
        <v>1</v>
      </c>
      <c r="F101" s="473"/>
      <c r="G101" s="444">
        <v>567</v>
      </c>
      <c r="H101" s="166" t="e">
        <f>IF(G101="","",G101-G101*COMPASS!#REF!)</f>
        <v>#REF!</v>
      </c>
    </row>
    <row r="102" spans="1:8" ht="15.6" customHeight="1">
      <c r="A102" s="719" t="s">
        <v>17182</v>
      </c>
      <c r="B102" s="255" t="s">
        <v>25</v>
      </c>
      <c r="C102" s="395" t="s">
        <v>17015</v>
      </c>
      <c r="D102" s="400" t="s">
        <v>2649</v>
      </c>
      <c r="E102" s="441">
        <v>1</v>
      </c>
      <c r="F102" s="473"/>
      <c r="G102" s="444">
        <v>750</v>
      </c>
      <c r="H102" s="166" t="e">
        <f>IF(G102="","",G102-G102*COMPASS!#REF!)</f>
        <v>#REF!</v>
      </c>
    </row>
    <row r="103" spans="1:8" ht="15.6" customHeight="1">
      <c r="A103" s="719" t="s">
        <v>17184</v>
      </c>
      <c r="B103" s="255" t="s">
        <v>25</v>
      </c>
      <c r="C103" s="395" t="s">
        <v>17026</v>
      </c>
      <c r="D103" s="400" t="s">
        <v>17027</v>
      </c>
      <c r="E103" s="441">
        <v>1</v>
      </c>
      <c r="F103" s="473"/>
      <c r="G103" s="444">
        <v>390</v>
      </c>
      <c r="H103" s="166" t="e">
        <f>IF(G103="","",G103-G103*COMPASS!#REF!)</f>
        <v>#REF!</v>
      </c>
    </row>
    <row r="104" spans="1:8" ht="15.6" customHeight="1">
      <c r="A104" s="719" t="s">
        <v>2647</v>
      </c>
      <c r="B104" s="720" t="s">
        <v>25</v>
      </c>
      <c r="C104" s="396" t="s">
        <v>2648</v>
      </c>
      <c r="D104" s="401" t="s">
        <v>2649</v>
      </c>
      <c r="E104" s="723">
        <v>1</v>
      </c>
      <c r="F104" s="721"/>
      <c r="G104" s="724">
        <v>220</v>
      </c>
      <c r="H104" s="166" t="e">
        <f>IF(G104="","",G104-G104*COMPASS!#REF!)</f>
        <v>#REF!</v>
      </c>
    </row>
    <row r="105" spans="1:8" ht="15.6" customHeight="1">
      <c r="A105" s="719" t="s">
        <v>2693</v>
      </c>
      <c r="B105" s="255" t="s">
        <v>25</v>
      </c>
      <c r="C105" s="395" t="s">
        <v>2694</v>
      </c>
      <c r="D105" s="400" t="s">
        <v>17002</v>
      </c>
      <c r="E105" s="441">
        <v>1</v>
      </c>
      <c r="F105" s="473"/>
      <c r="G105" s="444">
        <v>350</v>
      </c>
      <c r="H105" s="166" t="e">
        <f>IF(G105="","",G105-G105*COMPASS!#REF!)</f>
        <v>#REF!</v>
      </c>
    </row>
    <row r="106" spans="1:8" ht="15.6" customHeight="1">
      <c r="A106" s="719" t="s">
        <v>4565</v>
      </c>
      <c r="B106" s="255" t="s">
        <v>25</v>
      </c>
      <c r="C106" s="395" t="s">
        <v>4566</v>
      </c>
      <c r="D106" s="400" t="s">
        <v>17003</v>
      </c>
      <c r="E106" s="441">
        <v>1</v>
      </c>
      <c r="F106" s="473"/>
      <c r="G106" s="444">
        <v>710</v>
      </c>
      <c r="H106" s="166" t="e">
        <f>IF(G106="","",G106-G106*COMPASS!#REF!)</f>
        <v>#REF!</v>
      </c>
    </row>
    <row r="107" spans="1:8" ht="15.6" customHeight="1">
      <c r="A107" s="719" t="s">
        <v>2697</v>
      </c>
      <c r="B107" s="255" t="s">
        <v>25</v>
      </c>
      <c r="C107" s="395" t="s">
        <v>2698</v>
      </c>
      <c r="D107" s="400" t="s">
        <v>2699</v>
      </c>
      <c r="E107" s="441">
        <v>1</v>
      </c>
      <c r="F107" s="473"/>
      <c r="G107" s="444">
        <v>185</v>
      </c>
      <c r="H107" s="166" t="e">
        <f>IF(G107="","",G107-G107*COMPASS!#REF!)</f>
        <v>#REF!</v>
      </c>
    </row>
    <row r="108" spans="1:8" ht="15.6" customHeight="1">
      <c r="A108" s="719" t="s">
        <v>2700</v>
      </c>
      <c r="B108" s="255" t="s">
        <v>25</v>
      </c>
      <c r="C108" s="395" t="s">
        <v>2701</v>
      </c>
      <c r="D108" s="400" t="s">
        <v>17004</v>
      </c>
      <c r="E108" s="441">
        <v>1</v>
      </c>
      <c r="F108" s="473"/>
      <c r="G108" s="444">
        <v>180</v>
      </c>
      <c r="H108" s="166" t="e">
        <f>IF(G108="","",G108-G108*COMPASS!#REF!)</f>
        <v>#REF!</v>
      </c>
    </row>
    <row r="109" spans="1:8" ht="15.6" customHeight="1">
      <c r="A109" s="719" t="s">
        <v>2695</v>
      </c>
      <c r="B109" s="255" t="s">
        <v>25</v>
      </c>
      <c r="C109" s="395" t="s">
        <v>2696</v>
      </c>
      <c r="D109" s="400" t="s">
        <v>17005</v>
      </c>
      <c r="E109" s="441">
        <v>1</v>
      </c>
      <c r="F109" s="473"/>
      <c r="G109" s="444">
        <v>360</v>
      </c>
      <c r="H109" s="166" t="e">
        <f>IF(G109="","",G109-G109*COMPASS!#REF!)</f>
        <v>#REF!</v>
      </c>
    </row>
    <row r="110" spans="1:8" ht="15.6" customHeight="1">
      <c r="A110" s="719" t="s">
        <v>2642</v>
      </c>
      <c r="B110" s="255" t="s">
        <v>25</v>
      </c>
      <c r="C110" s="395" t="s">
        <v>2643</v>
      </c>
      <c r="D110" s="400" t="s">
        <v>17006</v>
      </c>
      <c r="E110" s="441">
        <v>1</v>
      </c>
      <c r="F110" s="473"/>
      <c r="G110" s="444">
        <v>75</v>
      </c>
      <c r="H110" s="166" t="e">
        <f>IF(G110="","",G110-G110*COMPASS!#REF!)</f>
        <v>#REF!</v>
      </c>
    </row>
    <row r="111" spans="1:8" ht="15.6" customHeight="1">
      <c r="A111" s="394" t="s">
        <v>17007</v>
      </c>
      <c r="B111" s="255" t="s">
        <v>25</v>
      </c>
      <c r="C111" s="395" t="s">
        <v>17008</v>
      </c>
      <c r="D111" s="400" t="s">
        <v>17009</v>
      </c>
      <c r="E111" s="441">
        <v>1</v>
      </c>
      <c r="F111" s="473"/>
      <c r="G111" s="444">
        <v>110</v>
      </c>
      <c r="H111" s="166" t="e">
        <f>IF(G111="","",G111-G111*COMPASS!#REF!)</f>
        <v>#REF!</v>
      </c>
    </row>
    <row r="112" spans="1:8" ht="15.6" customHeight="1">
      <c r="A112" s="719" t="s">
        <v>17181</v>
      </c>
      <c r="B112" s="255" t="s">
        <v>25</v>
      </c>
      <c r="C112" s="395" t="s">
        <v>17010</v>
      </c>
      <c r="D112" s="400" t="s">
        <v>17011</v>
      </c>
      <c r="E112" s="441">
        <v>1</v>
      </c>
      <c r="F112" s="473"/>
      <c r="G112" s="444">
        <v>52</v>
      </c>
      <c r="H112" s="166" t="e">
        <f>IF(G112="","",G112-G112*COMPASS!#REF!)</f>
        <v>#REF!</v>
      </c>
    </row>
    <row r="113" spans="1:8" ht="15.6" customHeight="1">
      <c r="A113" s="719" t="s">
        <v>2756</v>
      </c>
      <c r="B113" s="255" t="s">
        <v>25</v>
      </c>
      <c r="C113" s="395" t="s">
        <v>2757</v>
      </c>
      <c r="D113" s="400" t="s">
        <v>2758</v>
      </c>
      <c r="E113" s="441">
        <v>1</v>
      </c>
      <c r="F113" s="473"/>
      <c r="G113" s="444">
        <v>300</v>
      </c>
      <c r="H113" s="166" t="e">
        <f>IF(G113="","",G113-G113*COMPASS!#REF!)</f>
        <v>#REF!</v>
      </c>
    </row>
    <row r="114" spans="1:8" ht="15.6" customHeight="1">
      <c r="A114" s="719" t="s">
        <v>2759</v>
      </c>
      <c r="B114" s="255" t="s">
        <v>25</v>
      </c>
      <c r="C114" s="395" t="s">
        <v>2760</v>
      </c>
      <c r="D114" s="400" t="s">
        <v>2761</v>
      </c>
      <c r="E114" s="441">
        <v>1</v>
      </c>
      <c r="F114" s="473"/>
      <c r="G114" s="444">
        <v>290</v>
      </c>
      <c r="H114" s="166" t="e">
        <f>IF(G114="","",G114-G114*COMPASS!#REF!)</f>
        <v>#REF!</v>
      </c>
    </row>
    <row r="115" spans="1:8" ht="15.6" customHeight="1">
      <c r="A115" s="719" t="s">
        <v>17183</v>
      </c>
      <c r="B115" s="720" t="s">
        <v>25</v>
      </c>
      <c r="C115" s="396" t="s">
        <v>17016</v>
      </c>
      <c r="D115" s="401" t="s">
        <v>17017</v>
      </c>
      <c r="E115" s="723">
        <v>1</v>
      </c>
      <c r="F115" s="721"/>
      <c r="G115" s="724">
        <v>350</v>
      </c>
      <c r="H115" s="166" t="e">
        <f>IF(G115="","",G115-G115*COMPASS!#REF!)</f>
        <v>#REF!</v>
      </c>
    </row>
    <row r="116" spans="1:8" ht="15.6" customHeight="1">
      <c r="A116" s="719" t="s">
        <v>2702</v>
      </c>
      <c r="B116" s="720" t="s">
        <v>25</v>
      </c>
      <c r="C116" s="396" t="s">
        <v>2703</v>
      </c>
      <c r="D116" s="401" t="s">
        <v>2704</v>
      </c>
      <c r="E116" s="723">
        <v>1</v>
      </c>
      <c r="F116" s="721"/>
      <c r="G116" s="724">
        <v>76</v>
      </c>
      <c r="H116" s="166" t="e">
        <f>IF(G116="","",G116-G116*COMPASS!#REF!)</f>
        <v>#REF!</v>
      </c>
    </row>
    <row r="117" spans="1:8" ht="15.6" customHeight="1">
      <c r="A117" s="719" t="s">
        <v>3015</v>
      </c>
      <c r="B117" s="720" t="s">
        <v>25</v>
      </c>
      <c r="C117" s="396" t="s">
        <v>3016</v>
      </c>
      <c r="D117" s="401" t="s">
        <v>3017</v>
      </c>
      <c r="E117" s="723">
        <v>1</v>
      </c>
      <c r="F117" s="721"/>
      <c r="G117" s="724">
        <v>248</v>
      </c>
      <c r="H117" s="166" t="e">
        <f>IF(G117="","",G117-G117*COMPASS!#REF!)</f>
        <v>#REF!</v>
      </c>
    </row>
    <row r="118" spans="1:8" ht="15.6" customHeight="1">
      <c r="A118" s="397" t="s">
        <v>17012</v>
      </c>
      <c r="B118" s="352"/>
      <c r="C118" s="398"/>
      <c r="D118" s="399"/>
      <c r="E118" s="357"/>
      <c r="F118" s="428"/>
      <c r="G118" s="428"/>
      <c r="H118" s="166" t="str">
        <f>IF(G118="","",G118-G118*COMPASS!#REF!)</f>
        <v/>
      </c>
    </row>
    <row r="119" spans="1:8" ht="15.6" customHeight="1">
      <c r="A119" s="719" t="s">
        <v>3305</v>
      </c>
      <c r="B119" s="255" t="s">
        <v>25</v>
      </c>
      <c r="C119" s="395" t="s">
        <v>3306</v>
      </c>
      <c r="D119" s="400" t="s">
        <v>3307</v>
      </c>
      <c r="E119" s="441">
        <v>1</v>
      </c>
      <c r="F119" s="473"/>
      <c r="G119" s="444">
        <v>1254</v>
      </c>
      <c r="H119" s="166" t="e">
        <f>IF(G119="","",G119-G119*COMPASS!#REF!)</f>
        <v>#REF!</v>
      </c>
    </row>
    <row r="120" spans="1:8" ht="15.6" customHeight="1">
      <c r="A120" s="719" t="s">
        <v>3308</v>
      </c>
      <c r="B120" s="255" t="s">
        <v>25</v>
      </c>
      <c r="C120" s="395" t="s">
        <v>3309</v>
      </c>
      <c r="D120" s="400" t="s">
        <v>3310</v>
      </c>
      <c r="E120" s="441">
        <v>1</v>
      </c>
      <c r="F120" s="473"/>
      <c r="G120" s="444">
        <v>1300</v>
      </c>
      <c r="H120" s="166" t="e">
        <f>IF(G120="","",G120-G120*COMPASS!#REF!)</f>
        <v>#REF!</v>
      </c>
    </row>
    <row r="121" spans="1:8" ht="15.6" customHeight="1">
      <c r="A121" s="719" t="s">
        <v>3289</v>
      </c>
      <c r="B121" s="255" t="s">
        <v>25</v>
      </c>
      <c r="C121" s="395" t="s">
        <v>3290</v>
      </c>
      <c r="D121" s="400" t="s">
        <v>9224</v>
      </c>
      <c r="E121" s="441">
        <v>1</v>
      </c>
      <c r="F121" s="473"/>
      <c r="G121" s="444">
        <v>1300</v>
      </c>
      <c r="H121" s="166" t="e">
        <f>IF(G121="","",G121-G121*COMPASS!#REF!)</f>
        <v>#REF!</v>
      </c>
    </row>
    <row r="122" spans="1:8" ht="15.6" customHeight="1">
      <c r="A122" s="719" t="s">
        <v>3291</v>
      </c>
      <c r="B122" s="255" t="s">
        <v>25</v>
      </c>
      <c r="C122" s="395" t="s">
        <v>3292</v>
      </c>
      <c r="D122" s="400" t="s">
        <v>9225</v>
      </c>
      <c r="E122" s="441">
        <v>1</v>
      </c>
      <c r="F122" s="473"/>
      <c r="G122" s="444">
        <v>1320</v>
      </c>
      <c r="H122" s="166" t="e">
        <f>IF(G122="","",G122-G122*COMPASS!#REF!)</f>
        <v>#REF!</v>
      </c>
    </row>
    <row r="123" spans="1:8" ht="15.6" customHeight="1">
      <c r="A123" s="719" t="s">
        <v>9226</v>
      </c>
      <c r="B123" s="255" t="s">
        <v>25</v>
      </c>
      <c r="C123" s="395" t="s">
        <v>9227</v>
      </c>
      <c r="D123" s="400" t="s">
        <v>9228</v>
      </c>
      <c r="E123" s="441">
        <v>1</v>
      </c>
      <c r="F123" s="473"/>
      <c r="G123" s="444">
        <v>1890</v>
      </c>
      <c r="H123" s="166" t="e">
        <f>IF(G123="","",G123-G123*COMPASS!#REF!)</f>
        <v>#REF!</v>
      </c>
    </row>
    <row r="124" spans="1:8" ht="15.6" customHeight="1">
      <c r="A124" s="719" t="s">
        <v>9229</v>
      </c>
      <c r="B124" s="255" t="s">
        <v>25</v>
      </c>
      <c r="C124" s="395" t="s">
        <v>9230</v>
      </c>
      <c r="D124" s="400" t="s">
        <v>9231</v>
      </c>
      <c r="E124" s="441">
        <v>1</v>
      </c>
      <c r="F124" s="473"/>
      <c r="G124" s="444">
        <v>2020</v>
      </c>
      <c r="H124" s="166" t="e">
        <f>IF(G124="","",G124-G124*COMPASS!#REF!)</f>
        <v>#REF!</v>
      </c>
    </row>
    <row r="125" spans="1:8" ht="15.6" customHeight="1">
      <c r="A125" s="719" t="s">
        <v>3269</v>
      </c>
      <c r="B125" s="255" t="s">
        <v>25</v>
      </c>
      <c r="C125" s="395" t="s">
        <v>3270</v>
      </c>
      <c r="D125" s="400" t="s">
        <v>9214</v>
      </c>
      <c r="E125" s="441">
        <v>1</v>
      </c>
      <c r="F125" s="473"/>
      <c r="G125" s="444">
        <v>1450</v>
      </c>
      <c r="H125" s="166" t="e">
        <f>IF(G125="","",G125-G125*COMPASS!#REF!)</f>
        <v>#REF!</v>
      </c>
    </row>
    <row r="126" spans="1:8" ht="15.6" customHeight="1">
      <c r="A126" s="719" t="s">
        <v>3273</v>
      </c>
      <c r="B126" s="255" t="s">
        <v>25</v>
      </c>
      <c r="C126" s="395" t="s">
        <v>3274</v>
      </c>
      <c r="D126" s="400" t="s">
        <v>9216</v>
      </c>
      <c r="E126" s="441">
        <v>1</v>
      </c>
      <c r="F126" s="473"/>
      <c r="G126" s="444">
        <v>1470</v>
      </c>
      <c r="H126" s="166" t="e">
        <f>IF(G126="","",G126-G126*COMPASS!#REF!)</f>
        <v>#REF!</v>
      </c>
    </row>
    <row r="127" spans="1:8" ht="15.6" customHeight="1">
      <c r="A127" s="719" t="s">
        <v>3277</v>
      </c>
      <c r="B127" s="255" t="s">
        <v>25</v>
      </c>
      <c r="C127" s="395" t="s">
        <v>3278</v>
      </c>
      <c r="D127" s="400" t="s">
        <v>9218</v>
      </c>
      <c r="E127" s="441">
        <v>1</v>
      </c>
      <c r="F127" s="473"/>
      <c r="G127" s="444">
        <v>1688</v>
      </c>
      <c r="H127" s="166" t="e">
        <f>IF(G127="","",G127-G127*COMPASS!#REF!)</f>
        <v>#REF!</v>
      </c>
    </row>
    <row r="128" spans="1:8" ht="15.6" customHeight="1">
      <c r="A128" s="719" t="s">
        <v>3281</v>
      </c>
      <c r="B128" s="255" t="s">
        <v>25</v>
      </c>
      <c r="C128" s="395" t="s">
        <v>3282</v>
      </c>
      <c r="D128" s="400" t="s">
        <v>9220</v>
      </c>
      <c r="E128" s="441">
        <v>1</v>
      </c>
      <c r="F128" s="473"/>
      <c r="G128" s="444">
        <v>1804</v>
      </c>
      <c r="H128" s="166" t="e">
        <f>IF(G128="","",G128-G128*COMPASS!#REF!)</f>
        <v>#REF!</v>
      </c>
    </row>
    <row r="129" spans="1:8" ht="15.6" customHeight="1">
      <c r="A129" s="719" t="s">
        <v>3285</v>
      </c>
      <c r="B129" s="255" t="s">
        <v>25</v>
      </c>
      <c r="C129" s="395" t="s">
        <v>3286</v>
      </c>
      <c r="D129" s="400" t="s">
        <v>9222</v>
      </c>
      <c r="E129" s="441">
        <v>1</v>
      </c>
      <c r="F129" s="473"/>
      <c r="G129" s="444">
        <v>1990</v>
      </c>
      <c r="H129" s="166" t="e">
        <f>IF(G129="","",G129-G129*COMPASS!#REF!)</f>
        <v>#REF!</v>
      </c>
    </row>
    <row r="130" spans="1:8" ht="15.6" customHeight="1">
      <c r="A130" s="719" t="s">
        <v>3271</v>
      </c>
      <c r="B130" s="255" t="s">
        <v>25</v>
      </c>
      <c r="C130" s="395" t="s">
        <v>3272</v>
      </c>
      <c r="D130" s="400" t="s">
        <v>9215</v>
      </c>
      <c r="E130" s="441">
        <v>1</v>
      </c>
      <c r="F130" s="473"/>
      <c r="G130" s="444">
        <v>1573</v>
      </c>
      <c r="H130" s="166" t="e">
        <f>IF(G130="","",G130-G130*COMPASS!#REF!)</f>
        <v>#REF!</v>
      </c>
    </row>
    <row r="131" spans="1:8" ht="15.6" customHeight="1">
      <c r="A131" s="719" t="s">
        <v>3275</v>
      </c>
      <c r="B131" s="255" t="s">
        <v>25</v>
      </c>
      <c r="C131" s="395" t="s">
        <v>3276</v>
      </c>
      <c r="D131" s="400" t="s">
        <v>9217</v>
      </c>
      <c r="E131" s="441">
        <v>1</v>
      </c>
      <c r="F131" s="473"/>
      <c r="G131" s="444">
        <v>1605</v>
      </c>
      <c r="H131" s="166" t="e">
        <f>IF(G131="","",G131-G131*COMPASS!#REF!)</f>
        <v>#REF!</v>
      </c>
    </row>
    <row r="132" spans="1:8" ht="15.6" customHeight="1">
      <c r="A132" s="719" t="s">
        <v>3279</v>
      </c>
      <c r="B132" s="255" t="s">
        <v>25</v>
      </c>
      <c r="C132" s="395" t="s">
        <v>3280</v>
      </c>
      <c r="D132" s="400" t="s">
        <v>9219</v>
      </c>
      <c r="E132" s="441">
        <v>1</v>
      </c>
      <c r="F132" s="473"/>
      <c r="G132" s="444">
        <v>1834</v>
      </c>
      <c r="H132" s="166" t="e">
        <f>IF(G132="","",G132-G132*COMPASS!#REF!)</f>
        <v>#REF!</v>
      </c>
    </row>
    <row r="133" spans="1:8" ht="15.6" customHeight="1">
      <c r="A133" s="719" t="s">
        <v>3283</v>
      </c>
      <c r="B133" s="255" t="s">
        <v>25</v>
      </c>
      <c r="C133" s="395" t="s">
        <v>3284</v>
      </c>
      <c r="D133" s="400" t="s">
        <v>9221</v>
      </c>
      <c r="E133" s="441">
        <v>1</v>
      </c>
      <c r="F133" s="473"/>
      <c r="G133" s="444">
        <v>1958</v>
      </c>
      <c r="H133" s="166" t="e">
        <f>IF(G133="","",G133-G133*COMPASS!#REF!)</f>
        <v>#REF!</v>
      </c>
    </row>
    <row r="134" spans="1:8" ht="15.6" customHeight="1">
      <c r="A134" s="719" t="s">
        <v>3287</v>
      </c>
      <c r="B134" s="255" t="s">
        <v>25</v>
      </c>
      <c r="C134" s="395" t="s">
        <v>3288</v>
      </c>
      <c r="D134" s="400" t="s">
        <v>9223</v>
      </c>
      <c r="E134" s="441">
        <v>1</v>
      </c>
      <c r="F134" s="473"/>
      <c r="G134" s="444">
        <v>2150</v>
      </c>
      <c r="H134" s="166" t="e">
        <f>IF(G134="","",G134-G134*COMPASS!#REF!)</f>
        <v>#REF!</v>
      </c>
    </row>
    <row r="135" spans="1:8" ht="15.6" customHeight="1">
      <c r="A135" s="719" t="s">
        <v>2665</v>
      </c>
      <c r="B135" s="255" t="s">
        <v>25</v>
      </c>
      <c r="C135" s="395" t="s">
        <v>2666</v>
      </c>
      <c r="D135" s="400" t="s">
        <v>2667</v>
      </c>
      <c r="E135" s="441">
        <v>1</v>
      </c>
      <c r="F135" s="473"/>
      <c r="G135" s="444">
        <v>77</v>
      </c>
      <c r="H135" s="166" t="e">
        <f>IF(G135="","",G135-G135*COMPASS!#REF!)</f>
        <v>#REF!</v>
      </c>
    </row>
    <row r="136" spans="1:8" ht="15.6" customHeight="1">
      <c r="A136" s="719" t="s">
        <v>2671</v>
      </c>
      <c r="B136" s="255" t="s">
        <v>25</v>
      </c>
      <c r="C136" s="395" t="s">
        <v>2672</v>
      </c>
      <c r="D136" s="400" t="s">
        <v>2673</v>
      </c>
      <c r="E136" s="441">
        <v>1</v>
      </c>
      <c r="F136" s="473"/>
      <c r="G136" s="444">
        <v>130</v>
      </c>
      <c r="H136" s="166" t="e">
        <f>IF(G136="","",G136-G136*COMPASS!#REF!)</f>
        <v>#REF!</v>
      </c>
    </row>
    <row r="137" spans="1:8" ht="15.6" customHeight="1">
      <c r="A137" s="719" t="s">
        <v>2674</v>
      </c>
      <c r="B137" s="255" t="s">
        <v>25</v>
      </c>
      <c r="C137" s="395" t="s">
        <v>2675</v>
      </c>
      <c r="D137" s="400" t="s">
        <v>2676</v>
      </c>
      <c r="E137" s="441">
        <v>1</v>
      </c>
      <c r="F137" s="473"/>
      <c r="G137" s="444">
        <v>75</v>
      </c>
      <c r="H137" s="166" t="e">
        <f>IF(G137="","",G137-G137*COMPASS!#REF!)</f>
        <v>#REF!</v>
      </c>
    </row>
    <row r="138" spans="1:8" ht="15.6" customHeight="1">
      <c r="A138" s="719" t="s">
        <v>2653</v>
      </c>
      <c r="B138" s="255" t="s">
        <v>25</v>
      </c>
      <c r="C138" s="395" t="s">
        <v>2654</v>
      </c>
      <c r="D138" s="400" t="s">
        <v>2655</v>
      </c>
      <c r="E138" s="441">
        <v>1</v>
      </c>
      <c r="F138" s="473"/>
      <c r="G138" s="444">
        <v>65</v>
      </c>
      <c r="H138" s="166" t="e">
        <f>IF(G138="","",G138-G138*COMPASS!#REF!)</f>
        <v>#REF!</v>
      </c>
    </row>
    <row r="139" spans="1:8" ht="15.6" customHeight="1">
      <c r="A139" s="719" t="s">
        <v>2656</v>
      </c>
      <c r="B139" s="255" t="s">
        <v>25</v>
      </c>
      <c r="C139" s="395" t="s">
        <v>2657</v>
      </c>
      <c r="D139" s="400" t="s">
        <v>2658</v>
      </c>
      <c r="E139" s="441">
        <v>1</v>
      </c>
      <c r="F139" s="473"/>
      <c r="G139" s="444">
        <v>120</v>
      </c>
      <c r="H139" s="166" t="e">
        <f>IF(G139="","",G139-G139*COMPASS!#REF!)</f>
        <v>#REF!</v>
      </c>
    </row>
    <row r="140" spans="1:8" ht="15.6" customHeight="1">
      <c r="A140" s="719" t="s">
        <v>2659</v>
      </c>
      <c r="B140" s="255" t="s">
        <v>25</v>
      </c>
      <c r="C140" s="395" t="s">
        <v>2660</v>
      </c>
      <c r="D140" s="400" t="s">
        <v>2661</v>
      </c>
      <c r="E140" s="441">
        <v>1</v>
      </c>
      <c r="F140" s="473"/>
      <c r="G140" s="444">
        <v>50</v>
      </c>
      <c r="H140" s="166" t="e">
        <f>IF(G140="","",G140-G140*COMPASS!#REF!)</f>
        <v>#REF!</v>
      </c>
    </row>
    <row r="141" spans="1:8" ht="15.6" customHeight="1">
      <c r="A141" s="719" t="s">
        <v>2662</v>
      </c>
      <c r="B141" s="255" t="s">
        <v>25</v>
      </c>
      <c r="C141" s="395" t="s">
        <v>2663</v>
      </c>
      <c r="D141" s="400" t="s">
        <v>2664</v>
      </c>
      <c r="E141" s="441">
        <v>1</v>
      </c>
      <c r="F141" s="473"/>
      <c r="G141" s="444">
        <v>69</v>
      </c>
      <c r="H141" s="166" t="e">
        <f>IF(G141="","",G141-G141*COMPASS!#REF!)</f>
        <v>#REF!</v>
      </c>
    </row>
    <row r="142" spans="1:8" ht="15.6" customHeight="1">
      <c r="A142" s="397" t="s">
        <v>17028</v>
      </c>
      <c r="B142" s="352"/>
      <c r="C142" s="398" t="s">
        <v>3965</v>
      </c>
      <c r="D142" s="399"/>
      <c r="E142" s="357"/>
      <c r="F142" s="428"/>
      <c r="G142" s="428"/>
      <c r="H142" s="166" t="str">
        <f>IF(G142="","",G142-G142*COMPASS!#REF!)</f>
        <v/>
      </c>
    </row>
    <row r="143" spans="1:8" ht="15.6" customHeight="1">
      <c r="A143" s="397" t="s">
        <v>16994</v>
      </c>
      <c r="B143" s="352"/>
      <c r="C143" s="398"/>
      <c r="D143" s="399"/>
      <c r="E143" s="357"/>
      <c r="F143" s="428"/>
      <c r="G143" s="428"/>
      <c r="H143" s="166" t="str">
        <f>IF(G143="","",G143-G143*COMPASS!#REF!)</f>
        <v/>
      </c>
    </row>
    <row r="144" spans="1:8" ht="15.6" customHeight="1">
      <c r="A144" s="719" t="s">
        <v>17185</v>
      </c>
      <c r="B144" s="255" t="s">
        <v>25</v>
      </c>
      <c r="C144" s="395" t="s">
        <v>17028</v>
      </c>
      <c r="D144" s="400" t="s">
        <v>17029</v>
      </c>
      <c r="E144" s="441">
        <v>1</v>
      </c>
      <c r="F144" s="473"/>
      <c r="G144" s="444">
        <v>3900</v>
      </c>
      <c r="H144" s="166" t="e">
        <f>IF(G144="","",G144-G144*COMPASS!#REF!)</f>
        <v>#REF!</v>
      </c>
    </row>
    <row r="145" spans="1:8" ht="15.6" customHeight="1">
      <c r="A145" s="397" t="s">
        <v>16999</v>
      </c>
      <c r="B145" s="352"/>
      <c r="C145" s="398"/>
      <c r="D145" s="399"/>
      <c r="E145" s="357"/>
      <c r="F145" s="428"/>
      <c r="G145" s="428"/>
      <c r="H145" s="166" t="str">
        <f>IF(G145="","",G145-G145*COMPASS!#REF!)</f>
        <v/>
      </c>
    </row>
    <row r="146" spans="1:8" ht="15.6" customHeight="1">
      <c r="A146" s="719" t="s">
        <v>2721</v>
      </c>
      <c r="B146" s="255" t="s">
        <v>25</v>
      </c>
      <c r="C146" s="395" t="s">
        <v>17014</v>
      </c>
      <c r="D146" s="400" t="s">
        <v>2722</v>
      </c>
      <c r="E146" s="441">
        <v>1</v>
      </c>
      <c r="F146" s="473"/>
      <c r="G146" s="444">
        <v>567</v>
      </c>
      <c r="H146" s="166" t="e">
        <f>IF(G146="","",G146-G146*COMPASS!#REF!)</f>
        <v>#REF!</v>
      </c>
    </row>
    <row r="147" spans="1:8" ht="15.6" customHeight="1">
      <c r="A147" s="719" t="s">
        <v>17182</v>
      </c>
      <c r="B147" s="255" t="s">
        <v>25</v>
      </c>
      <c r="C147" s="395" t="s">
        <v>17015</v>
      </c>
      <c r="D147" s="400" t="s">
        <v>2649</v>
      </c>
      <c r="E147" s="441">
        <v>1</v>
      </c>
      <c r="F147" s="473"/>
      <c r="G147" s="444">
        <v>750</v>
      </c>
      <c r="H147" s="166" t="e">
        <f>IF(G147="","",G147-G147*COMPASS!#REF!)</f>
        <v>#REF!</v>
      </c>
    </row>
    <row r="148" spans="1:8" ht="15.6" customHeight="1">
      <c r="A148" s="719" t="s">
        <v>17184</v>
      </c>
      <c r="B148" s="255" t="s">
        <v>25</v>
      </c>
      <c r="C148" s="395" t="s">
        <v>17026</v>
      </c>
      <c r="D148" s="400" t="s">
        <v>17027</v>
      </c>
      <c r="E148" s="441">
        <v>1</v>
      </c>
      <c r="F148" s="473"/>
      <c r="G148" s="444">
        <v>390</v>
      </c>
      <c r="H148" s="166" t="e">
        <f>IF(G148="","",G148-G148*COMPASS!#REF!)</f>
        <v>#REF!</v>
      </c>
    </row>
    <row r="149" spans="1:8" ht="15.6" customHeight="1">
      <c r="A149" s="719" t="s">
        <v>2756</v>
      </c>
      <c r="B149" s="255" t="s">
        <v>25</v>
      </c>
      <c r="C149" s="395" t="s">
        <v>2757</v>
      </c>
      <c r="D149" s="400" t="s">
        <v>2758</v>
      </c>
      <c r="E149" s="441">
        <v>1</v>
      </c>
      <c r="F149" s="473"/>
      <c r="G149" s="444">
        <v>300</v>
      </c>
      <c r="H149" s="166" t="e">
        <f>IF(G149="","",G149-G149*COMPASS!#REF!)</f>
        <v>#REF!</v>
      </c>
    </row>
    <row r="150" spans="1:8" ht="15.6" customHeight="1">
      <c r="A150" s="719" t="s">
        <v>2759</v>
      </c>
      <c r="B150" s="255" t="s">
        <v>25</v>
      </c>
      <c r="C150" s="395" t="s">
        <v>2760</v>
      </c>
      <c r="D150" s="400" t="s">
        <v>2761</v>
      </c>
      <c r="E150" s="441">
        <v>1</v>
      </c>
      <c r="F150" s="473"/>
      <c r="G150" s="444">
        <v>290</v>
      </c>
      <c r="H150" s="166" t="e">
        <f>IF(G150="","",G150-G150*COMPASS!#REF!)</f>
        <v>#REF!</v>
      </c>
    </row>
    <row r="151" spans="1:8" ht="15.6" customHeight="1">
      <c r="A151" s="719" t="s">
        <v>2647</v>
      </c>
      <c r="B151" s="720" t="s">
        <v>25</v>
      </c>
      <c r="C151" s="396" t="s">
        <v>2648</v>
      </c>
      <c r="D151" s="401" t="s">
        <v>2649</v>
      </c>
      <c r="E151" s="723">
        <v>1</v>
      </c>
      <c r="F151" s="721"/>
      <c r="G151" s="724">
        <v>220</v>
      </c>
      <c r="H151" s="166" t="e">
        <f>IF(G151="","",G151-G151*COMPASS!#REF!)</f>
        <v>#REF!</v>
      </c>
    </row>
    <row r="152" spans="1:8" ht="15.6" customHeight="1">
      <c r="A152" s="719" t="s">
        <v>2693</v>
      </c>
      <c r="B152" s="255" t="s">
        <v>25</v>
      </c>
      <c r="C152" s="395" t="s">
        <v>2694</v>
      </c>
      <c r="D152" s="400" t="s">
        <v>17002</v>
      </c>
      <c r="E152" s="441">
        <v>1</v>
      </c>
      <c r="F152" s="473"/>
      <c r="G152" s="444">
        <v>350</v>
      </c>
      <c r="H152" s="166" t="e">
        <f>IF(G152="","",G152-G152*COMPASS!#REF!)</f>
        <v>#REF!</v>
      </c>
    </row>
    <row r="153" spans="1:8" ht="15.6" customHeight="1">
      <c r="A153" s="719" t="s">
        <v>4565</v>
      </c>
      <c r="B153" s="255" t="s">
        <v>25</v>
      </c>
      <c r="C153" s="395" t="s">
        <v>4566</v>
      </c>
      <c r="D153" s="400" t="s">
        <v>17003</v>
      </c>
      <c r="E153" s="441">
        <v>1</v>
      </c>
      <c r="F153" s="473"/>
      <c r="G153" s="444">
        <v>710</v>
      </c>
      <c r="H153" s="166" t="e">
        <f>IF(G153="","",G153-G153*COMPASS!#REF!)</f>
        <v>#REF!</v>
      </c>
    </row>
    <row r="154" spans="1:8" ht="15.6" customHeight="1">
      <c r="A154" s="719" t="s">
        <v>2697</v>
      </c>
      <c r="B154" s="255" t="s">
        <v>25</v>
      </c>
      <c r="C154" s="395" t="s">
        <v>2698</v>
      </c>
      <c r="D154" s="400" t="s">
        <v>2699</v>
      </c>
      <c r="E154" s="441">
        <v>1</v>
      </c>
      <c r="F154" s="473"/>
      <c r="G154" s="444">
        <v>185</v>
      </c>
      <c r="H154" s="166" t="e">
        <f>IF(G154="","",G154-G154*COMPASS!#REF!)</f>
        <v>#REF!</v>
      </c>
    </row>
    <row r="155" spans="1:8" ht="15.6" customHeight="1">
      <c r="A155" s="719" t="s">
        <v>2700</v>
      </c>
      <c r="B155" s="255" t="s">
        <v>25</v>
      </c>
      <c r="C155" s="395" t="s">
        <v>2701</v>
      </c>
      <c r="D155" s="400" t="s">
        <v>17004</v>
      </c>
      <c r="E155" s="441">
        <v>1</v>
      </c>
      <c r="F155" s="473"/>
      <c r="G155" s="444">
        <v>180</v>
      </c>
      <c r="H155" s="166" t="e">
        <f>IF(G155="","",G155-G155*COMPASS!#REF!)</f>
        <v>#REF!</v>
      </c>
    </row>
    <row r="156" spans="1:8" ht="15.6" customHeight="1">
      <c r="A156" s="719" t="s">
        <v>2695</v>
      </c>
      <c r="B156" s="255" t="s">
        <v>25</v>
      </c>
      <c r="C156" s="395" t="s">
        <v>2696</v>
      </c>
      <c r="D156" s="400" t="s">
        <v>17005</v>
      </c>
      <c r="E156" s="441">
        <v>1</v>
      </c>
      <c r="F156" s="473"/>
      <c r="G156" s="444">
        <v>360</v>
      </c>
      <c r="H156" s="166" t="e">
        <f>IF(G156="","",G156-G156*COMPASS!#REF!)</f>
        <v>#REF!</v>
      </c>
    </row>
    <row r="157" spans="1:8" ht="15.6" customHeight="1">
      <c r="A157" s="719" t="s">
        <v>2642</v>
      </c>
      <c r="B157" s="255" t="s">
        <v>25</v>
      </c>
      <c r="C157" s="395" t="s">
        <v>2643</v>
      </c>
      <c r="D157" s="400" t="s">
        <v>17006</v>
      </c>
      <c r="E157" s="441">
        <v>1</v>
      </c>
      <c r="F157" s="473"/>
      <c r="G157" s="444">
        <v>75</v>
      </c>
      <c r="H157" s="166" t="e">
        <f>IF(G157="","",G157-G157*COMPASS!#REF!)</f>
        <v>#REF!</v>
      </c>
    </row>
    <row r="158" spans="1:8" ht="15.6" customHeight="1">
      <c r="A158" s="394" t="s">
        <v>17007</v>
      </c>
      <c r="B158" s="255" t="s">
        <v>25</v>
      </c>
      <c r="C158" s="395" t="s">
        <v>17008</v>
      </c>
      <c r="D158" s="400" t="s">
        <v>17009</v>
      </c>
      <c r="E158" s="441">
        <v>1</v>
      </c>
      <c r="F158" s="473"/>
      <c r="G158" s="444">
        <v>110</v>
      </c>
      <c r="H158" s="166" t="e">
        <f>IF(G158="","",G158-G158*COMPASS!#REF!)</f>
        <v>#REF!</v>
      </c>
    </row>
    <row r="159" spans="1:8" ht="15.6" customHeight="1">
      <c r="A159" s="719" t="s">
        <v>17181</v>
      </c>
      <c r="B159" s="255" t="s">
        <v>25</v>
      </c>
      <c r="C159" s="395" t="s">
        <v>17010</v>
      </c>
      <c r="D159" s="400" t="s">
        <v>17011</v>
      </c>
      <c r="E159" s="441">
        <v>1</v>
      </c>
      <c r="F159" s="473"/>
      <c r="G159" s="444">
        <v>52</v>
      </c>
      <c r="H159" s="166" t="e">
        <f>IF(G159="","",G159-G159*COMPASS!#REF!)</f>
        <v>#REF!</v>
      </c>
    </row>
    <row r="160" spans="1:8" ht="15.6" customHeight="1">
      <c r="A160" s="719" t="s">
        <v>3015</v>
      </c>
      <c r="B160" s="720" t="s">
        <v>25</v>
      </c>
      <c r="C160" s="396" t="s">
        <v>3016</v>
      </c>
      <c r="D160" s="401" t="s">
        <v>3017</v>
      </c>
      <c r="E160" s="723">
        <v>1</v>
      </c>
      <c r="F160" s="721"/>
      <c r="G160" s="724">
        <v>248</v>
      </c>
      <c r="H160" s="166" t="e">
        <f>IF(G160="","",G160-G160*COMPASS!#REF!)</f>
        <v>#REF!</v>
      </c>
    </row>
    <row r="161" spans="1:8" ht="15.6" customHeight="1">
      <c r="A161" s="397" t="s">
        <v>17012</v>
      </c>
      <c r="B161" s="352"/>
      <c r="C161" s="398"/>
      <c r="D161" s="399"/>
      <c r="E161" s="357"/>
      <c r="F161" s="428"/>
      <c r="G161" s="428"/>
      <c r="H161" s="166" t="str">
        <f>IF(G161="","",G161-G161*COMPASS!#REF!)</f>
        <v/>
      </c>
    </row>
    <row r="162" spans="1:8" ht="15.6" customHeight="1">
      <c r="A162" s="719" t="s">
        <v>17186</v>
      </c>
      <c r="B162" s="255" t="s">
        <v>25</v>
      </c>
      <c r="C162" s="395" t="s">
        <v>17030</v>
      </c>
      <c r="D162" s="400" t="s">
        <v>17031</v>
      </c>
      <c r="E162" s="441">
        <v>1</v>
      </c>
      <c r="F162" s="473"/>
      <c r="G162" s="444">
        <v>1300</v>
      </c>
      <c r="H162" s="166" t="e">
        <f>IF(G162="","",G162-G162*COMPASS!#REF!)</f>
        <v>#REF!</v>
      </c>
    </row>
    <row r="163" spans="1:8" ht="15.6" customHeight="1">
      <c r="A163" s="719" t="s">
        <v>17187</v>
      </c>
      <c r="B163" s="255" t="s">
        <v>25</v>
      </c>
      <c r="C163" s="395" t="s">
        <v>17032</v>
      </c>
      <c r="D163" s="400" t="s">
        <v>17033</v>
      </c>
      <c r="E163" s="441">
        <v>1</v>
      </c>
      <c r="F163" s="473"/>
      <c r="G163" s="444">
        <v>1320</v>
      </c>
      <c r="H163" s="166" t="e">
        <f>IF(G163="","",G163-G163*COMPASS!#REF!)</f>
        <v>#REF!</v>
      </c>
    </row>
    <row r="164" spans="1:8" ht="15.6" customHeight="1">
      <c r="A164" s="719" t="s">
        <v>17188</v>
      </c>
      <c r="B164" s="255" t="s">
        <v>25</v>
      </c>
      <c r="C164" s="395" t="s">
        <v>17034</v>
      </c>
      <c r="D164" s="400" t="s">
        <v>17035</v>
      </c>
      <c r="E164" s="441">
        <v>1</v>
      </c>
      <c r="F164" s="473"/>
      <c r="G164" s="444">
        <v>1990</v>
      </c>
      <c r="H164" s="166" t="e">
        <f>IF(G164="","",G164-G164*COMPASS!#REF!)</f>
        <v>#REF!</v>
      </c>
    </row>
    <row r="165" spans="1:8" ht="15.6" customHeight="1">
      <c r="A165" s="719" t="s">
        <v>17189</v>
      </c>
      <c r="B165" s="255" t="s">
        <v>25</v>
      </c>
      <c r="C165" s="395" t="s">
        <v>17036</v>
      </c>
      <c r="D165" s="400" t="s">
        <v>17037</v>
      </c>
      <c r="E165" s="441">
        <v>1</v>
      </c>
      <c r="F165" s="473"/>
      <c r="G165" s="444">
        <v>2150</v>
      </c>
      <c r="H165" s="166" t="e">
        <f>IF(G165="","",G165-G165*COMPASS!#REF!)</f>
        <v>#REF!</v>
      </c>
    </row>
    <row r="166" spans="1:8" ht="15.6" customHeight="1">
      <c r="A166" s="719" t="s">
        <v>2665</v>
      </c>
      <c r="B166" s="255" t="s">
        <v>25</v>
      </c>
      <c r="C166" s="395" t="s">
        <v>2666</v>
      </c>
      <c r="D166" s="400" t="s">
        <v>2667</v>
      </c>
      <c r="E166" s="441">
        <v>1</v>
      </c>
      <c r="F166" s="473"/>
      <c r="G166" s="444">
        <v>77</v>
      </c>
      <c r="H166" s="166" t="e">
        <f>IF(G166="","",G166-G166*COMPASS!#REF!)</f>
        <v>#REF!</v>
      </c>
    </row>
    <row r="167" spans="1:8" ht="15.6" customHeight="1">
      <c r="A167" s="719" t="s">
        <v>2671</v>
      </c>
      <c r="B167" s="255" t="s">
        <v>25</v>
      </c>
      <c r="C167" s="395" t="s">
        <v>2672</v>
      </c>
      <c r="D167" s="400" t="s">
        <v>2673</v>
      </c>
      <c r="E167" s="441">
        <v>1</v>
      </c>
      <c r="F167" s="473"/>
      <c r="G167" s="444">
        <v>130</v>
      </c>
      <c r="H167" s="166" t="e">
        <f>IF(G167="","",G167-G167*COMPASS!#REF!)</f>
        <v>#REF!</v>
      </c>
    </row>
    <row r="168" spans="1:8" ht="15.6" customHeight="1">
      <c r="A168" s="719" t="s">
        <v>2674</v>
      </c>
      <c r="B168" s="255" t="s">
        <v>25</v>
      </c>
      <c r="C168" s="395" t="s">
        <v>2675</v>
      </c>
      <c r="D168" s="400" t="s">
        <v>2676</v>
      </c>
      <c r="E168" s="441">
        <v>1</v>
      </c>
      <c r="F168" s="473"/>
      <c r="G168" s="444">
        <v>75</v>
      </c>
      <c r="H168" s="166" t="e">
        <f>IF(G168="","",G168-G168*COMPASS!#REF!)</f>
        <v>#REF!</v>
      </c>
    </row>
    <row r="169" spans="1:8" ht="15.6" customHeight="1">
      <c r="A169" s="719" t="s">
        <v>2656</v>
      </c>
      <c r="B169" s="255" t="s">
        <v>25</v>
      </c>
      <c r="C169" s="395" t="s">
        <v>2657</v>
      </c>
      <c r="D169" s="400" t="s">
        <v>2658</v>
      </c>
      <c r="E169" s="441">
        <v>1</v>
      </c>
      <c r="F169" s="473"/>
      <c r="G169" s="444">
        <v>120</v>
      </c>
      <c r="H169" s="166" t="e">
        <f>IF(G169="","",G169-G169*COMPASS!#REF!)</f>
        <v>#REF!</v>
      </c>
    </row>
    <row r="170" spans="1:8" ht="15.6" customHeight="1">
      <c r="A170" s="719" t="s">
        <v>2659</v>
      </c>
      <c r="B170" s="255" t="s">
        <v>25</v>
      </c>
      <c r="C170" s="395" t="s">
        <v>2660</v>
      </c>
      <c r="D170" s="400" t="s">
        <v>2661</v>
      </c>
      <c r="E170" s="441">
        <v>1</v>
      </c>
      <c r="F170" s="473"/>
      <c r="G170" s="444">
        <v>50</v>
      </c>
      <c r="H170" s="166" t="e">
        <f>IF(G170="","",G170-G170*COMPASS!#REF!)</f>
        <v>#REF!</v>
      </c>
    </row>
    <row r="171" spans="1:8" ht="15.6" customHeight="1">
      <c r="A171" s="719" t="s">
        <v>2662</v>
      </c>
      <c r="B171" s="255" t="s">
        <v>25</v>
      </c>
      <c r="C171" s="395" t="s">
        <v>2663</v>
      </c>
      <c r="D171" s="400" t="s">
        <v>2664</v>
      </c>
      <c r="E171" s="441">
        <v>1</v>
      </c>
      <c r="F171" s="473"/>
      <c r="G171" s="444">
        <v>69</v>
      </c>
      <c r="H171" s="166" t="e">
        <f>IF(G171="","",G171-G171*COMPASS!#REF!)</f>
        <v>#REF!</v>
      </c>
    </row>
    <row r="172" spans="1:8" ht="15.6" customHeight="1">
      <c r="A172" s="397" t="s">
        <v>17038</v>
      </c>
      <c r="B172" s="352"/>
      <c r="C172" s="398" t="s">
        <v>3965</v>
      </c>
      <c r="D172" s="399"/>
      <c r="E172" s="357"/>
      <c r="F172" s="428"/>
      <c r="G172" s="428"/>
      <c r="H172" s="166" t="str">
        <f>IF(G172="","",G172-G172*COMPASS!#REF!)</f>
        <v/>
      </c>
    </row>
    <row r="173" spans="1:8" ht="15.6" customHeight="1">
      <c r="A173" s="397" t="s">
        <v>16994</v>
      </c>
      <c r="B173" s="352"/>
      <c r="C173" s="398"/>
      <c r="D173" s="399"/>
      <c r="E173" s="357"/>
      <c r="F173" s="428"/>
      <c r="G173" s="428"/>
      <c r="H173" s="166" t="str">
        <f>IF(G173="","",G173-G173*COMPASS!#REF!)</f>
        <v/>
      </c>
    </row>
    <row r="174" spans="1:8" ht="15.6" customHeight="1">
      <c r="A174" s="719" t="s">
        <v>7721</v>
      </c>
      <c r="B174" s="255" t="s">
        <v>25</v>
      </c>
      <c r="C174" s="396" t="s">
        <v>7722</v>
      </c>
      <c r="D174" s="400" t="s">
        <v>7723</v>
      </c>
      <c r="E174" s="441">
        <v>1</v>
      </c>
      <c r="F174" s="721"/>
      <c r="G174" s="724">
        <v>2100</v>
      </c>
      <c r="H174" s="166" t="e">
        <f>IF(G174="","",G174-G174*COMPASS!#REF!)</f>
        <v>#REF!</v>
      </c>
    </row>
    <row r="175" spans="1:8" ht="15.6" customHeight="1">
      <c r="A175" s="719" t="s">
        <v>9232</v>
      </c>
      <c r="B175" s="255" t="s">
        <v>25</v>
      </c>
      <c r="C175" s="396" t="s">
        <v>7724</v>
      </c>
      <c r="D175" s="400" t="s">
        <v>7725</v>
      </c>
      <c r="E175" s="441">
        <v>1</v>
      </c>
      <c r="F175" s="721"/>
      <c r="G175" s="724">
        <v>3100</v>
      </c>
      <c r="H175" s="166" t="e">
        <f>IF(G175="","",G175-G175*COMPASS!#REF!)</f>
        <v>#REF!</v>
      </c>
    </row>
    <row r="176" spans="1:8" ht="15.6" customHeight="1">
      <c r="A176" s="719" t="s">
        <v>7726</v>
      </c>
      <c r="B176" s="255" t="s">
        <v>25</v>
      </c>
      <c r="C176" s="396" t="s">
        <v>7727</v>
      </c>
      <c r="D176" s="400" t="s">
        <v>7728</v>
      </c>
      <c r="E176" s="441">
        <v>1</v>
      </c>
      <c r="F176" s="721"/>
      <c r="G176" s="724">
        <v>3550</v>
      </c>
      <c r="H176" s="166" t="e">
        <f>IF(G176="","",G176-G176*COMPASS!#REF!)</f>
        <v>#REF!</v>
      </c>
    </row>
    <row r="177" spans="1:8" ht="15.6" customHeight="1">
      <c r="A177" s="719" t="s">
        <v>7729</v>
      </c>
      <c r="B177" s="255" t="s">
        <v>25</v>
      </c>
      <c r="C177" s="396" t="s">
        <v>7730</v>
      </c>
      <c r="D177" s="400" t="s">
        <v>7731</v>
      </c>
      <c r="E177" s="441">
        <v>1</v>
      </c>
      <c r="F177" s="721"/>
      <c r="G177" s="724">
        <v>4550</v>
      </c>
      <c r="H177" s="166" t="e">
        <f>IF(G177="","",G177-G177*COMPASS!#REF!)</f>
        <v>#REF!</v>
      </c>
    </row>
    <row r="178" spans="1:8" ht="15.6" customHeight="1">
      <c r="A178" s="719" t="s">
        <v>9233</v>
      </c>
      <c r="B178" s="255" t="s">
        <v>25</v>
      </c>
      <c r="C178" s="396" t="s">
        <v>9234</v>
      </c>
      <c r="D178" s="400" t="s">
        <v>9235</v>
      </c>
      <c r="E178" s="441">
        <v>1</v>
      </c>
      <c r="F178" s="721"/>
      <c r="G178" s="724">
        <v>5850</v>
      </c>
      <c r="H178" s="166" t="e">
        <f>IF(G178="","",G178-G178*COMPASS!#REF!)</f>
        <v>#REF!</v>
      </c>
    </row>
    <row r="179" spans="1:8" ht="15.6" customHeight="1">
      <c r="A179" s="719" t="s">
        <v>7732</v>
      </c>
      <c r="B179" s="255" t="s">
        <v>25</v>
      </c>
      <c r="C179" s="396" t="s">
        <v>7733</v>
      </c>
      <c r="D179" s="400" t="s">
        <v>7734</v>
      </c>
      <c r="E179" s="441">
        <v>1</v>
      </c>
      <c r="F179" s="721"/>
      <c r="G179" s="724">
        <v>5700</v>
      </c>
      <c r="H179" s="166" t="e">
        <f>IF(G179="","",G179-G179*COMPASS!#REF!)</f>
        <v>#REF!</v>
      </c>
    </row>
    <row r="180" spans="1:8" ht="15.6" customHeight="1">
      <c r="A180" s="719" t="s">
        <v>7735</v>
      </c>
      <c r="B180" s="255" t="s">
        <v>25</v>
      </c>
      <c r="C180" s="396" t="s">
        <v>7736</v>
      </c>
      <c r="D180" s="400" t="s">
        <v>7737</v>
      </c>
      <c r="E180" s="441">
        <v>1</v>
      </c>
      <c r="F180" s="721"/>
      <c r="G180" s="724">
        <v>6700</v>
      </c>
      <c r="H180" s="166" t="e">
        <f>IF(G180="","",G180-G180*COMPASS!#REF!)</f>
        <v>#REF!</v>
      </c>
    </row>
    <row r="181" spans="1:8" ht="15.6" customHeight="1">
      <c r="A181" s="397" t="s">
        <v>16999</v>
      </c>
      <c r="B181" s="352"/>
      <c r="C181" s="398"/>
      <c r="D181" s="399"/>
      <c r="E181" s="357"/>
      <c r="F181" s="428"/>
      <c r="G181" s="428"/>
      <c r="H181" s="166" t="str">
        <f>IF(G181="","",G181-G181*COMPASS!#REF!)</f>
        <v/>
      </c>
    </row>
    <row r="182" spans="1:8" ht="15.6" customHeight="1">
      <c r="A182" s="719" t="s">
        <v>17182</v>
      </c>
      <c r="B182" s="255" t="s">
        <v>25</v>
      </c>
      <c r="C182" s="395" t="s">
        <v>17015</v>
      </c>
      <c r="D182" s="400" t="s">
        <v>2649</v>
      </c>
      <c r="E182" s="441">
        <v>1</v>
      </c>
      <c r="F182" s="473"/>
      <c r="G182" s="444">
        <v>750</v>
      </c>
      <c r="H182" s="166" t="e">
        <f>IF(G182="","",G182-G182*COMPASS!#REF!)</f>
        <v>#REF!</v>
      </c>
    </row>
    <row r="183" spans="1:8" ht="15.6" customHeight="1">
      <c r="A183" s="719" t="s">
        <v>17184</v>
      </c>
      <c r="B183" s="255" t="s">
        <v>25</v>
      </c>
      <c r="C183" s="395" t="s">
        <v>17026</v>
      </c>
      <c r="D183" s="400" t="s">
        <v>17027</v>
      </c>
      <c r="E183" s="441">
        <v>1</v>
      </c>
      <c r="F183" s="473"/>
      <c r="G183" s="444">
        <v>390</v>
      </c>
      <c r="H183" s="166" t="e">
        <f>IF(G183="","",G183-G183*COMPASS!#REF!)</f>
        <v>#REF!</v>
      </c>
    </row>
    <row r="184" spans="1:8" ht="15.6" customHeight="1">
      <c r="A184" s="719" t="s">
        <v>2756</v>
      </c>
      <c r="B184" s="255" t="s">
        <v>25</v>
      </c>
      <c r="C184" s="395" t="s">
        <v>2757</v>
      </c>
      <c r="D184" s="400" t="s">
        <v>2758</v>
      </c>
      <c r="E184" s="441">
        <v>1</v>
      </c>
      <c r="F184" s="473"/>
      <c r="G184" s="444">
        <v>300</v>
      </c>
      <c r="H184" s="166" t="e">
        <f>IF(G184="","",G184-G184*COMPASS!#REF!)</f>
        <v>#REF!</v>
      </c>
    </row>
    <row r="185" spans="1:8" ht="15.6" customHeight="1">
      <c r="A185" s="719" t="s">
        <v>2759</v>
      </c>
      <c r="B185" s="255" t="s">
        <v>25</v>
      </c>
      <c r="C185" s="395" t="s">
        <v>2760</v>
      </c>
      <c r="D185" s="400" t="s">
        <v>2761</v>
      </c>
      <c r="E185" s="441">
        <v>1</v>
      </c>
      <c r="F185" s="473"/>
      <c r="G185" s="444">
        <v>290</v>
      </c>
      <c r="H185" s="166" t="e">
        <f>IF(G185="","",G185-G185*COMPASS!#REF!)</f>
        <v>#REF!</v>
      </c>
    </row>
    <row r="186" spans="1:8" ht="15.6" customHeight="1">
      <c r="A186" s="719" t="s">
        <v>3015</v>
      </c>
      <c r="B186" s="720" t="s">
        <v>25</v>
      </c>
      <c r="C186" s="396" t="s">
        <v>3016</v>
      </c>
      <c r="D186" s="401" t="s">
        <v>3017</v>
      </c>
      <c r="E186" s="723">
        <v>1</v>
      </c>
      <c r="F186" s="721"/>
      <c r="G186" s="724">
        <v>248</v>
      </c>
      <c r="H186" s="166" t="e">
        <f>IF(G186="","",G186-G186*COMPASS!#REF!)</f>
        <v>#REF!</v>
      </c>
    </row>
    <row r="187" spans="1:8" ht="15.6" customHeight="1">
      <c r="A187" s="719" t="s">
        <v>9236</v>
      </c>
      <c r="B187" s="255" t="s">
        <v>25</v>
      </c>
      <c r="C187" s="396" t="s">
        <v>9237</v>
      </c>
      <c r="D187" s="400" t="s">
        <v>17039</v>
      </c>
      <c r="E187" s="441">
        <v>1</v>
      </c>
      <c r="F187" s="721"/>
      <c r="G187" s="724">
        <v>450</v>
      </c>
      <c r="H187" s="166" t="e">
        <f>IF(G187="","",G187-G187*COMPASS!#REF!)</f>
        <v>#REF!</v>
      </c>
    </row>
    <row r="188" spans="1:8" ht="15.6" customHeight="1">
      <c r="A188" s="719" t="s">
        <v>9238</v>
      </c>
      <c r="B188" s="255" t="s">
        <v>25</v>
      </c>
      <c r="C188" s="396" t="s">
        <v>9239</v>
      </c>
      <c r="D188" s="400" t="s">
        <v>17040</v>
      </c>
      <c r="E188" s="441">
        <v>1</v>
      </c>
      <c r="F188" s="721"/>
      <c r="G188" s="724">
        <v>538</v>
      </c>
      <c r="H188" s="166" t="e">
        <f>IF(G188="","",G188-G188*COMPASS!#REF!)</f>
        <v>#REF!</v>
      </c>
    </row>
    <row r="189" spans="1:8" ht="15.6" customHeight="1">
      <c r="A189" s="719" t="s">
        <v>9240</v>
      </c>
      <c r="B189" s="255" t="s">
        <v>25</v>
      </c>
      <c r="C189" s="396" t="s">
        <v>9241</v>
      </c>
      <c r="D189" s="400" t="s">
        <v>17041</v>
      </c>
      <c r="E189" s="441">
        <v>1</v>
      </c>
      <c r="F189" s="721"/>
      <c r="G189" s="724">
        <v>870</v>
      </c>
      <c r="H189" s="166" t="e">
        <f>IF(G189="","",G189-G189*COMPASS!#REF!)</f>
        <v>#REF!</v>
      </c>
    </row>
    <row r="190" spans="1:8" ht="15.6" customHeight="1">
      <c r="A190" s="719" t="s">
        <v>2802</v>
      </c>
      <c r="B190" s="255" t="s">
        <v>25</v>
      </c>
      <c r="C190" s="395" t="s">
        <v>2803</v>
      </c>
      <c r="D190" s="400" t="s">
        <v>2804</v>
      </c>
      <c r="E190" s="441">
        <v>1</v>
      </c>
      <c r="F190" s="473"/>
      <c r="G190" s="444">
        <v>50</v>
      </c>
      <c r="H190" s="166" t="e">
        <f>IF(G190="","",G190-G190*COMPASS!#REF!)</f>
        <v>#REF!</v>
      </c>
    </row>
    <row r="191" spans="1:8" ht="15.6" customHeight="1">
      <c r="A191" s="719" t="s">
        <v>2787</v>
      </c>
      <c r="B191" s="255" t="s">
        <v>25</v>
      </c>
      <c r="C191" s="395" t="s">
        <v>2788</v>
      </c>
      <c r="D191" s="400" t="s">
        <v>2789</v>
      </c>
      <c r="E191" s="441">
        <v>1</v>
      </c>
      <c r="F191" s="473"/>
      <c r="G191" s="444">
        <v>214</v>
      </c>
      <c r="H191" s="166" t="e">
        <f>IF(G191="","",G191-G191*COMPASS!#REF!)</f>
        <v>#REF!</v>
      </c>
    </row>
    <row r="192" spans="1:8" ht="15.6" customHeight="1">
      <c r="A192" s="719" t="s">
        <v>2790</v>
      </c>
      <c r="B192" s="255" t="s">
        <v>25</v>
      </c>
      <c r="C192" s="395" t="s">
        <v>2791</v>
      </c>
      <c r="D192" s="400" t="s">
        <v>2792</v>
      </c>
      <c r="E192" s="441">
        <v>1</v>
      </c>
      <c r="F192" s="473"/>
      <c r="G192" s="444">
        <v>265</v>
      </c>
      <c r="H192" s="166" t="e">
        <f>IF(G192="","",G192-G192*COMPASS!#REF!)</f>
        <v>#REF!</v>
      </c>
    </row>
    <row r="193" spans="1:8" ht="15.6" customHeight="1">
      <c r="A193" s="719" t="s">
        <v>17190</v>
      </c>
      <c r="B193" s="255" t="s">
        <v>25</v>
      </c>
      <c r="C193" s="395" t="s">
        <v>17042</v>
      </c>
      <c r="D193" s="400" t="s">
        <v>17043</v>
      </c>
      <c r="E193" s="441">
        <v>1</v>
      </c>
      <c r="F193" s="473"/>
      <c r="G193" s="444">
        <v>299</v>
      </c>
      <c r="H193" s="166" t="e">
        <f>IF(G193="","",G193-G193*COMPASS!#REF!)</f>
        <v>#REF!</v>
      </c>
    </row>
    <row r="194" spans="1:8" ht="15.6" customHeight="1">
      <c r="A194" s="719" t="s">
        <v>17191</v>
      </c>
      <c r="B194" s="255" t="s">
        <v>25</v>
      </c>
      <c r="C194" s="395" t="s">
        <v>17044</v>
      </c>
      <c r="D194" s="400" t="s">
        <v>17045</v>
      </c>
      <c r="E194" s="441">
        <v>1</v>
      </c>
      <c r="F194" s="473"/>
      <c r="G194" s="444">
        <v>276</v>
      </c>
      <c r="H194" s="166" t="e">
        <f>IF(G194="","",G194-G194*COMPASS!#REF!)</f>
        <v>#REF!</v>
      </c>
    </row>
    <row r="195" spans="1:8" ht="15.6" customHeight="1">
      <c r="A195" s="719" t="s">
        <v>9282</v>
      </c>
      <c r="B195" s="255" t="s">
        <v>25</v>
      </c>
      <c r="C195" s="395" t="s">
        <v>9283</v>
      </c>
      <c r="D195" s="400" t="s">
        <v>9284</v>
      </c>
      <c r="E195" s="441">
        <v>1</v>
      </c>
      <c r="F195" s="473"/>
      <c r="G195" s="444">
        <v>170</v>
      </c>
      <c r="H195" s="166" t="e">
        <f>IF(G195="","",G195-G195*COMPASS!#REF!)</f>
        <v>#REF!</v>
      </c>
    </row>
    <row r="196" spans="1:8" ht="15.6" customHeight="1">
      <c r="A196" s="719" t="s">
        <v>17192</v>
      </c>
      <c r="B196" s="255" t="s">
        <v>25</v>
      </c>
      <c r="C196" s="395" t="s">
        <v>17046</v>
      </c>
      <c r="D196" s="400" t="s">
        <v>17047</v>
      </c>
      <c r="E196" s="441">
        <v>1</v>
      </c>
      <c r="F196" s="473"/>
      <c r="G196" s="444">
        <v>1133</v>
      </c>
      <c r="H196" s="166" t="e">
        <f>IF(G196="","",G196-G196*COMPASS!#REF!)</f>
        <v>#REF!</v>
      </c>
    </row>
    <row r="197" spans="1:8" ht="15.6" customHeight="1">
      <c r="A197" s="719" t="s">
        <v>17193</v>
      </c>
      <c r="B197" s="255" t="s">
        <v>25</v>
      </c>
      <c r="C197" s="395" t="s">
        <v>17048</v>
      </c>
      <c r="D197" s="400" t="s">
        <v>17049</v>
      </c>
      <c r="E197" s="441">
        <v>1</v>
      </c>
      <c r="F197" s="473"/>
      <c r="G197" s="444">
        <v>1133</v>
      </c>
      <c r="H197" s="166" t="e">
        <f>IF(G197="","",G197-G197*COMPASS!#REF!)</f>
        <v>#REF!</v>
      </c>
    </row>
    <row r="198" spans="1:8" ht="15.6" customHeight="1">
      <c r="A198" s="397" t="s">
        <v>17012</v>
      </c>
      <c r="B198" s="352"/>
      <c r="C198" s="398"/>
      <c r="D198" s="399"/>
      <c r="E198" s="357"/>
      <c r="F198" s="428"/>
      <c r="G198" s="428"/>
      <c r="H198" s="166" t="str">
        <f>IF(G198="","",G198-G198*COMPASS!#REF!)</f>
        <v/>
      </c>
    </row>
    <row r="199" spans="1:8" ht="15.6" customHeight="1">
      <c r="A199" s="719" t="s">
        <v>17194</v>
      </c>
      <c r="B199" s="720" t="s">
        <v>25</v>
      </c>
      <c r="C199" s="396" t="s">
        <v>17050</v>
      </c>
      <c r="D199" s="401" t="s">
        <v>17051</v>
      </c>
      <c r="E199" s="723">
        <v>1</v>
      </c>
      <c r="F199" s="721"/>
      <c r="G199" s="724">
        <v>620</v>
      </c>
      <c r="H199" s="166" t="e">
        <f>IF(G199="","",G199-G199*COMPASS!#REF!)</f>
        <v>#REF!</v>
      </c>
    </row>
    <row r="200" spans="1:8" ht="15.6" customHeight="1">
      <c r="A200" s="719" t="s">
        <v>17195</v>
      </c>
      <c r="B200" s="720" t="s">
        <v>25</v>
      </c>
      <c r="C200" s="396" t="s">
        <v>17052</v>
      </c>
      <c r="D200" s="401" t="s">
        <v>17053</v>
      </c>
      <c r="E200" s="723">
        <v>1</v>
      </c>
      <c r="F200" s="721"/>
      <c r="G200" s="724">
        <v>620</v>
      </c>
      <c r="H200" s="166" t="e">
        <f>IF(G200="","",G200-G200*COMPASS!#REF!)</f>
        <v>#REF!</v>
      </c>
    </row>
    <row r="201" spans="1:8" ht="15.6" customHeight="1">
      <c r="A201" s="719" t="s">
        <v>17196</v>
      </c>
      <c r="B201" s="720" t="s">
        <v>25</v>
      </c>
      <c r="C201" s="396" t="s">
        <v>17054</v>
      </c>
      <c r="D201" s="401" t="s">
        <v>17055</v>
      </c>
      <c r="E201" s="723">
        <v>1</v>
      </c>
      <c r="F201" s="721"/>
      <c r="G201" s="724">
        <v>620</v>
      </c>
      <c r="H201" s="166" t="e">
        <f>IF(G201="","",G201-G201*COMPASS!#REF!)</f>
        <v>#REF!</v>
      </c>
    </row>
    <row r="202" spans="1:8" ht="15.6" customHeight="1">
      <c r="A202" s="719" t="s">
        <v>17197</v>
      </c>
      <c r="B202" s="720" t="s">
        <v>25</v>
      </c>
      <c r="C202" s="396" t="s">
        <v>17056</v>
      </c>
      <c r="D202" s="401" t="s">
        <v>17057</v>
      </c>
      <c r="E202" s="723">
        <v>1</v>
      </c>
      <c r="F202" s="721"/>
      <c r="G202" s="724">
        <v>620</v>
      </c>
      <c r="H202" s="166" t="e">
        <f>IF(G202="","",G202-G202*COMPASS!#REF!)</f>
        <v>#REF!</v>
      </c>
    </row>
    <row r="203" spans="1:8" ht="15.6" customHeight="1">
      <c r="A203" s="397" t="s">
        <v>17058</v>
      </c>
      <c r="B203" s="352"/>
      <c r="C203" s="398" t="s">
        <v>3965</v>
      </c>
      <c r="D203" s="399"/>
      <c r="E203" s="357"/>
      <c r="F203" s="428"/>
      <c r="G203" s="428"/>
      <c r="H203" s="166" t="str">
        <f>IF(G203="","",G203-G203*COMPASS!#REF!)</f>
        <v/>
      </c>
    </row>
    <row r="204" spans="1:8" ht="15.6" customHeight="1">
      <c r="A204" s="397" t="s">
        <v>17059</v>
      </c>
      <c r="B204" s="352"/>
      <c r="C204" s="398"/>
      <c r="D204" s="399"/>
      <c r="E204" s="357"/>
      <c r="F204" s="428"/>
      <c r="G204" s="428"/>
      <c r="H204" s="166" t="str">
        <f>IF(G204="","",G204-G204*COMPASS!#REF!)</f>
        <v/>
      </c>
    </row>
    <row r="205" spans="1:8" ht="15.6" customHeight="1">
      <c r="A205" s="719" t="s">
        <v>17198</v>
      </c>
      <c r="B205" s="720" t="s">
        <v>25</v>
      </c>
      <c r="C205" s="396" t="s">
        <v>17060</v>
      </c>
      <c r="D205" s="401" t="s">
        <v>17061</v>
      </c>
      <c r="E205" s="723">
        <v>1</v>
      </c>
      <c r="F205" s="721"/>
      <c r="G205" s="724">
        <v>5245</v>
      </c>
      <c r="H205" s="166" t="e">
        <f>IF(G205="","",G205-G205*COMPASS!#REF!)</f>
        <v>#REF!</v>
      </c>
    </row>
    <row r="206" spans="1:8" ht="15.6" customHeight="1">
      <c r="A206" s="719" t="s">
        <v>17199</v>
      </c>
      <c r="B206" s="720" t="s">
        <v>25</v>
      </c>
      <c r="C206" s="396" t="s">
        <v>17062</v>
      </c>
      <c r="D206" s="401" t="s">
        <v>17063</v>
      </c>
      <c r="E206" s="723">
        <v>1</v>
      </c>
      <c r="F206" s="721"/>
      <c r="G206" s="724">
        <v>7529</v>
      </c>
      <c r="H206" s="166" t="e">
        <f>IF(G206="","",G206-G206*COMPASS!#REF!)</f>
        <v>#REF!</v>
      </c>
    </row>
    <row r="207" spans="1:8" ht="15.6" customHeight="1">
      <c r="A207" s="719" t="s">
        <v>17200</v>
      </c>
      <c r="B207" s="720" t="s">
        <v>25</v>
      </c>
      <c r="C207" s="396" t="s">
        <v>17064</v>
      </c>
      <c r="D207" s="401" t="s">
        <v>17065</v>
      </c>
      <c r="E207" s="723">
        <v>1</v>
      </c>
      <c r="F207" s="721"/>
      <c r="G207" s="724">
        <v>9783</v>
      </c>
      <c r="H207" s="166" t="e">
        <f>IF(G207="","",G207-G207*COMPASS!#REF!)</f>
        <v>#REF!</v>
      </c>
    </row>
    <row r="208" spans="1:8" ht="15.6" customHeight="1">
      <c r="A208" s="719" t="s">
        <v>17201</v>
      </c>
      <c r="B208" s="720" t="s">
        <v>25</v>
      </c>
      <c r="C208" s="396" t="s">
        <v>17066</v>
      </c>
      <c r="D208" s="401" t="s">
        <v>17067</v>
      </c>
      <c r="E208" s="723">
        <v>1</v>
      </c>
      <c r="F208" s="721"/>
      <c r="G208" s="724">
        <v>12087</v>
      </c>
      <c r="H208" s="166" t="e">
        <f>IF(G208="","",G208-G208*COMPASS!#REF!)</f>
        <v>#REF!</v>
      </c>
    </row>
    <row r="209" spans="1:8" ht="15.6" customHeight="1">
      <c r="A209" s="719" t="s">
        <v>17202</v>
      </c>
      <c r="B209" s="720" t="s">
        <v>25</v>
      </c>
      <c r="C209" s="396" t="s">
        <v>17068</v>
      </c>
      <c r="D209" s="401" t="s">
        <v>17069</v>
      </c>
      <c r="E209" s="723">
        <v>1</v>
      </c>
      <c r="F209" s="721"/>
      <c r="G209" s="724">
        <v>14341</v>
      </c>
      <c r="H209" s="166" t="e">
        <f>IF(G209="","",G209-G209*COMPASS!#REF!)</f>
        <v>#REF!</v>
      </c>
    </row>
    <row r="210" spans="1:8" ht="15.6" customHeight="1">
      <c r="A210" s="719" t="s">
        <v>17203</v>
      </c>
      <c r="B210" s="720" t="s">
        <v>25</v>
      </c>
      <c r="C210" s="396" t="s">
        <v>17070</v>
      </c>
      <c r="D210" s="401" t="s">
        <v>17071</v>
      </c>
      <c r="E210" s="723">
        <v>1</v>
      </c>
      <c r="F210" s="721"/>
      <c r="G210" s="724">
        <v>16625</v>
      </c>
      <c r="H210" s="166" t="e">
        <f>IF(G210="","",G210-G210*COMPASS!#REF!)</f>
        <v>#REF!</v>
      </c>
    </row>
    <row r="211" spans="1:8" ht="15.6" customHeight="1">
      <c r="A211" s="719" t="s">
        <v>17204</v>
      </c>
      <c r="B211" s="720" t="s">
        <v>25</v>
      </c>
      <c r="C211" s="396" t="s">
        <v>17072</v>
      </c>
      <c r="D211" s="401" t="s">
        <v>17073</v>
      </c>
      <c r="E211" s="723">
        <v>1</v>
      </c>
      <c r="F211" s="721"/>
      <c r="G211" s="724">
        <v>18929</v>
      </c>
      <c r="H211" s="166" t="e">
        <f>IF(G211="","",G211-G211*COMPASS!#REF!)</f>
        <v>#REF!</v>
      </c>
    </row>
    <row r="212" spans="1:8" ht="15.6" customHeight="1">
      <c r="A212" s="719" t="s">
        <v>17205</v>
      </c>
      <c r="B212" s="720" t="s">
        <v>25</v>
      </c>
      <c r="C212" s="396" t="s">
        <v>17074</v>
      </c>
      <c r="D212" s="401" t="s">
        <v>17075</v>
      </c>
      <c r="E212" s="723">
        <v>1</v>
      </c>
      <c r="F212" s="721"/>
      <c r="G212" s="724">
        <v>21213</v>
      </c>
      <c r="H212" s="166" t="e">
        <f>IF(G212="","",G212-G212*COMPASS!#REF!)</f>
        <v>#REF!</v>
      </c>
    </row>
    <row r="213" spans="1:8" ht="15.6" customHeight="1">
      <c r="A213" s="719" t="s">
        <v>17206</v>
      </c>
      <c r="B213" s="720" t="s">
        <v>25</v>
      </c>
      <c r="C213" s="396" t="s">
        <v>17076</v>
      </c>
      <c r="D213" s="401" t="s">
        <v>17077</v>
      </c>
      <c r="E213" s="723">
        <v>1</v>
      </c>
      <c r="F213" s="721"/>
      <c r="G213" s="724">
        <v>23467</v>
      </c>
      <c r="H213" s="166" t="e">
        <f>IF(G213="","",G213-G213*COMPASS!#REF!)</f>
        <v>#REF!</v>
      </c>
    </row>
    <row r="214" spans="1:8" ht="15.6" customHeight="1">
      <c r="A214" s="719" t="s">
        <v>17207</v>
      </c>
      <c r="B214" s="720" t="s">
        <v>25</v>
      </c>
      <c r="C214" s="396" t="s">
        <v>17078</v>
      </c>
      <c r="D214" s="401" t="s">
        <v>17079</v>
      </c>
      <c r="E214" s="723">
        <v>1</v>
      </c>
      <c r="F214" s="721"/>
      <c r="G214" s="724">
        <v>25771</v>
      </c>
      <c r="H214" s="166" t="e">
        <f>IF(G214="","",G214-G214*COMPASS!#REF!)</f>
        <v>#REF!</v>
      </c>
    </row>
    <row r="215" spans="1:8" ht="15.6" customHeight="1">
      <c r="A215" s="719" t="s">
        <v>17208</v>
      </c>
      <c r="B215" s="720" t="s">
        <v>25</v>
      </c>
      <c r="C215" s="396" t="s">
        <v>17080</v>
      </c>
      <c r="D215" s="401" t="s">
        <v>17081</v>
      </c>
      <c r="E215" s="723">
        <v>1</v>
      </c>
      <c r="F215" s="721"/>
      <c r="G215" s="724">
        <v>1900</v>
      </c>
      <c r="H215" s="166" t="e">
        <f>IF(G215="","",G215-G215*COMPASS!#REF!)</f>
        <v>#REF!</v>
      </c>
    </row>
    <row r="216" spans="1:8" ht="15.6" customHeight="1">
      <c r="A216" s="719" t="s">
        <v>9108</v>
      </c>
      <c r="B216" s="255" t="s">
        <v>25</v>
      </c>
      <c r="C216" s="395" t="s">
        <v>9109</v>
      </c>
      <c r="D216" s="400" t="s">
        <v>9110</v>
      </c>
      <c r="E216" s="441">
        <v>1</v>
      </c>
      <c r="F216" s="473"/>
      <c r="G216" s="444">
        <v>3020</v>
      </c>
      <c r="H216" s="166" t="e">
        <f>IF(G216="","",G216-G216*COMPASS!#REF!)</f>
        <v>#REF!</v>
      </c>
    </row>
    <row r="217" spans="1:8" ht="15.6" customHeight="1">
      <c r="A217" s="719" t="s">
        <v>9111</v>
      </c>
      <c r="B217" s="255" t="s">
        <v>25</v>
      </c>
      <c r="C217" s="395" t="s">
        <v>9112</v>
      </c>
      <c r="D217" s="400" t="s">
        <v>9113</v>
      </c>
      <c r="E217" s="441">
        <v>1</v>
      </c>
      <c r="F217" s="473"/>
      <c r="G217" s="444">
        <v>3300</v>
      </c>
      <c r="H217" s="166" t="e">
        <f>IF(G217="","",G217-G217*COMPASS!#REF!)</f>
        <v>#REF!</v>
      </c>
    </row>
    <row r="218" spans="1:8" ht="15.6" customHeight="1">
      <c r="A218" s="719" t="s">
        <v>9114</v>
      </c>
      <c r="B218" s="255" t="s">
        <v>25</v>
      </c>
      <c r="C218" s="395" t="s">
        <v>9115</v>
      </c>
      <c r="D218" s="400" t="s">
        <v>9116</v>
      </c>
      <c r="E218" s="441">
        <v>1</v>
      </c>
      <c r="F218" s="473"/>
      <c r="G218" s="444">
        <v>4512</v>
      </c>
      <c r="H218" s="166" t="e">
        <f>IF(G218="","",G218-G218*COMPASS!#REF!)</f>
        <v>#REF!</v>
      </c>
    </row>
    <row r="219" spans="1:8" ht="15.6" customHeight="1">
      <c r="A219" s="719" t="s">
        <v>9117</v>
      </c>
      <c r="B219" s="255" t="s">
        <v>25</v>
      </c>
      <c r="C219" s="395" t="s">
        <v>9118</v>
      </c>
      <c r="D219" s="400" t="s">
        <v>9119</v>
      </c>
      <c r="E219" s="441">
        <v>1</v>
      </c>
      <c r="F219" s="473"/>
      <c r="G219" s="444">
        <v>5057</v>
      </c>
      <c r="H219" s="166" t="e">
        <f>IF(G219="","",G219-G219*COMPASS!#REF!)</f>
        <v>#REF!</v>
      </c>
    </row>
    <row r="220" spans="1:8" ht="15.6" customHeight="1">
      <c r="A220" s="719" t="s">
        <v>9120</v>
      </c>
      <c r="B220" s="255" t="s">
        <v>25</v>
      </c>
      <c r="C220" s="395" t="s">
        <v>9121</v>
      </c>
      <c r="D220" s="400" t="s">
        <v>9122</v>
      </c>
      <c r="E220" s="441">
        <v>1</v>
      </c>
      <c r="F220" s="473"/>
      <c r="G220" s="444">
        <v>4774</v>
      </c>
      <c r="H220" s="166" t="e">
        <f>IF(G220="","",G220-G220*COMPASS!#REF!)</f>
        <v>#REF!</v>
      </c>
    </row>
    <row r="221" spans="1:8" ht="15.6" customHeight="1">
      <c r="A221" s="719" t="s">
        <v>9123</v>
      </c>
      <c r="B221" s="255" t="s">
        <v>25</v>
      </c>
      <c r="C221" s="395" t="s">
        <v>9124</v>
      </c>
      <c r="D221" s="400" t="s">
        <v>9125</v>
      </c>
      <c r="E221" s="441">
        <v>1</v>
      </c>
      <c r="F221" s="473"/>
      <c r="G221" s="444">
        <v>5313</v>
      </c>
      <c r="H221" s="166" t="e">
        <f>IF(G221="","",G221-G221*COMPASS!#REF!)</f>
        <v>#REF!</v>
      </c>
    </row>
    <row r="222" spans="1:8" ht="15.6" customHeight="1">
      <c r="A222" s="719" t="s">
        <v>9126</v>
      </c>
      <c r="B222" s="255" t="s">
        <v>25</v>
      </c>
      <c r="C222" s="395" t="s">
        <v>9127</v>
      </c>
      <c r="D222" s="400" t="s">
        <v>9128</v>
      </c>
      <c r="E222" s="441">
        <v>1</v>
      </c>
      <c r="F222" s="473"/>
      <c r="G222" s="444">
        <v>740</v>
      </c>
      <c r="H222" s="166" t="e">
        <f>IF(G222="","",G222-G222*COMPASS!#REF!)</f>
        <v>#REF!</v>
      </c>
    </row>
    <row r="223" spans="1:8" ht="15.6" customHeight="1">
      <c r="A223" s="719" t="s">
        <v>9129</v>
      </c>
      <c r="B223" s="255" t="s">
        <v>25</v>
      </c>
      <c r="C223" s="395" t="s">
        <v>9130</v>
      </c>
      <c r="D223" s="400" t="s">
        <v>9131</v>
      </c>
      <c r="E223" s="441">
        <v>1</v>
      </c>
      <c r="F223" s="473"/>
      <c r="G223" s="444">
        <v>170</v>
      </c>
      <c r="H223" s="166" t="e">
        <f>IF(G223="","",G223-G223*COMPASS!#REF!)</f>
        <v>#REF!</v>
      </c>
    </row>
    <row r="224" spans="1:8" ht="15.6" customHeight="1">
      <c r="A224" s="719" t="s">
        <v>9132</v>
      </c>
      <c r="B224" s="255" t="s">
        <v>25</v>
      </c>
      <c r="C224" s="395" t="s">
        <v>9133</v>
      </c>
      <c r="D224" s="400" t="s">
        <v>9134</v>
      </c>
      <c r="E224" s="441">
        <v>1</v>
      </c>
      <c r="F224" s="473"/>
      <c r="G224" s="444">
        <v>217</v>
      </c>
      <c r="H224" s="166" t="e">
        <f>IF(G224="","",G224-G224*COMPASS!#REF!)</f>
        <v>#REF!</v>
      </c>
    </row>
    <row r="225" spans="1:8" ht="15.6" customHeight="1">
      <c r="A225" s="719" t="s">
        <v>9135</v>
      </c>
      <c r="B225" s="255" t="s">
        <v>25</v>
      </c>
      <c r="C225" s="395" t="s">
        <v>9136</v>
      </c>
      <c r="D225" s="400" t="s">
        <v>9137</v>
      </c>
      <c r="E225" s="441">
        <v>1</v>
      </c>
      <c r="F225" s="473"/>
      <c r="G225" s="444">
        <v>189</v>
      </c>
      <c r="H225" s="166" t="e">
        <f>IF(G225="","",G225-G225*COMPASS!#REF!)</f>
        <v>#REF!</v>
      </c>
    </row>
    <row r="226" spans="1:8" ht="15.6" customHeight="1">
      <c r="A226" s="719" t="s">
        <v>9138</v>
      </c>
      <c r="B226" s="255" t="s">
        <v>25</v>
      </c>
      <c r="C226" s="395" t="s">
        <v>9139</v>
      </c>
      <c r="D226" s="400" t="s">
        <v>9140</v>
      </c>
      <c r="E226" s="441">
        <v>1</v>
      </c>
      <c r="F226" s="473"/>
      <c r="G226" s="444">
        <v>298</v>
      </c>
      <c r="H226" s="166" t="e">
        <f>IF(G226="","",G226-G226*COMPASS!#REF!)</f>
        <v>#REF!</v>
      </c>
    </row>
    <row r="227" spans="1:8" ht="15.6" customHeight="1">
      <c r="A227" s="719" t="s">
        <v>9141</v>
      </c>
      <c r="B227" s="255" t="s">
        <v>25</v>
      </c>
      <c r="C227" s="395" t="s">
        <v>9142</v>
      </c>
      <c r="D227" s="400" t="s">
        <v>9143</v>
      </c>
      <c r="E227" s="441">
        <v>1</v>
      </c>
      <c r="F227" s="473"/>
      <c r="G227" s="444">
        <v>187</v>
      </c>
      <c r="H227" s="166" t="e">
        <f>IF(G227="","",G227-G227*COMPASS!#REF!)</f>
        <v>#REF!</v>
      </c>
    </row>
    <row r="228" spans="1:8" ht="15.6" customHeight="1">
      <c r="A228" s="719" t="s">
        <v>9144</v>
      </c>
      <c r="B228" s="255" t="s">
        <v>25</v>
      </c>
      <c r="C228" s="395" t="s">
        <v>9145</v>
      </c>
      <c r="D228" s="400" t="s">
        <v>9146</v>
      </c>
      <c r="E228" s="441">
        <v>1</v>
      </c>
      <c r="F228" s="473"/>
      <c r="G228" s="444">
        <v>500</v>
      </c>
      <c r="H228" s="166" t="e">
        <f>IF(G228="","",G228-G228*COMPASS!#REF!)</f>
        <v>#REF!</v>
      </c>
    </row>
    <row r="229" spans="1:8" ht="15.6" customHeight="1">
      <c r="A229" s="719" t="s">
        <v>9147</v>
      </c>
      <c r="B229" s="255" t="s">
        <v>25</v>
      </c>
      <c r="C229" s="395" t="s">
        <v>9148</v>
      </c>
      <c r="D229" s="400" t="s">
        <v>9149</v>
      </c>
      <c r="E229" s="441">
        <v>1</v>
      </c>
      <c r="F229" s="473"/>
      <c r="G229" s="444">
        <v>857</v>
      </c>
      <c r="H229" s="166" t="e">
        <f>IF(G229="","",G229-G229*COMPASS!#REF!)</f>
        <v>#REF!</v>
      </c>
    </row>
    <row r="230" spans="1:8" ht="15.6" customHeight="1">
      <c r="A230" s="719" t="s">
        <v>9150</v>
      </c>
      <c r="B230" s="255" t="s">
        <v>25</v>
      </c>
      <c r="C230" s="395" t="s">
        <v>9151</v>
      </c>
      <c r="D230" s="400" t="s">
        <v>9152</v>
      </c>
      <c r="E230" s="441">
        <v>1</v>
      </c>
      <c r="F230" s="473"/>
      <c r="G230" s="444">
        <v>360</v>
      </c>
      <c r="H230" s="166" t="e">
        <f>IF(G230="","",G230-G230*COMPASS!#REF!)</f>
        <v>#REF!</v>
      </c>
    </row>
    <row r="231" spans="1:8" ht="15.6" customHeight="1">
      <c r="A231" s="719" t="s">
        <v>9153</v>
      </c>
      <c r="B231" s="255" t="s">
        <v>25</v>
      </c>
      <c r="C231" s="395" t="s">
        <v>9154</v>
      </c>
      <c r="D231" s="400" t="s">
        <v>9155</v>
      </c>
      <c r="E231" s="441">
        <v>1</v>
      </c>
      <c r="F231" s="473"/>
      <c r="G231" s="444">
        <v>850</v>
      </c>
      <c r="H231" s="166" t="e">
        <f>IF(G231="","",G231-G231*COMPASS!#REF!)</f>
        <v>#REF!</v>
      </c>
    </row>
    <row r="232" spans="1:8" ht="15.6" customHeight="1">
      <c r="A232" s="719" t="s">
        <v>17209</v>
      </c>
      <c r="B232" s="255" t="s">
        <v>25</v>
      </c>
      <c r="C232" s="395" t="s">
        <v>17082</v>
      </c>
      <c r="D232" s="400" t="s">
        <v>17083</v>
      </c>
      <c r="E232" s="441">
        <v>1</v>
      </c>
      <c r="F232" s="473"/>
      <c r="G232" s="444">
        <v>900</v>
      </c>
      <c r="H232" s="166" t="e">
        <f>IF(G232="","",G232-G232*COMPASS!#REF!)</f>
        <v>#REF!</v>
      </c>
    </row>
    <row r="233" spans="1:8" ht="15.6" customHeight="1">
      <c r="A233" s="719" t="s">
        <v>9156</v>
      </c>
      <c r="B233" s="255" t="s">
        <v>25</v>
      </c>
      <c r="C233" s="395" t="s">
        <v>9157</v>
      </c>
      <c r="D233" s="400" t="s">
        <v>9158</v>
      </c>
      <c r="E233" s="441">
        <v>1</v>
      </c>
      <c r="F233" s="473"/>
      <c r="G233" s="444">
        <v>1450</v>
      </c>
      <c r="H233" s="166" t="e">
        <f>IF(G233="","",G233-G233*COMPASS!#REF!)</f>
        <v>#REF!</v>
      </c>
    </row>
    <row r="234" spans="1:8" ht="15.6" customHeight="1">
      <c r="A234" s="719" t="s">
        <v>9159</v>
      </c>
      <c r="B234" s="255" t="s">
        <v>25</v>
      </c>
      <c r="C234" s="395" t="s">
        <v>9160</v>
      </c>
      <c r="D234" s="400" t="s">
        <v>9161</v>
      </c>
      <c r="E234" s="441">
        <v>1</v>
      </c>
      <c r="F234" s="473"/>
      <c r="G234" s="444">
        <v>133</v>
      </c>
      <c r="H234" s="166" t="e">
        <f>IF(G234="","",G234-G234*COMPASS!#REF!)</f>
        <v>#REF!</v>
      </c>
    </row>
    <row r="235" spans="1:8" ht="15.6" customHeight="1">
      <c r="A235" s="719" t="s">
        <v>9162</v>
      </c>
      <c r="B235" s="255" t="s">
        <v>25</v>
      </c>
      <c r="C235" s="395" t="s">
        <v>9163</v>
      </c>
      <c r="D235" s="400" t="s">
        <v>9164</v>
      </c>
      <c r="E235" s="441">
        <v>1</v>
      </c>
      <c r="F235" s="473"/>
      <c r="G235" s="444">
        <v>310</v>
      </c>
      <c r="H235" s="166" t="e">
        <f>IF(G235="","",G235-G235*COMPASS!#REF!)</f>
        <v>#REF!</v>
      </c>
    </row>
    <row r="236" spans="1:8" ht="15.6" customHeight="1">
      <c r="A236" s="719" t="s">
        <v>17210</v>
      </c>
      <c r="B236" s="255" t="s">
        <v>25</v>
      </c>
      <c r="C236" s="395" t="s">
        <v>17084</v>
      </c>
      <c r="D236" s="400" t="s">
        <v>17085</v>
      </c>
      <c r="E236" s="441">
        <v>1</v>
      </c>
      <c r="F236" s="473"/>
      <c r="G236" s="444">
        <v>750</v>
      </c>
      <c r="H236" s="166" t="e">
        <f>IF(G236="","",G236-G236*COMPASS!#REF!)</f>
        <v>#REF!</v>
      </c>
    </row>
    <row r="237" spans="1:8" ht="15.6" customHeight="1">
      <c r="A237" s="397" t="s">
        <v>16999</v>
      </c>
      <c r="B237" s="352"/>
      <c r="C237" s="398"/>
      <c r="D237" s="399"/>
      <c r="E237" s="357"/>
      <c r="F237" s="428"/>
      <c r="G237" s="428"/>
      <c r="H237" s="166" t="str">
        <f>IF(G237="","",G237-G237*COMPASS!#REF!)</f>
        <v/>
      </c>
    </row>
    <row r="238" spans="1:8" ht="15.6" customHeight="1">
      <c r="A238" s="719" t="s">
        <v>17211</v>
      </c>
      <c r="B238" s="255" t="s">
        <v>25</v>
      </c>
      <c r="C238" s="395" t="s">
        <v>17086</v>
      </c>
      <c r="D238" s="400" t="s">
        <v>17087</v>
      </c>
      <c r="E238" s="441">
        <v>1</v>
      </c>
      <c r="F238" s="473"/>
      <c r="G238" s="444">
        <v>390</v>
      </c>
      <c r="H238" s="166" t="e">
        <f>IF(G238="","",G238-G238*COMPASS!#REF!)</f>
        <v>#REF!</v>
      </c>
    </row>
    <row r="239" spans="1:8" ht="15.6" customHeight="1">
      <c r="A239" s="719" t="s">
        <v>9204</v>
      </c>
      <c r="B239" s="255" t="s">
        <v>25</v>
      </c>
      <c r="C239" s="395" t="s">
        <v>9205</v>
      </c>
      <c r="D239" s="400" t="s">
        <v>9206</v>
      </c>
      <c r="E239" s="441">
        <v>1</v>
      </c>
      <c r="F239" s="473"/>
      <c r="G239" s="444">
        <v>567</v>
      </c>
      <c r="H239" s="166" t="e">
        <f>IF(G239="","",G239-G239*COMPASS!#REF!)</f>
        <v>#REF!</v>
      </c>
    </row>
    <row r="240" spans="1:8" ht="15.6" customHeight="1">
      <c r="A240" s="719" t="s">
        <v>9165</v>
      </c>
      <c r="B240" s="255" t="s">
        <v>25</v>
      </c>
      <c r="C240" s="395" t="s">
        <v>9166</v>
      </c>
      <c r="D240" s="400" t="s">
        <v>9167</v>
      </c>
      <c r="E240" s="441">
        <v>1</v>
      </c>
      <c r="F240" s="473"/>
      <c r="G240" s="444">
        <v>195</v>
      </c>
      <c r="H240" s="166" t="e">
        <f>IF(G240="","",G240-G240*COMPASS!#REF!)</f>
        <v>#REF!</v>
      </c>
    </row>
    <row r="241" spans="1:8" ht="15.6" customHeight="1">
      <c r="A241" s="719" t="s">
        <v>2520</v>
      </c>
      <c r="B241" s="255" t="s">
        <v>25</v>
      </c>
      <c r="C241" s="395" t="s">
        <v>2521</v>
      </c>
      <c r="D241" s="400" t="s">
        <v>2522</v>
      </c>
      <c r="E241" s="441">
        <v>1</v>
      </c>
      <c r="F241" s="473"/>
      <c r="G241" s="444">
        <v>99</v>
      </c>
      <c r="H241" s="166" t="e">
        <f>IF(G241="","",G241-G241*COMPASS!#REF!)</f>
        <v>#REF!</v>
      </c>
    </row>
    <row r="242" spans="1:8" ht="15.6" customHeight="1">
      <c r="A242" s="719" t="s">
        <v>9208</v>
      </c>
      <c r="B242" s="255" t="s">
        <v>25</v>
      </c>
      <c r="C242" s="395" t="s">
        <v>9209</v>
      </c>
      <c r="D242" s="400" t="s">
        <v>9210</v>
      </c>
      <c r="E242" s="441">
        <v>1</v>
      </c>
      <c r="F242" s="473"/>
      <c r="G242" s="444">
        <v>176</v>
      </c>
      <c r="H242" s="166" t="e">
        <f>IF(G242="","",G242-G242*COMPASS!#REF!)</f>
        <v>#REF!</v>
      </c>
    </row>
    <row r="243" spans="1:8" ht="15.6" customHeight="1">
      <c r="A243" s="719" t="s">
        <v>2531</v>
      </c>
      <c r="B243" s="255" t="s">
        <v>25</v>
      </c>
      <c r="C243" s="395" t="s">
        <v>2532</v>
      </c>
      <c r="D243" s="400" t="s">
        <v>2533</v>
      </c>
      <c r="E243" s="441">
        <v>1</v>
      </c>
      <c r="F243" s="473"/>
      <c r="G243" s="444">
        <v>10</v>
      </c>
      <c r="H243" s="166" t="e">
        <f>IF(G243="","",G243-G243*COMPASS!#REF!)</f>
        <v>#REF!</v>
      </c>
    </row>
    <row r="244" spans="1:8" ht="15.6" customHeight="1">
      <c r="A244" s="719" t="s">
        <v>2534</v>
      </c>
      <c r="B244" s="255" t="s">
        <v>25</v>
      </c>
      <c r="C244" s="395" t="s">
        <v>2535</v>
      </c>
      <c r="D244" s="400" t="s">
        <v>2536</v>
      </c>
      <c r="E244" s="441">
        <v>1</v>
      </c>
      <c r="F244" s="473"/>
      <c r="G244" s="444">
        <v>50</v>
      </c>
      <c r="H244" s="166" t="e">
        <f>IF(G244="","",G244-G244*COMPASS!#REF!)</f>
        <v>#REF!</v>
      </c>
    </row>
    <row r="245" spans="1:8" ht="15.6" customHeight="1">
      <c r="A245" s="719" t="s">
        <v>2537</v>
      </c>
      <c r="B245" s="255" t="s">
        <v>25</v>
      </c>
      <c r="C245" s="395" t="s">
        <v>2538</v>
      </c>
      <c r="D245" s="400" t="s">
        <v>2539</v>
      </c>
      <c r="E245" s="441">
        <v>1</v>
      </c>
      <c r="F245" s="473"/>
      <c r="G245" s="444">
        <v>80</v>
      </c>
      <c r="H245" s="166" t="e">
        <f>IF(G245="","",G245-G245*COMPASS!#REF!)</f>
        <v>#REF!</v>
      </c>
    </row>
    <row r="246" spans="1:8" ht="15.6" customHeight="1">
      <c r="A246" s="719" t="s">
        <v>9211</v>
      </c>
      <c r="B246" s="255" t="s">
        <v>25</v>
      </c>
      <c r="C246" s="395" t="s">
        <v>9212</v>
      </c>
      <c r="D246" s="400" t="s">
        <v>9213</v>
      </c>
      <c r="E246" s="441">
        <v>1</v>
      </c>
      <c r="F246" s="473"/>
      <c r="G246" s="444">
        <v>116</v>
      </c>
      <c r="H246" s="166" t="e">
        <f>IF(G246="","",G246-G246*COMPASS!#REF!)</f>
        <v>#REF!</v>
      </c>
    </row>
    <row r="247" spans="1:8" ht="15.6" customHeight="1">
      <c r="A247" s="397" t="s">
        <v>17012</v>
      </c>
      <c r="B247" s="352"/>
      <c r="C247" s="398"/>
      <c r="D247" s="399"/>
      <c r="E247" s="357"/>
      <c r="F247" s="428"/>
      <c r="G247" s="428"/>
      <c r="H247" s="166" t="str">
        <f>IF(G247="","",G247-G247*COMPASS!#REF!)</f>
        <v/>
      </c>
    </row>
    <row r="248" spans="1:8" ht="15.6" customHeight="1">
      <c r="A248" s="719" t="s">
        <v>9168</v>
      </c>
      <c r="B248" s="255" t="s">
        <v>25</v>
      </c>
      <c r="C248" s="395" t="s">
        <v>9169</v>
      </c>
      <c r="D248" s="400" t="s">
        <v>9170</v>
      </c>
      <c r="E248" s="441">
        <v>1</v>
      </c>
      <c r="F248" s="473"/>
      <c r="G248" s="444">
        <v>54</v>
      </c>
      <c r="H248" s="166" t="e">
        <f>IF(G248="","",G248-G248*COMPASS!#REF!)</f>
        <v>#REF!</v>
      </c>
    </row>
    <row r="249" spans="1:8" ht="15.6" customHeight="1">
      <c r="A249" s="719" t="s">
        <v>9171</v>
      </c>
      <c r="B249" s="255" t="s">
        <v>25</v>
      </c>
      <c r="C249" s="395" t="s">
        <v>9172</v>
      </c>
      <c r="D249" s="400" t="s">
        <v>9173</v>
      </c>
      <c r="E249" s="441">
        <v>1</v>
      </c>
      <c r="F249" s="473"/>
      <c r="G249" s="444">
        <v>35</v>
      </c>
      <c r="H249" s="166" t="e">
        <f>IF(G249="","",G249-G249*COMPASS!#REF!)</f>
        <v>#REF!</v>
      </c>
    </row>
    <row r="250" spans="1:8" ht="15.6" customHeight="1">
      <c r="A250" s="719" t="s">
        <v>9174</v>
      </c>
      <c r="B250" s="255" t="s">
        <v>25</v>
      </c>
      <c r="C250" s="395" t="s">
        <v>9175</v>
      </c>
      <c r="D250" s="400" t="s">
        <v>9176</v>
      </c>
      <c r="E250" s="441">
        <v>1</v>
      </c>
      <c r="F250" s="473"/>
      <c r="G250" s="444">
        <v>215</v>
      </c>
      <c r="H250" s="166" t="e">
        <f>IF(G250="","",G250-G250*COMPASS!#REF!)</f>
        <v>#REF!</v>
      </c>
    </row>
    <row r="251" spans="1:8" ht="15.6" customHeight="1">
      <c r="A251" s="719" t="s">
        <v>9177</v>
      </c>
      <c r="B251" s="255" t="s">
        <v>25</v>
      </c>
      <c r="C251" s="395" t="s">
        <v>9178</v>
      </c>
      <c r="D251" s="400" t="s">
        <v>9179</v>
      </c>
      <c r="E251" s="441">
        <v>1</v>
      </c>
      <c r="F251" s="473"/>
      <c r="G251" s="444">
        <v>113</v>
      </c>
      <c r="H251" s="166" t="e">
        <f>IF(G251="","",G251-G251*COMPASS!#REF!)</f>
        <v>#REF!</v>
      </c>
    </row>
    <row r="252" spans="1:8" ht="15.6" customHeight="1">
      <c r="A252" s="719" t="s">
        <v>9180</v>
      </c>
      <c r="B252" s="255" t="s">
        <v>25</v>
      </c>
      <c r="C252" s="395" t="s">
        <v>9181</v>
      </c>
      <c r="D252" s="400" t="s">
        <v>9182</v>
      </c>
      <c r="E252" s="441">
        <v>1</v>
      </c>
      <c r="F252" s="473"/>
      <c r="G252" s="444">
        <v>90</v>
      </c>
      <c r="H252" s="166" t="e">
        <f>IF(G252="","",G252-G252*COMPASS!#REF!)</f>
        <v>#REF!</v>
      </c>
    </row>
    <row r="253" spans="1:8" ht="15.6" customHeight="1">
      <c r="A253" s="719" t="s">
        <v>9183</v>
      </c>
      <c r="B253" s="255" t="s">
        <v>25</v>
      </c>
      <c r="C253" s="395" t="s">
        <v>9184</v>
      </c>
      <c r="D253" s="400" t="s">
        <v>9185</v>
      </c>
      <c r="E253" s="441">
        <v>1</v>
      </c>
      <c r="F253" s="473"/>
      <c r="G253" s="444">
        <v>21</v>
      </c>
      <c r="H253" s="166" t="e">
        <f>IF(G253="","",G253-G253*COMPASS!#REF!)</f>
        <v>#REF!</v>
      </c>
    </row>
    <row r="254" spans="1:8" ht="15.6" customHeight="1">
      <c r="A254" s="719" t="s">
        <v>9186</v>
      </c>
      <c r="B254" s="255" t="s">
        <v>25</v>
      </c>
      <c r="C254" s="395" t="s">
        <v>9187</v>
      </c>
      <c r="D254" s="400" t="s">
        <v>9188</v>
      </c>
      <c r="E254" s="441">
        <v>1</v>
      </c>
      <c r="F254" s="473"/>
      <c r="G254" s="444">
        <v>48</v>
      </c>
      <c r="H254" s="166" t="e">
        <f>IF(G254="","",G254-G254*COMPASS!#REF!)</f>
        <v>#REF!</v>
      </c>
    </row>
    <row r="255" spans="1:8" ht="15.6" customHeight="1">
      <c r="A255" s="719" t="s">
        <v>2526</v>
      </c>
      <c r="B255" s="255" t="s">
        <v>25</v>
      </c>
      <c r="C255" s="395" t="s">
        <v>2527</v>
      </c>
      <c r="D255" s="400" t="s">
        <v>2528</v>
      </c>
      <c r="E255" s="441">
        <v>1</v>
      </c>
      <c r="F255" s="473"/>
      <c r="G255" s="444">
        <v>620</v>
      </c>
      <c r="H255" s="166" t="e">
        <f>IF(G255="","",G255-G255*COMPASS!#REF!)</f>
        <v>#REF!</v>
      </c>
    </row>
    <row r="256" spans="1:8" ht="15.6" customHeight="1">
      <c r="A256" s="719" t="s">
        <v>2529</v>
      </c>
      <c r="B256" s="255" t="s">
        <v>25</v>
      </c>
      <c r="C256" s="395" t="s">
        <v>2530</v>
      </c>
      <c r="D256" s="400" t="s">
        <v>9207</v>
      </c>
      <c r="E256" s="441">
        <v>1</v>
      </c>
      <c r="F256" s="473"/>
      <c r="G256" s="444">
        <v>520</v>
      </c>
      <c r="H256" s="166" t="e">
        <f>IF(G256="","",G256-G256*COMPASS!#REF!)</f>
        <v>#REF!</v>
      </c>
    </row>
    <row r="257" spans="1:8" ht="15.6" customHeight="1">
      <c r="A257" s="719" t="s">
        <v>2523</v>
      </c>
      <c r="B257" s="255" t="s">
        <v>25</v>
      </c>
      <c r="C257" s="395" t="s">
        <v>2524</v>
      </c>
      <c r="D257" s="400" t="s">
        <v>2525</v>
      </c>
      <c r="E257" s="441">
        <v>1</v>
      </c>
      <c r="F257" s="473"/>
      <c r="G257" s="444">
        <v>500</v>
      </c>
      <c r="H257" s="166" t="e">
        <f>IF(G257="","",G257-G257*COMPASS!#REF!)</f>
        <v>#REF!</v>
      </c>
    </row>
    <row r="258" spans="1:8" ht="15.6" customHeight="1">
      <c r="A258" s="719" t="s">
        <v>9189</v>
      </c>
      <c r="B258" s="255" t="s">
        <v>25</v>
      </c>
      <c r="C258" s="395" t="s">
        <v>9190</v>
      </c>
      <c r="D258" s="400" t="s">
        <v>9191</v>
      </c>
      <c r="E258" s="441">
        <v>1</v>
      </c>
      <c r="F258" s="473"/>
      <c r="G258" s="444">
        <v>42</v>
      </c>
      <c r="H258" s="166" t="e">
        <f>IF(G258="","",G258-G258*COMPASS!#REF!)</f>
        <v>#REF!</v>
      </c>
    </row>
    <row r="259" spans="1:8" ht="15.6" customHeight="1">
      <c r="A259" s="719" t="s">
        <v>9192</v>
      </c>
      <c r="B259" s="255" t="s">
        <v>25</v>
      </c>
      <c r="C259" s="395" t="s">
        <v>9193</v>
      </c>
      <c r="D259" s="400" t="s">
        <v>9194</v>
      </c>
      <c r="E259" s="441">
        <v>1</v>
      </c>
      <c r="F259" s="473"/>
      <c r="G259" s="444">
        <v>35</v>
      </c>
      <c r="H259" s="166" t="e">
        <f>IF(G259="","",G259-G259*COMPASS!#REF!)</f>
        <v>#REF!</v>
      </c>
    </row>
    <row r="260" spans="1:8" ht="15.6" customHeight="1">
      <c r="A260" s="719" t="s">
        <v>9195</v>
      </c>
      <c r="B260" s="255" t="s">
        <v>25</v>
      </c>
      <c r="C260" s="395" t="s">
        <v>9196</v>
      </c>
      <c r="D260" s="400" t="s">
        <v>9197</v>
      </c>
      <c r="E260" s="441">
        <v>1</v>
      </c>
      <c r="F260" s="473"/>
      <c r="G260" s="444">
        <v>72</v>
      </c>
      <c r="H260" s="166" t="e">
        <f>IF(G260="","",G260-G260*COMPASS!#REF!)</f>
        <v>#REF!</v>
      </c>
    </row>
    <row r="261" spans="1:8" ht="15.6" customHeight="1">
      <c r="A261" s="397" t="s">
        <v>17088</v>
      </c>
      <c r="B261" s="352"/>
      <c r="C261" s="398" t="s">
        <v>3965</v>
      </c>
      <c r="D261" s="399"/>
      <c r="E261" s="357"/>
      <c r="F261" s="428"/>
      <c r="G261" s="428"/>
      <c r="H261" s="166" t="str">
        <f>IF(G261="","",G261-G261*COMPASS!#REF!)</f>
        <v/>
      </c>
    </row>
    <row r="262" spans="1:8" ht="15.6" customHeight="1">
      <c r="A262" s="397" t="s">
        <v>16994</v>
      </c>
      <c r="B262" s="352"/>
      <c r="C262" s="398"/>
      <c r="D262" s="399"/>
      <c r="E262" s="357"/>
      <c r="F262" s="428"/>
      <c r="G262" s="428"/>
      <c r="H262" s="166" t="str">
        <f>IF(G262="","",G262-G262*COMPASS!#REF!)</f>
        <v/>
      </c>
    </row>
    <row r="263" spans="1:8" ht="15.6" customHeight="1">
      <c r="A263" s="719" t="s">
        <v>2492</v>
      </c>
      <c r="B263" s="255" t="s">
        <v>25</v>
      </c>
      <c r="C263" s="395" t="s">
        <v>2493</v>
      </c>
      <c r="D263" s="400" t="s">
        <v>3265</v>
      </c>
      <c r="E263" s="441">
        <v>1</v>
      </c>
      <c r="F263" s="473"/>
      <c r="G263" s="444">
        <v>4100</v>
      </c>
      <c r="H263" s="166" t="e">
        <f>IF(G263="","",G263-G263*COMPASS!#REF!)</f>
        <v>#REF!</v>
      </c>
    </row>
    <row r="264" spans="1:8" ht="15.6" customHeight="1">
      <c r="A264" s="719" t="s">
        <v>2494</v>
      </c>
      <c r="B264" s="255" t="s">
        <v>25</v>
      </c>
      <c r="C264" s="395" t="s">
        <v>2495</v>
      </c>
      <c r="D264" s="400" t="s">
        <v>3266</v>
      </c>
      <c r="E264" s="441">
        <v>1</v>
      </c>
      <c r="F264" s="473"/>
      <c r="G264" s="444">
        <v>7100</v>
      </c>
      <c r="H264" s="166" t="e">
        <f>IF(G264="","",G264-G264*COMPASS!#REF!)</f>
        <v>#REF!</v>
      </c>
    </row>
    <row r="265" spans="1:8" ht="15.6" customHeight="1">
      <c r="A265" s="719" t="s">
        <v>2507</v>
      </c>
      <c r="B265" s="255" t="s">
        <v>25</v>
      </c>
      <c r="C265" s="395" t="s">
        <v>2508</v>
      </c>
      <c r="D265" s="400" t="s">
        <v>3268</v>
      </c>
      <c r="E265" s="441">
        <v>1</v>
      </c>
      <c r="F265" s="473"/>
      <c r="G265" s="444">
        <v>3020</v>
      </c>
      <c r="H265" s="166" t="e">
        <f>IF(G265="","",G265-G265*COMPASS!#REF!)</f>
        <v>#REF!</v>
      </c>
    </row>
    <row r="266" spans="1:8" ht="15.6" customHeight="1">
      <c r="A266" s="719" t="s">
        <v>2498</v>
      </c>
      <c r="B266" s="255" t="s">
        <v>25</v>
      </c>
      <c r="C266" s="395" t="s">
        <v>2499</v>
      </c>
      <c r="D266" s="400" t="s">
        <v>2500</v>
      </c>
      <c r="E266" s="441">
        <v>1</v>
      </c>
      <c r="F266" s="473"/>
      <c r="G266" s="444">
        <v>9</v>
      </c>
      <c r="H266" s="166" t="e">
        <f>IF(G266="","",G266-G266*COMPASS!#REF!)</f>
        <v>#REF!</v>
      </c>
    </row>
    <row r="267" spans="1:8" ht="15.6" customHeight="1">
      <c r="A267" s="719" t="s">
        <v>2501</v>
      </c>
      <c r="B267" s="255" t="s">
        <v>25</v>
      </c>
      <c r="C267" s="395" t="s">
        <v>2502</v>
      </c>
      <c r="D267" s="400" t="s">
        <v>2503</v>
      </c>
      <c r="E267" s="441">
        <v>1</v>
      </c>
      <c r="F267" s="473"/>
      <c r="G267" s="444">
        <v>10</v>
      </c>
      <c r="H267" s="166" t="e">
        <f>IF(G267="","",G267-G267*COMPASS!#REF!)</f>
        <v>#REF!</v>
      </c>
    </row>
    <row r="268" spans="1:8" ht="15.6" customHeight="1">
      <c r="A268" s="397" t="s">
        <v>16999</v>
      </c>
      <c r="B268" s="352"/>
      <c r="C268" s="398"/>
      <c r="D268" s="399"/>
      <c r="E268" s="357"/>
      <c r="F268" s="428"/>
      <c r="G268" s="428"/>
      <c r="H268" s="166" t="str">
        <f>IF(G268="","",G268-G268*COMPASS!#REF!)</f>
        <v/>
      </c>
    </row>
    <row r="269" spans="1:8" ht="15.6" customHeight="1">
      <c r="A269" s="719" t="s">
        <v>17212</v>
      </c>
      <c r="B269" s="255" t="s">
        <v>25</v>
      </c>
      <c r="C269" s="395" t="s">
        <v>17089</v>
      </c>
      <c r="D269" s="400" t="s">
        <v>17090</v>
      </c>
      <c r="E269" s="441">
        <v>1</v>
      </c>
      <c r="F269" s="473"/>
      <c r="G269" s="444">
        <v>30</v>
      </c>
      <c r="H269" s="166" t="e">
        <f>IF(G269="","",G269-G269*COMPASS!#REF!)</f>
        <v>#REF!</v>
      </c>
    </row>
    <row r="270" spans="1:8" ht="15.6" customHeight="1">
      <c r="A270" s="719" t="s">
        <v>2504</v>
      </c>
      <c r="B270" s="255" t="s">
        <v>25</v>
      </c>
      <c r="C270" s="395" t="s">
        <v>2505</v>
      </c>
      <c r="D270" s="400" t="s">
        <v>2506</v>
      </c>
      <c r="E270" s="441">
        <v>1</v>
      </c>
      <c r="F270" s="473"/>
      <c r="G270" s="444">
        <v>176</v>
      </c>
      <c r="H270" s="166" t="e">
        <f>IF(G270="","",G270-G270*COMPASS!#REF!)</f>
        <v>#REF!</v>
      </c>
    </row>
    <row r="271" spans="1:8" ht="15.6" customHeight="1">
      <c r="A271" s="719" t="s">
        <v>2496</v>
      </c>
      <c r="B271" s="255" t="s">
        <v>25</v>
      </c>
      <c r="C271" s="395" t="s">
        <v>2497</v>
      </c>
      <c r="D271" s="400" t="s">
        <v>3267</v>
      </c>
      <c r="E271" s="441">
        <v>1</v>
      </c>
      <c r="F271" s="473"/>
      <c r="G271" s="444">
        <v>567</v>
      </c>
      <c r="H271" s="166" t="e">
        <f>IF(G271="","",G271-G271*COMPASS!#REF!)</f>
        <v>#REF!</v>
      </c>
    </row>
    <row r="272" spans="1:8" ht="15.6" customHeight="1">
      <c r="A272" s="719" t="s">
        <v>2531</v>
      </c>
      <c r="B272" s="255" t="s">
        <v>25</v>
      </c>
      <c r="C272" s="395" t="s">
        <v>2532</v>
      </c>
      <c r="D272" s="400" t="s">
        <v>2533</v>
      </c>
      <c r="E272" s="441">
        <v>1</v>
      </c>
      <c r="F272" s="473"/>
      <c r="G272" s="444">
        <v>10</v>
      </c>
      <c r="H272" s="166" t="e">
        <f>IF(G272="","",G272-G272*COMPASS!#REF!)</f>
        <v>#REF!</v>
      </c>
    </row>
    <row r="273" spans="1:8" ht="15.6" customHeight="1">
      <c r="A273" s="719" t="s">
        <v>2534</v>
      </c>
      <c r="B273" s="255" t="s">
        <v>25</v>
      </c>
      <c r="C273" s="395" t="s">
        <v>2535</v>
      </c>
      <c r="D273" s="400" t="s">
        <v>2536</v>
      </c>
      <c r="E273" s="441">
        <v>1</v>
      </c>
      <c r="F273" s="473"/>
      <c r="G273" s="444">
        <v>50</v>
      </c>
      <c r="H273" s="166" t="e">
        <f>IF(G273="","",G273-G273*COMPASS!#REF!)</f>
        <v>#REF!</v>
      </c>
    </row>
    <row r="274" spans="1:8" ht="15.6" customHeight="1">
      <c r="A274" s="719" t="s">
        <v>2537</v>
      </c>
      <c r="B274" s="255" t="s">
        <v>25</v>
      </c>
      <c r="C274" s="395" t="s">
        <v>2538</v>
      </c>
      <c r="D274" s="400" t="s">
        <v>2539</v>
      </c>
      <c r="E274" s="441">
        <v>1</v>
      </c>
      <c r="F274" s="473"/>
      <c r="G274" s="444">
        <v>80</v>
      </c>
      <c r="H274" s="166" t="e">
        <f>IF(G274="","",G274-G274*COMPASS!#REF!)</f>
        <v>#REF!</v>
      </c>
    </row>
    <row r="275" spans="1:8" ht="15.6" customHeight="1">
      <c r="A275" s="719" t="s">
        <v>9211</v>
      </c>
      <c r="B275" s="255" t="s">
        <v>25</v>
      </c>
      <c r="C275" s="395" t="s">
        <v>9212</v>
      </c>
      <c r="D275" s="400" t="s">
        <v>9213</v>
      </c>
      <c r="E275" s="441">
        <v>1</v>
      </c>
      <c r="F275" s="473"/>
      <c r="G275" s="444">
        <v>116</v>
      </c>
      <c r="H275" s="166" t="e">
        <f>IF(G275="","",G275-G275*COMPASS!#REF!)</f>
        <v>#REF!</v>
      </c>
    </row>
    <row r="276" spans="1:8" ht="15.6" customHeight="1">
      <c r="A276" s="397" t="s">
        <v>17091</v>
      </c>
      <c r="B276" s="352"/>
      <c r="C276" s="398" t="s">
        <v>3965</v>
      </c>
      <c r="D276" s="399"/>
      <c r="E276" s="357"/>
      <c r="F276" s="428"/>
      <c r="G276" s="428"/>
      <c r="H276" s="166" t="str">
        <f>IF(G276="","",G276-G276*COMPASS!#REF!)</f>
        <v/>
      </c>
    </row>
    <row r="277" spans="1:8" ht="15.6" customHeight="1">
      <c r="A277" s="397" t="s">
        <v>16994</v>
      </c>
      <c r="B277" s="352"/>
      <c r="C277" s="398"/>
      <c r="D277" s="399"/>
      <c r="E277" s="357"/>
      <c r="F277" s="428"/>
      <c r="G277" s="428"/>
      <c r="H277" s="166" t="str">
        <f>IF(G277="","",G277-G277*COMPASS!#REF!)</f>
        <v/>
      </c>
    </row>
    <row r="278" spans="1:8" ht="15.6" customHeight="1">
      <c r="A278" s="719" t="s">
        <v>5864</v>
      </c>
      <c r="B278" s="255" t="s">
        <v>25</v>
      </c>
      <c r="C278" s="395" t="s">
        <v>9198</v>
      </c>
      <c r="D278" s="400" t="s">
        <v>2509</v>
      </c>
      <c r="E278" s="441">
        <v>1</v>
      </c>
      <c r="F278" s="721"/>
      <c r="G278" s="444">
        <v>2476</v>
      </c>
      <c r="H278" s="166" t="e">
        <f>IF(G278="","",G278-G278*COMPASS!#REF!)</f>
        <v>#REF!</v>
      </c>
    </row>
    <row r="279" spans="1:8" ht="15.6" customHeight="1">
      <c r="A279" s="719" t="s">
        <v>5865</v>
      </c>
      <c r="B279" s="255" t="s">
        <v>25</v>
      </c>
      <c r="C279" s="395" t="s">
        <v>9199</v>
      </c>
      <c r="D279" s="400" t="s">
        <v>2510</v>
      </c>
      <c r="E279" s="441">
        <v>1</v>
      </c>
      <c r="F279" s="721"/>
      <c r="G279" s="444">
        <v>2935</v>
      </c>
      <c r="H279" s="166" t="e">
        <f>IF(G279="","",G279-G279*COMPASS!#REF!)</f>
        <v>#REF!</v>
      </c>
    </row>
    <row r="280" spans="1:8" ht="15.6" customHeight="1">
      <c r="A280" s="719" t="s">
        <v>5866</v>
      </c>
      <c r="B280" s="255" t="s">
        <v>25</v>
      </c>
      <c r="C280" s="395" t="s">
        <v>9200</v>
      </c>
      <c r="D280" s="400" t="s">
        <v>2511</v>
      </c>
      <c r="E280" s="441">
        <v>1</v>
      </c>
      <c r="F280" s="721"/>
      <c r="G280" s="444">
        <v>3394</v>
      </c>
      <c r="H280" s="166" t="e">
        <f>IF(G280="","",G280-G280*COMPASS!#REF!)</f>
        <v>#REF!</v>
      </c>
    </row>
    <row r="281" spans="1:8" ht="15.6" customHeight="1">
      <c r="A281" s="719" t="s">
        <v>5867</v>
      </c>
      <c r="B281" s="255" t="s">
        <v>25</v>
      </c>
      <c r="C281" s="395" t="s">
        <v>9201</v>
      </c>
      <c r="D281" s="400" t="s">
        <v>2512</v>
      </c>
      <c r="E281" s="441">
        <v>1</v>
      </c>
      <c r="F281" s="721"/>
      <c r="G281" s="444">
        <v>3854</v>
      </c>
      <c r="H281" s="166" t="e">
        <f>IF(G281="","",G281-G281*COMPASS!#REF!)</f>
        <v>#REF!</v>
      </c>
    </row>
    <row r="282" spans="1:8" ht="15.6" customHeight="1">
      <c r="A282" s="719" t="s">
        <v>5868</v>
      </c>
      <c r="B282" s="255" t="s">
        <v>25</v>
      </c>
      <c r="C282" s="395" t="s">
        <v>9202</v>
      </c>
      <c r="D282" s="400" t="s">
        <v>2513</v>
      </c>
      <c r="E282" s="441">
        <v>1</v>
      </c>
      <c r="F282" s="721"/>
      <c r="G282" s="444">
        <v>4772</v>
      </c>
      <c r="H282" s="166" t="e">
        <f>IF(G282="","",G282-G282*COMPASS!#REF!)</f>
        <v>#REF!</v>
      </c>
    </row>
    <row r="283" spans="1:8" ht="15.6" customHeight="1">
      <c r="A283" s="397" t="s">
        <v>16999</v>
      </c>
      <c r="B283" s="352"/>
      <c r="C283" s="398"/>
      <c r="D283" s="399"/>
      <c r="E283" s="357"/>
      <c r="F283" s="428"/>
      <c r="G283" s="428"/>
      <c r="H283" s="166" t="str">
        <f>IF(G283="","",G283-G283*COMPASS!#REF!)</f>
        <v/>
      </c>
    </row>
    <row r="284" spans="1:8" ht="15.6" customHeight="1">
      <c r="A284" s="719" t="s">
        <v>2540</v>
      </c>
      <c r="B284" s="255" t="s">
        <v>25</v>
      </c>
      <c r="C284" s="395" t="s">
        <v>2541</v>
      </c>
      <c r="D284" s="400" t="s">
        <v>2542</v>
      </c>
      <c r="E284" s="441">
        <v>1</v>
      </c>
      <c r="F284" s="473"/>
      <c r="G284" s="444">
        <v>169</v>
      </c>
      <c r="H284" s="166" t="e">
        <f>IF(G284="","",G284-G284*COMPASS!#REF!)</f>
        <v>#REF!</v>
      </c>
    </row>
    <row r="285" spans="1:8" ht="15.6" customHeight="1">
      <c r="A285" s="719" t="s">
        <v>2543</v>
      </c>
      <c r="B285" s="255" t="s">
        <v>25</v>
      </c>
      <c r="C285" s="395" t="s">
        <v>2544</v>
      </c>
      <c r="D285" s="400" t="s">
        <v>2545</v>
      </c>
      <c r="E285" s="441">
        <v>1</v>
      </c>
      <c r="F285" s="473"/>
      <c r="G285" s="444">
        <v>121</v>
      </c>
      <c r="H285" s="166" t="e">
        <f>IF(G285="","",G285-G285*COMPASS!#REF!)</f>
        <v>#REF!</v>
      </c>
    </row>
    <row r="286" spans="1:8" ht="15.6" customHeight="1">
      <c r="A286" s="719" t="s">
        <v>2546</v>
      </c>
      <c r="B286" s="255" t="s">
        <v>25</v>
      </c>
      <c r="C286" s="395" t="s">
        <v>2547</v>
      </c>
      <c r="D286" s="400" t="s">
        <v>2548</v>
      </c>
      <c r="E286" s="441">
        <v>1</v>
      </c>
      <c r="F286" s="473"/>
      <c r="G286" s="444">
        <v>508</v>
      </c>
      <c r="H286" s="166" t="e">
        <f>IF(G286="","",G286-G286*COMPASS!#REF!)</f>
        <v>#REF!</v>
      </c>
    </row>
    <row r="287" spans="1:8" ht="15.6" customHeight="1">
      <c r="A287" s="719" t="s">
        <v>2549</v>
      </c>
      <c r="B287" s="255" t="s">
        <v>25</v>
      </c>
      <c r="C287" s="395" t="s">
        <v>2550</v>
      </c>
      <c r="D287" s="400" t="s">
        <v>2551</v>
      </c>
      <c r="E287" s="441">
        <v>1</v>
      </c>
      <c r="F287" s="473"/>
      <c r="G287" s="444">
        <v>532</v>
      </c>
      <c r="H287" s="166" t="e">
        <f>IF(G287="","",G287-G287*COMPASS!#REF!)</f>
        <v>#REF!</v>
      </c>
    </row>
    <row r="288" spans="1:8" ht="15.6" customHeight="1">
      <c r="A288" s="719" t="s">
        <v>2552</v>
      </c>
      <c r="B288" s="255" t="s">
        <v>25</v>
      </c>
      <c r="C288" s="395" t="s">
        <v>2553</v>
      </c>
      <c r="D288" s="400" t="s">
        <v>2554</v>
      </c>
      <c r="E288" s="441">
        <v>1</v>
      </c>
      <c r="F288" s="473"/>
      <c r="G288" s="444">
        <v>532</v>
      </c>
      <c r="H288" s="166" t="e">
        <f>IF(G288="","",G288-G288*COMPASS!#REF!)</f>
        <v>#REF!</v>
      </c>
    </row>
    <row r="289" spans="1:8" ht="15.6" customHeight="1">
      <c r="A289" s="719" t="s">
        <v>2555</v>
      </c>
      <c r="B289" s="255" t="s">
        <v>25</v>
      </c>
      <c r="C289" s="395" t="s">
        <v>2556</v>
      </c>
      <c r="D289" s="400" t="s">
        <v>2557</v>
      </c>
      <c r="E289" s="441">
        <v>1</v>
      </c>
      <c r="F289" s="473"/>
      <c r="G289" s="444">
        <v>44</v>
      </c>
      <c r="H289" s="166" t="e">
        <f>IF(G289="","",G289-G289*COMPASS!#REF!)</f>
        <v>#REF!</v>
      </c>
    </row>
    <row r="290" spans="1:8" ht="15.6" customHeight="1">
      <c r="A290" s="719" t="s">
        <v>2531</v>
      </c>
      <c r="B290" s="255" t="s">
        <v>25</v>
      </c>
      <c r="C290" s="395" t="s">
        <v>2532</v>
      </c>
      <c r="D290" s="400" t="s">
        <v>2533</v>
      </c>
      <c r="E290" s="441">
        <v>1</v>
      </c>
      <c r="F290" s="473"/>
      <c r="G290" s="444">
        <v>10</v>
      </c>
      <c r="H290" s="166" t="e">
        <f>IF(G290="","",G290-G290*COMPASS!#REF!)</f>
        <v>#REF!</v>
      </c>
    </row>
    <row r="291" spans="1:8" ht="15.6" customHeight="1">
      <c r="A291" s="719" t="s">
        <v>2534</v>
      </c>
      <c r="B291" s="255" t="s">
        <v>25</v>
      </c>
      <c r="C291" s="395" t="s">
        <v>2535</v>
      </c>
      <c r="D291" s="400" t="s">
        <v>2536</v>
      </c>
      <c r="E291" s="441">
        <v>1</v>
      </c>
      <c r="F291" s="473"/>
      <c r="G291" s="444">
        <v>50</v>
      </c>
      <c r="H291" s="166" t="e">
        <f>IF(G291="","",G291-G291*COMPASS!#REF!)</f>
        <v>#REF!</v>
      </c>
    </row>
    <row r="292" spans="1:8" ht="15.6" customHeight="1">
      <c r="A292" s="719" t="s">
        <v>2537</v>
      </c>
      <c r="B292" s="255" t="s">
        <v>25</v>
      </c>
      <c r="C292" s="395" t="s">
        <v>2538</v>
      </c>
      <c r="D292" s="400" t="s">
        <v>2539</v>
      </c>
      <c r="E292" s="441">
        <v>1</v>
      </c>
      <c r="F292" s="473"/>
      <c r="G292" s="444">
        <v>80</v>
      </c>
      <c r="H292" s="166" t="e">
        <f>IF(G292="","",G292-G292*COMPASS!#REF!)</f>
        <v>#REF!</v>
      </c>
    </row>
    <row r="293" spans="1:8" ht="15.6" customHeight="1">
      <c r="A293" s="719" t="s">
        <v>9211</v>
      </c>
      <c r="B293" s="255" t="s">
        <v>25</v>
      </c>
      <c r="C293" s="395" t="s">
        <v>9212</v>
      </c>
      <c r="D293" s="400" t="s">
        <v>9213</v>
      </c>
      <c r="E293" s="441">
        <v>1</v>
      </c>
      <c r="F293" s="473"/>
      <c r="G293" s="444">
        <v>116</v>
      </c>
      <c r="H293" s="166" t="e">
        <f>IF(G293="","",G293-G293*COMPASS!#REF!)</f>
        <v>#REF!</v>
      </c>
    </row>
    <row r="294" spans="1:8" ht="15.6" customHeight="1">
      <c r="A294" s="397" t="s">
        <v>17012</v>
      </c>
      <c r="B294" s="352"/>
      <c r="C294" s="398"/>
      <c r="D294" s="399"/>
      <c r="E294" s="357"/>
      <c r="F294" s="428"/>
      <c r="G294" s="428"/>
      <c r="H294" s="166" t="str">
        <f>IF(G294="","",G294-G294*COMPASS!#REF!)</f>
        <v/>
      </c>
    </row>
    <row r="295" spans="1:8" ht="15.6" customHeight="1">
      <c r="A295" s="719" t="s">
        <v>2514</v>
      </c>
      <c r="B295" s="255" t="s">
        <v>25</v>
      </c>
      <c r="C295" s="395" t="s">
        <v>2515</v>
      </c>
      <c r="D295" s="400" t="s">
        <v>2516</v>
      </c>
      <c r="E295" s="441">
        <v>1</v>
      </c>
      <c r="F295" s="473"/>
      <c r="G295" s="444">
        <v>1980</v>
      </c>
      <c r="H295" s="166" t="e">
        <f>IF(G295="","",G295-G295*COMPASS!#REF!)</f>
        <v>#REF!</v>
      </c>
    </row>
    <row r="296" spans="1:8" ht="15.6" customHeight="1">
      <c r="A296" s="719" t="s">
        <v>2517</v>
      </c>
      <c r="B296" s="255" t="s">
        <v>25</v>
      </c>
      <c r="C296" s="395" t="s">
        <v>2518</v>
      </c>
      <c r="D296" s="400" t="s">
        <v>2519</v>
      </c>
      <c r="E296" s="441">
        <v>1</v>
      </c>
      <c r="F296" s="473"/>
      <c r="G296" s="444">
        <v>158</v>
      </c>
      <c r="H296" s="166" t="e">
        <f>IF(G296="","",G296-G296*COMPASS!#REF!)</f>
        <v>#REF!</v>
      </c>
    </row>
    <row r="297" spans="1:8" ht="15.6" customHeight="1">
      <c r="A297" s="719" t="s">
        <v>5869</v>
      </c>
      <c r="B297" s="255" t="s">
        <v>25</v>
      </c>
      <c r="C297" s="396" t="s">
        <v>5870</v>
      </c>
      <c r="D297" s="400" t="s">
        <v>5871</v>
      </c>
      <c r="E297" s="441">
        <v>1</v>
      </c>
      <c r="F297" s="721"/>
      <c r="G297" s="724">
        <v>502</v>
      </c>
      <c r="H297" s="166" t="e">
        <f>IF(G297="","",G297-G297*COMPASS!#REF!)</f>
        <v>#REF!</v>
      </c>
    </row>
    <row r="298" spans="1:8" ht="15.6" customHeight="1">
      <c r="A298" s="719" t="s">
        <v>5872</v>
      </c>
      <c r="B298" s="255" t="s">
        <v>25</v>
      </c>
      <c r="C298" s="396" t="s">
        <v>5873</v>
      </c>
      <c r="D298" s="400" t="s">
        <v>5874</v>
      </c>
      <c r="E298" s="441">
        <v>1</v>
      </c>
      <c r="F298" s="721"/>
      <c r="G298" s="724">
        <v>1003</v>
      </c>
      <c r="H298" s="166" t="e">
        <f>IF(G298="","",G298-G298*COMPASS!#REF!)</f>
        <v>#REF!</v>
      </c>
    </row>
    <row r="299" spans="1:8" ht="15.6" customHeight="1">
      <c r="A299" s="719" t="s">
        <v>9203</v>
      </c>
      <c r="B299" s="255" t="s">
        <v>25</v>
      </c>
      <c r="C299" s="396" t="s">
        <v>5875</v>
      </c>
      <c r="D299" s="400" t="s">
        <v>5876</v>
      </c>
      <c r="E299" s="441">
        <v>1</v>
      </c>
      <c r="F299" s="721"/>
      <c r="G299" s="724">
        <v>1505</v>
      </c>
      <c r="H299" s="166" t="e">
        <f>IF(G299="","",G299-G299*COMPASS!#REF!)</f>
        <v>#REF!</v>
      </c>
    </row>
    <row r="300" spans="1:8" ht="15.6" customHeight="1">
      <c r="A300" s="719" t="s">
        <v>5877</v>
      </c>
      <c r="B300" s="255" t="s">
        <v>25</v>
      </c>
      <c r="C300" s="396" t="s">
        <v>5878</v>
      </c>
      <c r="D300" s="400" t="s">
        <v>5879</v>
      </c>
      <c r="E300" s="441">
        <v>1</v>
      </c>
      <c r="F300" s="721"/>
      <c r="G300" s="724">
        <v>2006</v>
      </c>
      <c r="H300" s="166" t="e">
        <f>IF(G300="","",G300-G300*COMPASS!#REF!)</f>
        <v>#REF!</v>
      </c>
    </row>
    <row r="301" spans="1:8" ht="15.6" customHeight="1">
      <c r="A301" s="719" t="s">
        <v>5880</v>
      </c>
      <c r="B301" s="255" t="s">
        <v>25</v>
      </c>
      <c r="C301" s="396" t="s">
        <v>5881</v>
      </c>
      <c r="D301" s="400" t="s">
        <v>5882</v>
      </c>
      <c r="E301" s="441">
        <v>1</v>
      </c>
      <c r="F301" s="721"/>
      <c r="G301" s="724">
        <v>3010</v>
      </c>
      <c r="H301" s="166" t="e">
        <f>IF(G301="","",G301-G301*COMPASS!#REF!)</f>
        <v>#REF!</v>
      </c>
    </row>
    <row r="302" spans="1:8" ht="15.6" customHeight="1">
      <c r="A302" s="397" t="s">
        <v>17092</v>
      </c>
      <c r="B302" s="352"/>
      <c r="C302" s="398" t="s">
        <v>3965</v>
      </c>
      <c r="D302" s="399"/>
      <c r="E302" s="357"/>
      <c r="F302" s="428"/>
      <c r="G302" s="428"/>
      <c r="H302" s="166" t="str">
        <f>IF(G302="","",G302-G302*COMPASS!#REF!)</f>
        <v/>
      </c>
    </row>
    <row r="303" spans="1:8" ht="15.6" customHeight="1">
      <c r="A303" s="397" t="s">
        <v>17093</v>
      </c>
      <c r="B303" s="352"/>
      <c r="C303" s="398"/>
      <c r="D303" s="399"/>
      <c r="E303" s="357"/>
      <c r="F303" s="428"/>
      <c r="G303" s="428"/>
      <c r="H303" s="166" t="str">
        <f>IF(G303="","",G303-G303*COMPASS!#REF!)</f>
        <v/>
      </c>
    </row>
    <row r="304" spans="1:8" ht="15.6" customHeight="1">
      <c r="A304" s="719" t="s">
        <v>2517</v>
      </c>
      <c r="B304" s="255" t="s">
        <v>25</v>
      </c>
      <c r="C304" s="395" t="s">
        <v>2518</v>
      </c>
      <c r="D304" s="400" t="s">
        <v>2519</v>
      </c>
      <c r="E304" s="441">
        <v>1</v>
      </c>
      <c r="F304" s="473"/>
      <c r="G304" s="444">
        <v>158</v>
      </c>
      <c r="H304" s="166" t="e">
        <f>IF(G304="","",G304-G304*COMPASS!#REF!)</f>
        <v>#REF!</v>
      </c>
    </row>
    <row r="305" spans="1:8" ht="15.6" customHeight="1">
      <c r="A305" s="719" t="s">
        <v>2805</v>
      </c>
      <c r="B305" s="255" t="s">
        <v>25</v>
      </c>
      <c r="C305" s="395" t="s">
        <v>2806</v>
      </c>
      <c r="D305" s="400" t="s">
        <v>2807</v>
      </c>
      <c r="E305" s="441">
        <v>1</v>
      </c>
      <c r="F305" s="722"/>
      <c r="G305" s="444">
        <v>735</v>
      </c>
      <c r="H305" s="166" t="e">
        <f>IF(G305="","",G305-G305*COMPASS!#REF!)</f>
        <v>#REF!</v>
      </c>
    </row>
    <row r="306" spans="1:8" ht="15.6" customHeight="1">
      <c r="A306" s="719" t="s">
        <v>2808</v>
      </c>
      <c r="B306" s="255" t="s">
        <v>25</v>
      </c>
      <c r="C306" s="395" t="s">
        <v>2809</v>
      </c>
      <c r="D306" s="400" t="s">
        <v>2810</v>
      </c>
      <c r="E306" s="441">
        <v>1</v>
      </c>
      <c r="F306" s="722"/>
      <c r="G306" s="444">
        <v>775</v>
      </c>
      <c r="H306" s="166" t="e">
        <f>IF(G306="","",G306-G306*COMPASS!#REF!)</f>
        <v>#REF!</v>
      </c>
    </row>
    <row r="307" spans="1:8" ht="15.6" customHeight="1">
      <c r="A307" s="719" t="s">
        <v>2811</v>
      </c>
      <c r="B307" s="255" t="s">
        <v>25</v>
      </c>
      <c r="C307" s="395" t="s">
        <v>2812</v>
      </c>
      <c r="D307" s="400" t="s">
        <v>2813</v>
      </c>
      <c r="E307" s="441">
        <v>1</v>
      </c>
      <c r="F307" s="722"/>
      <c r="G307" s="444">
        <v>925</v>
      </c>
      <c r="H307" s="166" t="e">
        <f>IF(G307="","",G307-G307*COMPASS!#REF!)</f>
        <v>#REF!</v>
      </c>
    </row>
    <row r="308" spans="1:8" ht="15.6" customHeight="1">
      <c r="A308" s="719" t="s">
        <v>2814</v>
      </c>
      <c r="B308" s="255" t="s">
        <v>25</v>
      </c>
      <c r="C308" s="395" t="s">
        <v>2815</v>
      </c>
      <c r="D308" s="400" t="s">
        <v>2816</v>
      </c>
      <c r="E308" s="441">
        <v>1</v>
      </c>
      <c r="F308" s="722"/>
      <c r="G308" s="444">
        <v>795</v>
      </c>
      <c r="H308" s="166" t="e">
        <f>IF(G308="","",G308-G308*COMPASS!#REF!)</f>
        <v>#REF!</v>
      </c>
    </row>
    <row r="309" spans="1:8" ht="15.6" customHeight="1">
      <c r="A309" s="719" t="s">
        <v>2817</v>
      </c>
      <c r="B309" s="255" t="s">
        <v>25</v>
      </c>
      <c r="C309" s="395" t="s">
        <v>2818</v>
      </c>
      <c r="D309" s="400" t="s">
        <v>2819</v>
      </c>
      <c r="E309" s="441">
        <v>1</v>
      </c>
      <c r="F309" s="722"/>
      <c r="G309" s="444">
        <v>855</v>
      </c>
      <c r="H309" s="166" t="e">
        <f>IF(G309="","",G309-G309*COMPASS!#REF!)</f>
        <v>#REF!</v>
      </c>
    </row>
    <row r="310" spans="1:8" ht="15.6" customHeight="1">
      <c r="A310" s="719" t="s">
        <v>2820</v>
      </c>
      <c r="B310" s="255" t="s">
        <v>25</v>
      </c>
      <c r="C310" s="395" t="s">
        <v>2821</v>
      </c>
      <c r="D310" s="400" t="s">
        <v>2822</v>
      </c>
      <c r="E310" s="441">
        <v>1</v>
      </c>
      <c r="F310" s="722"/>
      <c r="G310" s="444">
        <v>955</v>
      </c>
      <c r="H310" s="166" t="e">
        <f>IF(G310="","",G310-G310*COMPASS!#REF!)</f>
        <v>#REF!</v>
      </c>
    </row>
    <row r="311" spans="1:8" ht="15.6" customHeight="1">
      <c r="A311" s="719" t="s">
        <v>2823</v>
      </c>
      <c r="B311" s="255" t="s">
        <v>25</v>
      </c>
      <c r="C311" s="395" t="s">
        <v>2824</v>
      </c>
      <c r="D311" s="400" t="s">
        <v>2825</v>
      </c>
      <c r="E311" s="441">
        <v>1</v>
      </c>
      <c r="F311" s="473"/>
      <c r="G311" s="444">
        <v>33</v>
      </c>
      <c r="H311" s="166" t="e">
        <f>IF(G311="","",G311-G311*COMPASS!#REF!)</f>
        <v>#REF!</v>
      </c>
    </row>
    <row r="312" spans="1:8" ht="15.6" customHeight="1">
      <c r="A312" s="397" t="s">
        <v>16999</v>
      </c>
      <c r="B312" s="352"/>
      <c r="C312" s="398"/>
      <c r="D312" s="399"/>
      <c r="E312" s="357"/>
      <c r="F312" s="428"/>
      <c r="G312" s="428"/>
      <c r="H312" s="166" t="str">
        <f>IF(G312="","",G312-G312*COMPASS!#REF!)</f>
        <v/>
      </c>
    </row>
    <row r="313" spans="1:8" ht="15.6" customHeight="1">
      <c r="A313" s="719" t="s">
        <v>9282</v>
      </c>
      <c r="B313" s="255" t="s">
        <v>25</v>
      </c>
      <c r="C313" s="395" t="s">
        <v>9283</v>
      </c>
      <c r="D313" s="400" t="s">
        <v>9284</v>
      </c>
      <c r="E313" s="441">
        <v>1</v>
      </c>
      <c r="F313" s="473"/>
      <c r="G313" s="444">
        <v>170</v>
      </c>
      <c r="H313" s="166" t="e">
        <f>IF(G313="","",G313-G313*COMPASS!#REF!)</f>
        <v>#REF!</v>
      </c>
    </row>
    <row r="314" spans="1:8" ht="15.6" customHeight="1">
      <c r="A314" s="719" t="s">
        <v>2793</v>
      </c>
      <c r="B314" s="255" t="s">
        <v>25</v>
      </c>
      <c r="C314" s="395" t="s">
        <v>2794</v>
      </c>
      <c r="D314" s="400" t="s">
        <v>2795</v>
      </c>
      <c r="E314" s="441">
        <v>1</v>
      </c>
      <c r="F314" s="473"/>
      <c r="G314" s="444">
        <v>450</v>
      </c>
      <c r="H314" s="166" t="e">
        <f>IF(G314="","",G314-G314*COMPASS!#REF!)</f>
        <v>#REF!</v>
      </c>
    </row>
    <row r="315" spans="1:8" ht="15.6" customHeight="1">
      <c r="A315" s="719" t="s">
        <v>2796</v>
      </c>
      <c r="B315" s="255" t="s">
        <v>25</v>
      </c>
      <c r="C315" s="395" t="s">
        <v>2797</v>
      </c>
      <c r="D315" s="400" t="s">
        <v>2798</v>
      </c>
      <c r="E315" s="441">
        <v>1</v>
      </c>
      <c r="F315" s="473"/>
      <c r="G315" s="444">
        <v>538</v>
      </c>
      <c r="H315" s="166" t="e">
        <f>IF(G315="","",G315-G315*COMPASS!#REF!)</f>
        <v>#REF!</v>
      </c>
    </row>
    <row r="316" spans="1:8" ht="15.6" customHeight="1">
      <c r="A316" s="719" t="s">
        <v>2799</v>
      </c>
      <c r="B316" s="255" t="s">
        <v>25</v>
      </c>
      <c r="C316" s="395" t="s">
        <v>2800</v>
      </c>
      <c r="D316" s="400" t="s">
        <v>2801</v>
      </c>
      <c r="E316" s="441">
        <v>1</v>
      </c>
      <c r="F316" s="473"/>
      <c r="G316" s="444">
        <v>870</v>
      </c>
      <c r="H316" s="166" t="e">
        <f>IF(G316="","",G316-G316*COMPASS!#REF!)</f>
        <v>#REF!</v>
      </c>
    </row>
    <row r="317" spans="1:8" ht="15.6" customHeight="1">
      <c r="A317" s="719" t="s">
        <v>2802</v>
      </c>
      <c r="B317" s="255" t="s">
        <v>25</v>
      </c>
      <c r="C317" s="395" t="s">
        <v>2803</v>
      </c>
      <c r="D317" s="400" t="s">
        <v>2804</v>
      </c>
      <c r="E317" s="441">
        <v>1</v>
      </c>
      <c r="F317" s="473"/>
      <c r="G317" s="444">
        <v>50</v>
      </c>
      <c r="H317" s="166" t="e">
        <f>IF(G317="","",G317-G317*COMPASS!#REF!)</f>
        <v>#REF!</v>
      </c>
    </row>
    <row r="318" spans="1:8" ht="15.6" customHeight="1">
      <c r="A318" s="719" t="s">
        <v>2787</v>
      </c>
      <c r="B318" s="255" t="s">
        <v>25</v>
      </c>
      <c r="C318" s="395" t="s">
        <v>2788</v>
      </c>
      <c r="D318" s="400" t="s">
        <v>2789</v>
      </c>
      <c r="E318" s="441">
        <v>1</v>
      </c>
      <c r="F318" s="473"/>
      <c r="G318" s="444">
        <v>214</v>
      </c>
      <c r="H318" s="166" t="e">
        <f>IF(G318="","",G318-G318*COMPASS!#REF!)</f>
        <v>#REF!</v>
      </c>
    </row>
    <row r="319" spans="1:8" ht="15.6" customHeight="1">
      <c r="A319" s="719" t="s">
        <v>2790</v>
      </c>
      <c r="B319" s="255" t="s">
        <v>25</v>
      </c>
      <c r="C319" s="395" t="s">
        <v>2791</v>
      </c>
      <c r="D319" s="400" t="s">
        <v>2792</v>
      </c>
      <c r="E319" s="441">
        <v>1</v>
      </c>
      <c r="F319" s="473"/>
      <c r="G319" s="444">
        <v>265</v>
      </c>
      <c r="H319" s="166" t="e">
        <f>IF(G319="","",G319-G319*COMPASS!#REF!)</f>
        <v>#REF!</v>
      </c>
    </row>
    <row r="320" spans="1:8" ht="15.6" customHeight="1">
      <c r="A320" s="719" t="s">
        <v>17190</v>
      </c>
      <c r="B320" s="255" t="s">
        <v>25</v>
      </c>
      <c r="C320" s="395" t="s">
        <v>17042</v>
      </c>
      <c r="D320" s="400" t="s">
        <v>17094</v>
      </c>
      <c r="E320" s="441">
        <v>1</v>
      </c>
      <c r="F320" s="473"/>
      <c r="G320" s="444">
        <v>299</v>
      </c>
      <c r="H320" s="166" t="e">
        <f>IF(G320="","",G320-G320*COMPASS!#REF!)</f>
        <v>#REF!</v>
      </c>
    </row>
    <row r="321" spans="1:8" ht="15.6" customHeight="1">
      <c r="A321" s="719" t="s">
        <v>17191</v>
      </c>
      <c r="B321" s="255" t="s">
        <v>25</v>
      </c>
      <c r="C321" s="395" t="s">
        <v>17044</v>
      </c>
      <c r="D321" s="400" t="s">
        <v>17095</v>
      </c>
      <c r="E321" s="441">
        <v>1</v>
      </c>
      <c r="F321" s="473"/>
      <c r="G321" s="444">
        <v>276</v>
      </c>
      <c r="H321" s="166" t="e">
        <f>IF(G321="","",G321-G321*COMPASS!#REF!)</f>
        <v>#REF!</v>
      </c>
    </row>
    <row r="322" spans="1:8" ht="15.6" customHeight="1">
      <c r="A322" s="719" t="s">
        <v>9252</v>
      </c>
      <c r="B322" s="255" t="s">
        <v>25</v>
      </c>
      <c r="C322" s="395" t="s">
        <v>9253</v>
      </c>
      <c r="D322" s="400" t="s">
        <v>9254</v>
      </c>
      <c r="E322" s="441">
        <v>1</v>
      </c>
      <c r="F322" s="473"/>
      <c r="G322" s="444">
        <v>351</v>
      </c>
      <c r="H322" s="166" t="e">
        <f>IF(G322="","",G322-G322*COMPASS!#REF!)</f>
        <v>#REF!</v>
      </c>
    </row>
    <row r="323" spans="1:8" ht="15.6" customHeight="1">
      <c r="A323" s="719" t="s">
        <v>9255</v>
      </c>
      <c r="B323" s="255" t="s">
        <v>25</v>
      </c>
      <c r="C323" s="395" t="s">
        <v>9256</v>
      </c>
      <c r="D323" s="400" t="s">
        <v>9257</v>
      </c>
      <c r="E323" s="441">
        <v>1</v>
      </c>
      <c r="F323" s="473"/>
      <c r="G323" s="444">
        <v>666</v>
      </c>
      <c r="H323" s="166" t="e">
        <f>IF(G323="","",G323-G323*COMPASS!#REF!)</f>
        <v>#REF!</v>
      </c>
    </row>
    <row r="324" spans="1:8" ht="15.6" customHeight="1">
      <c r="A324" s="719" t="s">
        <v>9258</v>
      </c>
      <c r="B324" s="255" t="s">
        <v>25</v>
      </c>
      <c r="C324" s="395" t="s">
        <v>9259</v>
      </c>
      <c r="D324" s="400" t="s">
        <v>9260</v>
      </c>
      <c r="E324" s="441">
        <v>1</v>
      </c>
      <c r="F324" s="473"/>
      <c r="G324" s="444">
        <v>97</v>
      </c>
      <c r="H324" s="166" t="e">
        <f>IF(G324="","",G324-G324*COMPASS!#REF!)</f>
        <v>#REF!</v>
      </c>
    </row>
    <row r="325" spans="1:8" ht="15.6" customHeight="1">
      <c r="A325" s="719" t="s">
        <v>9261</v>
      </c>
      <c r="B325" s="255" t="s">
        <v>25</v>
      </c>
      <c r="C325" s="395" t="s">
        <v>9262</v>
      </c>
      <c r="D325" s="400" t="s">
        <v>9263</v>
      </c>
      <c r="E325" s="441">
        <v>1</v>
      </c>
      <c r="F325" s="473"/>
      <c r="G325" s="444">
        <v>204</v>
      </c>
      <c r="H325" s="166" t="e">
        <f>IF(G325="","",G325-G325*COMPASS!#REF!)</f>
        <v>#REF!</v>
      </c>
    </row>
    <row r="326" spans="1:8" ht="15.6" customHeight="1">
      <c r="A326" s="397" t="s">
        <v>17096</v>
      </c>
      <c r="B326" s="352"/>
      <c r="C326" s="398" t="s">
        <v>3965</v>
      </c>
      <c r="D326" s="399"/>
      <c r="E326" s="357"/>
      <c r="F326" s="428"/>
      <c r="G326" s="428"/>
      <c r="H326" s="166" t="str">
        <f>IF(G326="","",G326-G326*COMPASS!#REF!)</f>
        <v/>
      </c>
    </row>
    <row r="327" spans="1:8" ht="15.6" customHeight="1">
      <c r="A327" s="397" t="s">
        <v>17097</v>
      </c>
      <c r="B327" s="352"/>
      <c r="C327" s="398" t="s">
        <v>3965</v>
      </c>
      <c r="D327" s="399"/>
      <c r="E327" s="357"/>
      <c r="F327" s="428"/>
      <c r="G327" s="428"/>
      <c r="H327" s="166" t="str">
        <f>IF(G327="","",G327-G327*COMPASS!#REF!)</f>
        <v/>
      </c>
    </row>
    <row r="328" spans="1:8" ht="15.6" customHeight="1">
      <c r="A328" s="719" t="s">
        <v>17213</v>
      </c>
      <c r="B328" s="255" t="s">
        <v>25</v>
      </c>
      <c r="C328" s="395" t="s">
        <v>17098</v>
      </c>
      <c r="D328" s="400" t="s">
        <v>17099</v>
      </c>
      <c r="E328" s="441">
        <v>1</v>
      </c>
      <c r="F328" s="473"/>
      <c r="G328" s="444">
        <v>300</v>
      </c>
      <c r="H328" s="166" t="e">
        <f>IF(G328="","",G328-G328*COMPASS!#REF!)</f>
        <v>#REF!</v>
      </c>
    </row>
    <row r="329" spans="1:8" ht="15.6" customHeight="1">
      <c r="A329" s="719" t="s">
        <v>17214</v>
      </c>
      <c r="B329" s="255" t="s">
        <v>25</v>
      </c>
      <c r="C329" s="395" t="s">
        <v>17100</v>
      </c>
      <c r="D329" s="400" t="s">
        <v>17101</v>
      </c>
      <c r="E329" s="441">
        <v>1</v>
      </c>
      <c r="F329" s="473"/>
      <c r="G329" s="444">
        <v>340</v>
      </c>
      <c r="H329" s="166" t="e">
        <f>IF(G329="","",G329-G329*COMPASS!#REF!)</f>
        <v>#REF!</v>
      </c>
    </row>
    <row r="330" spans="1:8" ht="15.6" customHeight="1">
      <c r="A330" s="719" t="s">
        <v>17215</v>
      </c>
      <c r="B330" s="255" t="s">
        <v>25</v>
      </c>
      <c r="C330" s="395" t="s">
        <v>17102</v>
      </c>
      <c r="D330" s="400" t="s">
        <v>17103</v>
      </c>
      <c r="E330" s="441">
        <v>1</v>
      </c>
      <c r="F330" s="473"/>
      <c r="G330" s="444">
        <v>440</v>
      </c>
      <c r="H330" s="166" t="e">
        <f>IF(G330="","",G330-G330*COMPASS!#REF!)</f>
        <v>#REF!</v>
      </c>
    </row>
    <row r="331" spans="1:8" ht="15.6" customHeight="1">
      <c r="A331" s="397" t="s">
        <v>17093</v>
      </c>
      <c r="B331" s="352"/>
      <c r="C331" s="398"/>
      <c r="D331" s="399"/>
      <c r="E331" s="357"/>
      <c r="F331" s="428"/>
      <c r="G331" s="428"/>
      <c r="H331" s="166" t="str">
        <f>IF(G331="","",G331-G331*COMPASS!#REF!)</f>
        <v/>
      </c>
    </row>
    <row r="332" spans="1:8" ht="15.6" customHeight="1">
      <c r="A332" s="719" t="s">
        <v>17216</v>
      </c>
      <c r="B332" s="255" t="s">
        <v>25</v>
      </c>
      <c r="C332" s="395" t="s">
        <v>17104</v>
      </c>
      <c r="D332" s="400" t="s">
        <v>17105</v>
      </c>
      <c r="E332" s="441">
        <v>1</v>
      </c>
      <c r="F332" s="473"/>
      <c r="G332" s="444">
        <v>320</v>
      </c>
      <c r="H332" s="166" t="e">
        <f>IF(G332="","",G332-G332*COMPASS!#REF!)</f>
        <v>#REF!</v>
      </c>
    </row>
    <row r="333" spans="1:8" ht="15.6" customHeight="1">
      <c r="A333" s="719" t="s">
        <v>17217</v>
      </c>
      <c r="B333" s="255" t="s">
        <v>25</v>
      </c>
      <c r="C333" s="395" t="s">
        <v>17106</v>
      </c>
      <c r="D333" s="400" t="s">
        <v>17107</v>
      </c>
      <c r="E333" s="441">
        <v>1</v>
      </c>
      <c r="F333" s="473"/>
      <c r="G333" s="444">
        <v>355</v>
      </c>
      <c r="H333" s="166" t="e">
        <f>IF(G333="","",G333-G333*COMPASS!#REF!)</f>
        <v>#REF!</v>
      </c>
    </row>
    <row r="334" spans="1:8" ht="15.6" customHeight="1">
      <c r="A334" s="719" t="s">
        <v>17218</v>
      </c>
      <c r="B334" s="255" t="s">
        <v>25</v>
      </c>
      <c r="C334" s="395" t="s">
        <v>17108</v>
      </c>
      <c r="D334" s="400" t="s">
        <v>17109</v>
      </c>
      <c r="E334" s="441">
        <v>1</v>
      </c>
      <c r="F334" s="473"/>
      <c r="G334" s="444">
        <v>410</v>
      </c>
      <c r="H334" s="166" t="e">
        <f>IF(G334="","",G334-G334*COMPASS!#REF!)</f>
        <v>#REF!</v>
      </c>
    </row>
    <row r="335" spans="1:8" ht="15.6" customHeight="1">
      <c r="A335" s="397" t="s">
        <v>16999</v>
      </c>
      <c r="B335" s="352"/>
      <c r="C335" s="398"/>
      <c r="D335" s="399"/>
      <c r="E335" s="357"/>
      <c r="F335" s="428"/>
      <c r="G335" s="428"/>
      <c r="H335" s="166" t="str">
        <f>IF(G335="","",G335-G335*COMPASS!#REF!)</f>
        <v/>
      </c>
    </row>
    <row r="336" spans="1:8" ht="15.6" customHeight="1">
      <c r="A336" s="719" t="s">
        <v>9282</v>
      </c>
      <c r="B336" s="255" t="s">
        <v>25</v>
      </c>
      <c r="C336" s="395" t="s">
        <v>9283</v>
      </c>
      <c r="D336" s="400" t="s">
        <v>9284</v>
      </c>
      <c r="E336" s="441">
        <v>1</v>
      </c>
      <c r="F336" s="473"/>
      <c r="G336" s="444">
        <v>170</v>
      </c>
      <c r="H336" s="166" t="e">
        <f>IF(G336="","",G336-G336*COMPASS!#REF!)</f>
        <v>#REF!</v>
      </c>
    </row>
    <row r="337" spans="1:8" ht="15.6" customHeight="1">
      <c r="A337" s="719" t="s">
        <v>2793</v>
      </c>
      <c r="B337" s="255" t="s">
        <v>25</v>
      </c>
      <c r="C337" s="395" t="s">
        <v>2794</v>
      </c>
      <c r="D337" s="400" t="s">
        <v>2795</v>
      </c>
      <c r="E337" s="441">
        <v>1</v>
      </c>
      <c r="F337" s="473"/>
      <c r="G337" s="444">
        <v>450</v>
      </c>
      <c r="H337" s="166" t="e">
        <f>IF(G337="","",G337-G337*COMPASS!#REF!)</f>
        <v>#REF!</v>
      </c>
    </row>
    <row r="338" spans="1:8" ht="15.6" customHeight="1">
      <c r="A338" s="719" t="s">
        <v>2796</v>
      </c>
      <c r="B338" s="255" t="s">
        <v>25</v>
      </c>
      <c r="C338" s="395" t="s">
        <v>2797</v>
      </c>
      <c r="D338" s="400" t="s">
        <v>2798</v>
      </c>
      <c r="E338" s="441">
        <v>1</v>
      </c>
      <c r="F338" s="473"/>
      <c r="G338" s="444">
        <v>538</v>
      </c>
      <c r="H338" s="166" t="e">
        <f>IF(G338="","",G338-G338*COMPASS!#REF!)</f>
        <v>#REF!</v>
      </c>
    </row>
    <row r="339" spans="1:8" ht="15.6" customHeight="1">
      <c r="A339" s="719" t="s">
        <v>2799</v>
      </c>
      <c r="B339" s="255" t="s">
        <v>25</v>
      </c>
      <c r="C339" s="395" t="s">
        <v>2800</v>
      </c>
      <c r="D339" s="400" t="s">
        <v>2801</v>
      </c>
      <c r="E339" s="441">
        <v>1</v>
      </c>
      <c r="F339" s="473"/>
      <c r="G339" s="444">
        <v>870</v>
      </c>
      <c r="H339" s="166" t="e">
        <f>IF(G339="","",G339-G339*COMPASS!#REF!)</f>
        <v>#REF!</v>
      </c>
    </row>
    <row r="340" spans="1:8" ht="15.6" customHeight="1">
      <c r="A340" s="719" t="s">
        <v>2802</v>
      </c>
      <c r="B340" s="255" t="s">
        <v>25</v>
      </c>
      <c r="C340" s="395" t="s">
        <v>2803</v>
      </c>
      <c r="D340" s="400" t="s">
        <v>2804</v>
      </c>
      <c r="E340" s="441">
        <v>1</v>
      </c>
      <c r="F340" s="473"/>
      <c r="G340" s="444">
        <v>50</v>
      </c>
      <c r="H340" s="166" t="e">
        <f>IF(G340="","",G340-G340*COMPASS!#REF!)</f>
        <v>#REF!</v>
      </c>
    </row>
    <row r="341" spans="1:8" ht="15.6" customHeight="1">
      <c r="A341" s="719" t="s">
        <v>2787</v>
      </c>
      <c r="B341" s="255" t="s">
        <v>25</v>
      </c>
      <c r="C341" s="395" t="s">
        <v>2788</v>
      </c>
      <c r="D341" s="400" t="s">
        <v>2789</v>
      </c>
      <c r="E341" s="441">
        <v>1</v>
      </c>
      <c r="F341" s="473"/>
      <c r="G341" s="444">
        <v>214</v>
      </c>
      <c r="H341" s="166" t="e">
        <f>IF(G341="","",G341-G341*COMPASS!#REF!)</f>
        <v>#REF!</v>
      </c>
    </row>
    <row r="342" spans="1:8" ht="15.6" customHeight="1">
      <c r="A342" s="719" t="s">
        <v>2790</v>
      </c>
      <c r="B342" s="255" t="s">
        <v>25</v>
      </c>
      <c r="C342" s="395" t="s">
        <v>2791</v>
      </c>
      <c r="D342" s="400" t="s">
        <v>2792</v>
      </c>
      <c r="E342" s="441">
        <v>1</v>
      </c>
      <c r="F342" s="473"/>
      <c r="G342" s="444">
        <v>265</v>
      </c>
      <c r="H342" s="166" t="e">
        <f>IF(G342="","",G342-G342*COMPASS!#REF!)</f>
        <v>#REF!</v>
      </c>
    </row>
    <row r="343" spans="1:8" ht="15.6" customHeight="1">
      <c r="A343" s="719" t="s">
        <v>17190</v>
      </c>
      <c r="B343" s="255" t="s">
        <v>25</v>
      </c>
      <c r="C343" s="395" t="s">
        <v>17042</v>
      </c>
      <c r="D343" s="400" t="s">
        <v>17094</v>
      </c>
      <c r="E343" s="441">
        <v>1</v>
      </c>
      <c r="F343" s="473"/>
      <c r="G343" s="444">
        <v>299</v>
      </c>
      <c r="H343" s="166" t="e">
        <f>IF(G343="","",G343-G343*COMPASS!#REF!)</f>
        <v>#REF!</v>
      </c>
    </row>
    <row r="344" spans="1:8" ht="15.6" customHeight="1">
      <c r="A344" s="719" t="s">
        <v>17191</v>
      </c>
      <c r="B344" s="255" t="s">
        <v>25</v>
      </c>
      <c r="C344" s="395" t="s">
        <v>17044</v>
      </c>
      <c r="D344" s="400" t="s">
        <v>17095</v>
      </c>
      <c r="E344" s="441">
        <v>1</v>
      </c>
      <c r="F344" s="473"/>
      <c r="G344" s="444">
        <v>276</v>
      </c>
      <c r="H344" s="166" t="e">
        <f>IF(G344="","",G344-G344*COMPASS!#REF!)</f>
        <v>#REF!</v>
      </c>
    </row>
    <row r="345" spans="1:8" ht="15.6" customHeight="1">
      <c r="A345" s="719" t="s">
        <v>9252</v>
      </c>
      <c r="B345" s="255" t="s">
        <v>25</v>
      </c>
      <c r="C345" s="395" t="s">
        <v>9253</v>
      </c>
      <c r="D345" s="400" t="s">
        <v>9254</v>
      </c>
      <c r="E345" s="441">
        <v>1</v>
      </c>
      <c r="F345" s="473"/>
      <c r="G345" s="444">
        <v>351</v>
      </c>
      <c r="H345" s="166" t="e">
        <f>IF(G345="","",G345-G345*COMPASS!#REF!)</f>
        <v>#REF!</v>
      </c>
    </row>
    <row r="346" spans="1:8" ht="15.6" customHeight="1">
      <c r="A346" s="719" t="s">
        <v>9255</v>
      </c>
      <c r="B346" s="255" t="s">
        <v>25</v>
      </c>
      <c r="C346" s="395" t="s">
        <v>9256</v>
      </c>
      <c r="D346" s="400" t="s">
        <v>9257</v>
      </c>
      <c r="E346" s="441">
        <v>1</v>
      </c>
      <c r="F346" s="473"/>
      <c r="G346" s="444">
        <v>666</v>
      </c>
      <c r="H346" s="166" t="e">
        <f>IF(G346="","",G346-G346*COMPASS!#REF!)</f>
        <v>#REF!</v>
      </c>
    </row>
    <row r="347" spans="1:8" ht="15.6" customHeight="1">
      <c r="A347" s="719" t="s">
        <v>9258</v>
      </c>
      <c r="B347" s="255" t="s">
        <v>25</v>
      </c>
      <c r="C347" s="395" t="s">
        <v>9259</v>
      </c>
      <c r="D347" s="400" t="s">
        <v>9260</v>
      </c>
      <c r="E347" s="441">
        <v>1</v>
      </c>
      <c r="F347" s="473"/>
      <c r="G347" s="444">
        <v>97</v>
      </c>
      <c r="H347" s="166" t="e">
        <f>IF(G347="","",G347-G347*COMPASS!#REF!)</f>
        <v>#REF!</v>
      </c>
    </row>
    <row r="348" spans="1:8" ht="15.6" customHeight="1">
      <c r="A348" s="719" t="s">
        <v>9261</v>
      </c>
      <c r="B348" s="255" t="s">
        <v>25</v>
      </c>
      <c r="C348" s="395" t="s">
        <v>9262</v>
      </c>
      <c r="D348" s="400" t="s">
        <v>9263</v>
      </c>
      <c r="E348" s="441">
        <v>1</v>
      </c>
      <c r="F348" s="473"/>
      <c r="G348" s="444">
        <v>204</v>
      </c>
      <c r="H348" s="166" t="e">
        <f>IF(G348="","",G348-G348*COMPASS!#REF!)</f>
        <v>#REF!</v>
      </c>
    </row>
    <row r="349" spans="1:8" ht="15.6" customHeight="1">
      <c r="A349" s="397" t="s">
        <v>17110</v>
      </c>
      <c r="B349" s="352"/>
      <c r="C349" s="398" t="s">
        <v>3965</v>
      </c>
      <c r="D349" s="399"/>
      <c r="E349" s="357"/>
      <c r="F349" s="428"/>
      <c r="G349" s="428"/>
      <c r="H349" s="166" t="str">
        <f>IF(G349="","",G349-G349*COMPASS!#REF!)</f>
        <v/>
      </c>
    </row>
    <row r="350" spans="1:8" ht="15.6" customHeight="1">
      <c r="A350" s="397" t="s">
        <v>16994</v>
      </c>
      <c r="B350" s="352"/>
      <c r="C350" s="398" t="s">
        <v>3965</v>
      </c>
      <c r="D350" s="399"/>
      <c r="E350" s="357"/>
      <c r="F350" s="428"/>
      <c r="G350" s="428"/>
      <c r="H350" s="166" t="str">
        <f>IF(G350="","",G350-G350*COMPASS!#REF!)</f>
        <v/>
      </c>
    </row>
    <row r="351" spans="1:8" ht="15.6" customHeight="1">
      <c r="A351" s="719" t="s">
        <v>2826</v>
      </c>
      <c r="B351" s="255" t="s">
        <v>25</v>
      </c>
      <c r="C351" s="395" t="s">
        <v>2827</v>
      </c>
      <c r="D351" s="400" t="s">
        <v>2828</v>
      </c>
      <c r="E351" s="441">
        <v>1</v>
      </c>
      <c r="F351" s="473"/>
      <c r="G351" s="444">
        <v>4400</v>
      </c>
      <c r="H351" s="166" t="e">
        <f>IF(G351="","",G351-G351*COMPASS!#REF!)</f>
        <v>#REF!</v>
      </c>
    </row>
    <row r="352" spans="1:8" ht="15.6" customHeight="1">
      <c r="A352" s="719" t="s">
        <v>2829</v>
      </c>
      <c r="B352" s="255" t="s">
        <v>25</v>
      </c>
      <c r="C352" s="395" t="s">
        <v>2830</v>
      </c>
      <c r="D352" s="400" t="s">
        <v>2831</v>
      </c>
      <c r="E352" s="441">
        <v>1</v>
      </c>
      <c r="F352" s="473"/>
      <c r="G352" s="444">
        <v>4864</v>
      </c>
      <c r="H352" s="166" t="e">
        <f>IF(G352="","",G352-G352*COMPASS!#REF!)</f>
        <v>#REF!</v>
      </c>
    </row>
    <row r="353" spans="1:8" ht="15.6" customHeight="1">
      <c r="A353" s="719" t="s">
        <v>2832</v>
      </c>
      <c r="B353" s="255" t="s">
        <v>25</v>
      </c>
      <c r="C353" s="395" t="s">
        <v>2833</v>
      </c>
      <c r="D353" s="400" t="s">
        <v>2828</v>
      </c>
      <c r="E353" s="441">
        <v>1</v>
      </c>
      <c r="F353" s="473"/>
      <c r="G353" s="444">
        <v>5474</v>
      </c>
      <c r="H353" s="166" t="e">
        <f>IF(G353="","",G353-G353*COMPASS!#REF!)</f>
        <v>#REF!</v>
      </c>
    </row>
    <row r="354" spans="1:8" ht="15.6" customHeight="1">
      <c r="A354" s="719" t="s">
        <v>2834</v>
      </c>
      <c r="B354" s="255" t="s">
        <v>25</v>
      </c>
      <c r="C354" s="395" t="s">
        <v>2835</v>
      </c>
      <c r="D354" s="400" t="s">
        <v>2831</v>
      </c>
      <c r="E354" s="441">
        <v>1</v>
      </c>
      <c r="F354" s="473"/>
      <c r="G354" s="444">
        <v>5754</v>
      </c>
      <c r="H354" s="166" t="e">
        <f>IF(G354="","",G354-G354*COMPASS!#REF!)</f>
        <v>#REF!</v>
      </c>
    </row>
    <row r="355" spans="1:8" ht="15.6" customHeight="1">
      <c r="A355" s="719" t="s">
        <v>2836</v>
      </c>
      <c r="B355" s="255" t="s">
        <v>25</v>
      </c>
      <c r="C355" s="395" t="s">
        <v>2837</v>
      </c>
      <c r="D355" s="400" t="s">
        <v>2838</v>
      </c>
      <c r="E355" s="441">
        <v>1</v>
      </c>
      <c r="F355" s="473"/>
      <c r="G355" s="444">
        <v>4693</v>
      </c>
      <c r="H355" s="166" t="e">
        <f>IF(G355="","",G355-G355*COMPASS!#REF!)</f>
        <v>#REF!</v>
      </c>
    </row>
    <row r="356" spans="1:8" ht="15.6" customHeight="1">
      <c r="A356" s="719" t="s">
        <v>2839</v>
      </c>
      <c r="B356" s="255" t="s">
        <v>25</v>
      </c>
      <c r="C356" s="395" t="s">
        <v>2840</v>
      </c>
      <c r="D356" s="400" t="s">
        <v>2841</v>
      </c>
      <c r="E356" s="441">
        <v>1</v>
      </c>
      <c r="F356" s="473"/>
      <c r="G356" s="444">
        <v>5158</v>
      </c>
      <c r="H356" s="166" t="e">
        <f>IF(G356="","",G356-G356*COMPASS!#REF!)</f>
        <v>#REF!</v>
      </c>
    </row>
    <row r="357" spans="1:8" ht="15.6" customHeight="1">
      <c r="A357" s="719" t="s">
        <v>2842</v>
      </c>
      <c r="B357" s="255" t="s">
        <v>25</v>
      </c>
      <c r="C357" s="395" t="s">
        <v>2843</v>
      </c>
      <c r="D357" s="400" t="s">
        <v>2838</v>
      </c>
      <c r="E357" s="441">
        <v>1</v>
      </c>
      <c r="F357" s="473"/>
      <c r="G357" s="444">
        <v>5768</v>
      </c>
      <c r="H357" s="166" t="e">
        <f>IF(G357="","",G357-G357*COMPASS!#REF!)</f>
        <v>#REF!</v>
      </c>
    </row>
    <row r="358" spans="1:8" ht="15.6" customHeight="1">
      <c r="A358" s="719" t="s">
        <v>2844</v>
      </c>
      <c r="B358" s="255" t="s">
        <v>25</v>
      </c>
      <c r="C358" s="395" t="s">
        <v>2845</v>
      </c>
      <c r="D358" s="400" t="s">
        <v>2841</v>
      </c>
      <c r="E358" s="441">
        <v>1</v>
      </c>
      <c r="F358" s="473"/>
      <c r="G358" s="444">
        <v>6211</v>
      </c>
      <c r="H358" s="166" t="e">
        <f>IF(G358="","",G358-G358*COMPASS!#REF!)</f>
        <v>#REF!</v>
      </c>
    </row>
    <row r="359" spans="1:8" ht="15.6" customHeight="1">
      <c r="A359" s="397" t="s">
        <v>16999</v>
      </c>
      <c r="B359" s="352"/>
      <c r="C359" s="398"/>
      <c r="D359" s="399"/>
      <c r="E359" s="357"/>
      <c r="F359" s="428"/>
      <c r="G359" s="428"/>
      <c r="H359" s="166" t="str">
        <f>IF(G359="","",G359-G359*COMPASS!#REF!)</f>
        <v/>
      </c>
    </row>
    <row r="360" spans="1:8" ht="15.6" customHeight="1">
      <c r="A360" s="719" t="s">
        <v>9282</v>
      </c>
      <c r="B360" s="255" t="s">
        <v>25</v>
      </c>
      <c r="C360" s="395" t="s">
        <v>9283</v>
      </c>
      <c r="D360" s="400" t="s">
        <v>9284</v>
      </c>
      <c r="E360" s="441">
        <v>1</v>
      </c>
      <c r="F360" s="473"/>
      <c r="G360" s="444">
        <v>170</v>
      </c>
      <c r="H360" s="166" t="e">
        <f>IF(G360="","",G360-G360*COMPASS!#REF!)</f>
        <v>#REF!</v>
      </c>
    </row>
    <row r="361" spans="1:8" ht="15.6" customHeight="1">
      <c r="A361" s="719" t="s">
        <v>2793</v>
      </c>
      <c r="B361" s="255" t="s">
        <v>25</v>
      </c>
      <c r="C361" s="395" t="s">
        <v>2794</v>
      </c>
      <c r="D361" s="400" t="s">
        <v>2795</v>
      </c>
      <c r="E361" s="441">
        <v>1</v>
      </c>
      <c r="F361" s="473"/>
      <c r="G361" s="444">
        <v>450</v>
      </c>
      <c r="H361" s="166" t="e">
        <f>IF(G361="","",G361-G361*COMPASS!#REF!)</f>
        <v>#REF!</v>
      </c>
    </row>
    <row r="362" spans="1:8" ht="15.6" customHeight="1">
      <c r="A362" s="719" t="s">
        <v>2796</v>
      </c>
      <c r="B362" s="255" t="s">
        <v>25</v>
      </c>
      <c r="C362" s="395" t="s">
        <v>2797</v>
      </c>
      <c r="D362" s="400" t="s">
        <v>2798</v>
      </c>
      <c r="E362" s="441">
        <v>1</v>
      </c>
      <c r="F362" s="473"/>
      <c r="G362" s="444">
        <v>538</v>
      </c>
      <c r="H362" s="166" t="e">
        <f>IF(G362="","",G362-G362*COMPASS!#REF!)</f>
        <v>#REF!</v>
      </c>
    </row>
    <row r="363" spans="1:8" ht="15.6" customHeight="1">
      <c r="A363" s="719" t="s">
        <v>2799</v>
      </c>
      <c r="B363" s="255" t="s">
        <v>25</v>
      </c>
      <c r="C363" s="395" t="s">
        <v>2800</v>
      </c>
      <c r="D363" s="400" t="s">
        <v>2801</v>
      </c>
      <c r="E363" s="441">
        <v>1</v>
      </c>
      <c r="F363" s="473"/>
      <c r="G363" s="444">
        <v>870</v>
      </c>
      <c r="H363" s="166" t="e">
        <f>IF(G363="","",G363-G363*COMPASS!#REF!)</f>
        <v>#REF!</v>
      </c>
    </row>
    <row r="364" spans="1:8" ht="15.6" customHeight="1">
      <c r="A364" s="719" t="s">
        <v>2802</v>
      </c>
      <c r="B364" s="255" t="s">
        <v>25</v>
      </c>
      <c r="C364" s="395" t="s">
        <v>2803</v>
      </c>
      <c r="D364" s="400" t="s">
        <v>2804</v>
      </c>
      <c r="E364" s="441">
        <v>1</v>
      </c>
      <c r="F364" s="473"/>
      <c r="G364" s="444">
        <v>50</v>
      </c>
      <c r="H364" s="166" t="e">
        <f>IF(G364="","",G364-G364*COMPASS!#REF!)</f>
        <v>#REF!</v>
      </c>
    </row>
    <row r="365" spans="1:8" ht="15.6" customHeight="1">
      <c r="A365" s="719" t="s">
        <v>2787</v>
      </c>
      <c r="B365" s="255" t="s">
        <v>25</v>
      </c>
      <c r="C365" s="395" t="s">
        <v>2788</v>
      </c>
      <c r="D365" s="400" t="s">
        <v>2789</v>
      </c>
      <c r="E365" s="441">
        <v>1</v>
      </c>
      <c r="F365" s="473"/>
      <c r="G365" s="444">
        <v>214</v>
      </c>
      <c r="H365" s="166" t="e">
        <f>IF(G365="","",G365-G365*COMPASS!#REF!)</f>
        <v>#REF!</v>
      </c>
    </row>
    <row r="366" spans="1:8" ht="15.6" customHeight="1">
      <c r="A366" s="719" t="s">
        <v>2790</v>
      </c>
      <c r="B366" s="255" t="s">
        <v>25</v>
      </c>
      <c r="C366" s="395" t="s">
        <v>2791</v>
      </c>
      <c r="D366" s="400" t="s">
        <v>2792</v>
      </c>
      <c r="E366" s="441">
        <v>1</v>
      </c>
      <c r="F366" s="473"/>
      <c r="G366" s="444">
        <v>265</v>
      </c>
      <c r="H366" s="166" t="e">
        <f>IF(G366="","",G366-G366*COMPASS!#REF!)</f>
        <v>#REF!</v>
      </c>
    </row>
    <row r="367" spans="1:8" ht="15.6" customHeight="1">
      <c r="A367" s="719" t="s">
        <v>17190</v>
      </c>
      <c r="B367" s="255" t="s">
        <v>25</v>
      </c>
      <c r="C367" s="395" t="s">
        <v>17042</v>
      </c>
      <c r="D367" s="400" t="s">
        <v>17094</v>
      </c>
      <c r="E367" s="441">
        <v>1</v>
      </c>
      <c r="F367" s="473"/>
      <c r="G367" s="444">
        <v>299</v>
      </c>
      <c r="H367" s="166" t="e">
        <f>IF(G367="","",G367-G367*COMPASS!#REF!)</f>
        <v>#REF!</v>
      </c>
    </row>
    <row r="368" spans="1:8" ht="15.6" customHeight="1">
      <c r="A368" s="719" t="s">
        <v>17191</v>
      </c>
      <c r="B368" s="255" t="s">
        <v>25</v>
      </c>
      <c r="C368" s="395" t="s">
        <v>17044</v>
      </c>
      <c r="D368" s="400" t="s">
        <v>17095</v>
      </c>
      <c r="E368" s="441">
        <v>1</v>
      </c>
      <c r="F368" s="473"/>
      <c r="G368" s="444">
        <v>276</v>
      </c>
      <c r="H368" s="166" t="e">
        <f>IF(G368="","",G368-G368*COMPASS!#REF!)</f>
        <v>#REF!</v>
      </c>
    </row>
    <row r="369" spans="1:8" ht="15.6" customHeight="1">
      <c r="A369" s="719" t="s">
        <v>2759</v>
      </c>
      <c r="B369" s="255" t="s">
        <v>25</v>
      </c>
      <c r="C369" s="395" t="s">
        <v>2760</v>
      </c>
      <c r="D369" s="400" t="s">
        <v>2761</v>
      </c>
      <c r="E369" s="441">
        <v>1</v>
      </c>
      <c r="F369" s="473"/>
      <c r="G369" s="444">
        <v>290</v>
      </c>
      <c r="H369" s="166" t="e">
        <f>IF(G369="","",G369-G369*COMPASS!#REF!)</f>
        <v>#REF!</v>
      </c>
    </row>
    <row r="370" spans="1:8" ht="15.6" customHeight="1">
      <c r="A370" s="719" t="s">
        <v>2846</v>
      </c>
      <c r="B370" s="255" t="s">
        <v>25</v>
      </c>
      <c r="C370" s="395" t="s">
        <v>2847</v>
      </c>
      <c r="D370" s="400" t="s">
        <v>2848</v>
      </c>
      <c r="E370" s="441">
        <v>1</v>
      </c>
      <c r="F370" s="473"/>
      <c r="G370" s="444">
        <v>2088</v>
      </c>
      <c r="H370" s="166" t="e">
        <f>IF(G370="","",G370-G370*COMPASS!#REF!)</f>
        <v>#REF!</v>
      </c>
    </row>
    <row r="371" spans="1:8" ht="15.6" customHeight="1">
      <c r="A371" s="719" t="s">
        <v>2849</v>
      </c>
      <c r="B371" s="255" t="s">
        <v>25</v>
      </c>
      <c r="C371" s="395" t="s">
        <v>2850</v>
      </c>
      <c r="D371" s="400" t="s">
        <v>2851</v>
      </c>
      <c r="E371" s="441">
        <v>1</v>
      </c>
      <c r="F371" s="473"/>
      <c r="G371" s="444">
        <v>2471</v>
      </c>
      <c r="H371" s="166" t="e">
        <f>IF(G371="","",G371-G371*COMPASS!#REF!)</f>
        <v>#REF!</v>
      </c>
    </row>
    <row r="372" spans="1:8" ht="15.6" customHeight="1">
      <c r="A372" s="719" t="s">
        <v>2852</v>
      </c>
      <c r="B372" s="255" t="s">
        <v>25</v>
      </c>
      <c r="C372" s="395" t="s">
        <v>2853</v>
      </c>
      <c r="D372" s="400" t="s">
        <v>2854</v>
      </c>
      <c r="E372" s="441">
        <v>1</v>
      </c>
      <c r="F372" s="473"/>
      <c r="G372" s="444">
        <v>173</v>
      </c>
      <c r="H372" s="166" t="e">
        <f>IF(G372="","",G372-G372*COMPASS!#REF!)</f>
        <v>#REF!</v>
      </c>
    </row>
    <row r="373" spans="1:8" ht="15.6" customHeight="1">
      <c r="A373" s="397" t="s">
        <v>17111</v>
      </c>
      <c r="B373" s="352"/>
      <c r="C373" s="398" t="s">
        <v>3965</v>
      </c>
      <c r="D373" s="399"/>
      <c r="E373" s="357"/>
      <c r="F373" s="428"/>
      <c r="G373" s="428"/>
      <c r="H373" s="166" t="str">
        <f>IF(G373="","",G373-G373*COMPASS!#REF!)</f>
        <v/>
      </c>
    </row>
    <row r="374" spans="1:8" ht="15.6" customHeight="1">
      <c r="A374" s="397" t="s">
        <v>17112</v>
      </c>
      <c r="B374" s="352"/>
      <c r="C374" s="398" t="s">
        <v>3965</v>
      </c>
      <c r="D374" s="399"/>
      <c r="E374" s="357"/>
      <c r="F374" s="428"/>
      <c r="G374" s="428"/>
      <c r="H374" s="166" t="str">
        <f>IF(G374="","",G374-G374*COMPASS!#REF!)</f>
        <v/>
      </c>
    </row>
    <row r="375" spans="1:8" ht="15.6" customHeight="1">
      <c r="A375" s="719" t="s">
        <v>17219</v>
      </c>
      <c r="B375" s="255" t="s">
        <v>25</v>
      </c>
      <c r="C375" s="395" t="s">
        <v>17113</v>
      </c>
      <c r="D375" s="400" t="s">
        <v>17114</v>
      </c>
      <c r="E375" s="441">
        <v>1</v>
      </c>
      <c r="F375" s="473"/>
      <c r="G375" s="444">
        <v>561</v>
      </c>
      <c r="H375" s="166" t="e">
        <f>IF(G375="","",G375-G375*COMPASS!#REF!)</f>
        <v>#REF!</v>
      </c>
    </row>
    <row r="376" spans="1:8" ht="15.6" customHeight="1">
      <c r="A376" s="719" t="s">
        <v>17220</v>
      </c>
      <c r="B376" s="255" t="s">
        <v>25</v>
      </c>
      <c r="C376" s="395" t="s">
        <v>17115</v>
      </c>
      <c r="D376" s="400" t="s">
        <v>17116</v>
      </c>
      <c r="E376" s="441">
        <v>1</v>
      </c>
      <c r="F376" s="473"/>
      <c r="G376" s="444">
        <v>605</v>
      </c>
      <c r="H376" s="166" t="e">
        <f>IF(G376="","",G376-G376*COMPASS!#REF!)</f>
        <v>#REF!</v>
      </c>
    </row>
    <row r="377" spans="1:8" ht="15.6" customHeight="1">
      <c r="A377" s="719" t="s">
        <v>17221</v>
      </c>
      <c r="B377" s="255" t="s">
        <v>25</v>
      </c>
      <c r="C377" s="395" t="s">
        <v>17117</v>
      </c>
      <c r="D377" s="400" t="s">
        <v>17118</v>
      </c>
      <c r="E377" s="441">
        <v>1</v>
      </c>
      <c r="F377" s="473"/>
      <c r="G377" s="444">
        <v>690</v>
      </c>
      <c r="H377" s="166" t="e">
        <f>IF(G377="","",G377-G377*COMPASS!#REF!)</f>
        <v>#REF!</v>
      </c>
    </row>
    <row r="378" spans="1:8" ht="15.6" customHeight="1">
      <c r="A378" s="397" t="s">
        <v>17112</v>
      </c>
      <c r="B378" s="352"/>
      <c r="C378" s="398" t="s">
        <v>3965</v>
      </c>
      <c r="D378" s="399"/>
      <c r="E378" s="357"/>
      <c r="F378" s="428"/>
      <c r="G378" s="428"/>
      <c r="H378" s="166" t="str">
        <f>IF(G378="","",G378-G378*COMPASS!#REF!)</f>
        <v/>
      </c>
    </row>
    <row r="379" spans="1:8" ht="15.6" customHeight="1">
      <c r="A379" s="719" t="s">
        <v>17222</v>
      </c>
      <c r="B379" s="255" t="s">
        <v>25</v>
      </c>
      <c r="C379" s="395" t="s">
        <v>17119</v>
      </c>
      <c r="D379" s="400" t="s">
        <v>17120</v>
      </c>
      <c r="E379" s="441">
        <v>1</v>
      </c>
      <c r="F379" s="473"/>
      <c r="G379" s="444">
        <v>510</v>
      </c>
      <c r="H379" s="166" t="e">
        <f>IF(G379="","",G379-G379*COMPASS!#REF!)</f>
        <v>#REF!</v>
      </c>
    </row>
    <row r="380" spans="1:8" ht="15.6" customHeight="1">
      <c r="A380" s="719" t="s">
        <v>17223</v>
      </c>
      <c r="B380" s="255" t="s">
        <v>25</v>
      </c>
      <c r="C380" s="395" t="s">
        <v>17121</v>
      </c>
      <c r="D380" s="400" t="s">
        <v>17122</v>
      </c>
      <c r="E380" s="441">
        <v>1</v>
      </c>
      <c r="F380" s="473"/>
      <c r="G380" s="444">
        <v>690</v>
      </c>
      <c r="H380" s="166" t="e">
        <f>IF(G380="","",G380-G380*COMPASS!#REF!)</f>
        <v>#REF!</v>
      </c>
    </row>
    <row r="381" spans="1:8" ht="15.6" customHeight="1">
      <c r="A381" s="397" t="s">
        <v>16999</v>
      </c>
      <c r="B381" s="352"/>
      <c r="C381" s="398"/>
      <c r="D381" s="399"/>
      <c r="E381" s="357"/>
      <c r="F381" s="428"/>
      <c r="G381" s="428"/>
      <c r="H381" s="166" t="str">
        <f>IF(G381="","",G381-G381*COMPASS!#REF!)</f>
        <v/>
      </c>
    </row>
    <row r="382" spans="1:8" ht="15.6" customHeight="1">
      <c r="A382" s="719" t="s">
        <v>17182</v>
      </c>
      <c r="B382" s="255" t="s">
        <v>25</v>
      </c>
      <c r="C382" s="395" t="s">
        <v>17015</v>
      </c>
      <c r="D382" s="400" t="s">
        <v>2649</v>
      </c>
      <c r="E382" s="441">
        <v>1</v>
      </c>
      <c r="F382" s="473"/>
      <c r="G382" s="444">
        <v>750</v>
      </c>
      <c r="H382" s="166" t="e">
        <f>IF(G382="","",G382-G382*COMPASS!#REF!)</f>
        <v>#REF!</v>
      </c>
    </row>
    <row r="383" spans="1:8" ht="15.6" customHeight="1">
      <c r="A383" s="719" t="s">
        <v>17184</v>
      </c>
      <c r="B383" s="255" t="s">
        <v>25</v>
      </c>
      <c r="C383" s="395" t="s">
        <v>17026</v>
      </c>
      <c r="D383" s="400" t="s">
        <v>17027</v>
      </c>
      <c r="E383" s="441">
        <v>1</v>
      </c>
      <c r="F383" s="473"/>
      <c r="G383" s="444">
        <v>390</v>
      </c>
      <c r="H383" s="166" t="e">
        <f>IF(G383="","",G383-G383*COMPASS!#REF!)</f>
        <v>#REF!</v>
      </c>
    </row>
    <row r="384" spans="1:8" ht="15.6" customHeight="1">
      <c r="A384" s="719" t="s">
        <v>17224</v>
      </c>
      <c r="B384" s="255" t="s">
        <v>25</v>
      </c>
      <c r="C384" s="395" t="s">
        <v>17123</v>
      </c>
      <c r="D384" s="400" t="s">
        <v>17124</v>
      </c>
      <c r="E384" s="441">
        <v>1</v>
      </c>
      <c r="F384" s="473"/>
      <c r="G384" s="444">
        <v>40</v>
      </c>
      <c r="H384" s="166" t="e">
        <f>IF(G384="","",G384-G384*COMPASS!#REF!)</f>
        <v>#REF!</v>
      </c>
    </row>
    <row r="385" spans="1:8" ht="15.6" customHeight="1">
      <c r="A385" s="719" t="s">
        <v>17225</v>
      </c>
      <c r="B385" s="255" t="s">
        <v>25</v>
      </c>
      <c r="C385" s="395" t="s">
        <v>17125</v>
      </c>
      <c r="D385" s="400" t="s">
        <v>17126</v>
      </c>
      <c r="E385" s="441">
        <v>1</v>
      </c>
      <c r="F385" s="473"/>
      <c r="G385" s="444">
        <v>110</v>
      </c>
      <c r="H385" s="166" t="e">
        <f>IF(G385="","",G385-G385*COMPASS!#REF!)</f>
        <v>#REF!</v>
      </c>
    </row>
    <row r="386" spans="1:8" ht="15.6" customHeight="1">
      <c r="A386" s="719" t="s">
        <v>17226</v>
      </c>
      <c r="B386" s="255" t="s">
        <v>25</v>
      </c>
      <c r="C386" s="395" t="s">
        <v>17127</v>
      </c>
      <c r="D386" s="400" t="s">
        <v>17128</v>
      </c>
      <c r="E386" s="441">
        <v>1</v>
      </c>
      <c r="F386" s="473"/>
      <c r="G386" s="444">
        <v>50</v>
      </c>
      <c r="H386" s="166" t="e">
        <f>IF(G386="","",G386-G386*COMPASS!#REF!)</f>
        <v>#REF!</v>
      </c>
    </row>
    <row r="387" spans="1:8" ht="15.6" customHeight="1">
      <c r="A387" s="397" t="s">
        <v>17129</v>
      </c>
      <c r="B387" s="352"/>
      <c r="C387" s="398"/>
      <c r="D387" s="399"/>
      <c r="E387" s="357"/>
      <c r="F387" s="428"/>
      <c r="G387" s="428"/>
      <c r="H387" s="166" t="str">
        <f>IF(G387="","",G387-G387*COMPASS!#REF!)</f>
        <v/>
      </c>
    </row>
    <row r="388" spans="1:8" ht="15.6" customHeight="1">
      <c r="A388" s="719" t="s">
        <v>17227</v>
      </c>
      <c r="B388" s="255" t="s">
        <v>25</v>
      </c>
      <c r="C388" s="395" t="s">
        <v>17130</v>
      </c>
      <c r="D388" s="400" t="s">
        <v>17131</v>
      </c>
      <c r="E388" s="441">
        <v>1</v>
      </c>
      <c r="F388" s="473"/>
      <c r="G388" s="444">
        <v>25</v>
      </c>
      <c r="H388" s="166" t="e">
        <f>IF(G388="","",G388-G388*COMPASS!#REF!)</f>
        <v>#REF!</v>
      </c>
    </row>
    <row r="389" spans="1:8" ht="15.6" customHeight="1">
      <c r="A389" s="397" t="s">
        <v>17012</v>
      </c>
      <c r="B389" s="352"/>
      <c r="C389" s="398"/>
      <c r="D389" s="399"/>
      <c r="E389" s="357"/>
      <c r="F389" s="428"/>
      <c r="G389" s="428"/>
      <c r="H389" s="166" t="str">
        <f>IF(G389="","",G389-G389*COMPASS!#REF!)</f>
        <v/>
      </c>
    </row>
    <row r="390" spans="1:8" ht="15.6" customHeight="1">
      <c r="A390" s="719" t="s">
        <v>17228</v>
      </c>
      <c r="B390" s="255" t="s">
        <v>25</v>
      </c>
      <c r="C390" s="395" t="s">
        <v>17132</v>
      </c>
      <c r="D390" s="400" t="s">
        <v>17133</v>
      </c>
      <c r="E390" s="441">
        <v>1</v>
      </c>
      <c r="F390" s="473"/>
      <c r="G390" s="444">
        <v>449</v>
      </c>
      <c r="H390" s="166" t="e">
        <f>IF(G390="","",G390-G390*COMPASS!#REF!)</f>
        <v>#REF!</v>
      </c>
    </row>
    <row r="391" spans="1:8" ht="15.6" customHeight="1">
      <c r="A391" s="719" t="s">
        <v>17229</v>
      </c>
      <c r="B391" s="255" t="s">
        <v>25</v>
      </c>
      <c r="C391" s="395" t="s">
        <v>17134</v>
      </c>
      <c r="D391" s="400" t="s">
        <v>17135</v>
      </c>
      <c r="E391" s="441">
        <v>1</v>
      </c>
      <c r="F391" s="473"/>
      <c r="G391" s="444">
        <v>493</v>
      </c>
      <c r="H391" s="166" t="e">
        <f>IF(G391="","",G391-G391*COMPASS!#REF!)</f>
        <v>#REF!</v>
      </c>
    </row>
    <row r="392" spans="1:8" ht="15.6" customHeight="1">
      <c r="A392" s="719" t="s">
        <v>17230</v>
      </c>
      <c r="B392" s="255" t="s">
        <v>25</v>
      </c>
      <c r="C392" s="395" t="s">
        <v>17136</v>
      </c>
      <c r="D392" s="400" t="s">
        <v>17137</v>
      </c>
      <c r="E392" s="441">
        <v>1</v>
      </c>
      <c r="F392" s="473"/>
      <c r="G392" s="444">
        <v>590</v>
      </c>
      <c r="H392" s="166" t="e">
        <f>IF(G392="","",G392-G392*COMPASS!#REF!)</f>
        <v>#REF!</v>
      </c>
    </row>
    <row r="393" spans="1:8" ht="15.6" customHeight="1">
      <c r="A393" s="719" t="s">
        <v>17231</v>
      </c>
      <c r="B393" s="255" t="s">
        <v>25</v>
      </c>
      <c r="C393" s="395" t="s">
        <v>17138</v>
      </c>
      <c r="D393" s="400" t="s">
        <v>17139</v>
      </c>
      <c r="E393" s="441">
        <v>1</v>
      </c>
      <c r="F393" s="473"/>
      <c r="G393" s="444">
        <v>112</v>
      </c>
      <c r="H393" s="166" t="e">
        <f>IF(G393="","",G393-G393*COMPASS!#REF!)</f>
        <v>#REF!</v>
      </c>
    </row>
    <row r="394" spans="1:8" ht="15.6" customHeight="1">
      <c r="A394" s="397" t="s">
        <v>17140</v>
      </c>
      <c r="B394" s="352"/>
      <c r="C394" s="398" t="s">
        <v>3965</v>
      </c>
      <c r="D394" s="399"/>
      <c r="E394" s="357"/>
      <c r="F394" s="428"/>
      <c r="G394" s="428"/>
      <c r="H394" s="166" t="str">
        <f>IF(G394="","",G394-G394*COMPASS!#REF!)</f>
        <v/>
      </c>
    </row>
    <row r="395" spans="1:8" ht="15.6" customHeight="1">
      <c r="A395" s="397" t="s">
        <v>16994</v>
      </c>
      <c r="B395" s="352"/>
      <c r="C395" s="398" t="s">
        <v>3965</v>
      </c>
      <c r="D395" s="399"/>
      <c r="E395" s="357"/>
      <c r="F395" s="428"/>
      <c r="G395" s="428"/>
      <c r="H395" s="166" t="str">
        <f>IF(G395="","",G395-G395*COMPASS!#REF!)</f>
        <v/>
      </c>
    </row>
    <row r="396" spans="1:8" ht="15.6" customHeight="1">
      <c r="A396" s="719" t="s">
        <v>2723</v>
      </c>
      <c r="B396" s="255" t="s">
        <v>25</v>
      </c>
      <c r="C396" s="395" t="s">
        <v>2724</v>
      </c>
      <c r="D396" s="400" t="s">
        <v>2725</v>
      </c>
      <c r="E396" s="441">
        <v>1</v>
      </c>
      <c r="F396" s="473"/>
      <c r="G396" s="444">
        <v>561</v>
      </c>
      <c r="H396" s="166" t="e">
        <f>IF(G396="","",G396-G396*COMPASS!#REF!)</f>
        <v>#REF!</v>
      </c>
    </row>
    <row r="397" spans="1:8" ht="15.6" customHeight="1">
      <c r="A397" s="719" t="s">
        <v>2732</v>
      </c>
      <c r="B397" s="255" t="s">
        <v>25</v>
      </c>
      <c r="C397" s="395" t="s">
        <v>2733</v>
      </c>
      <c r="D397" s="400" t="s">
        <v>2734</v>
      </c>
      <c r="E397" s="441">
        <v>1</v>
      </c>
      <c r="F397" s="473"/>
      <c r="G397" s="444">
        <v>605</v>
      </c>
      <c r="H397" s="166" t="e">
        <f>IF(G397="","",G397-G397*COMPASS!#REF!)</f>
        <v>#REF!</v>
      </c>
    </row>
    <row r="398" spans="1:8" ht="15.6" customHeight="1">
      <c r="A398" s="719" t="s">
        <v>2726</v>
      </c>
      <c r="B398" s="255" t="s">
        <v>25</v>
      </c>
      <c r="C398" s="395" t="s">
        <v>2727</v>
      </c>
      <c r="D398" s="400" t="s">
        <v>2728</v>
      </c>
      <c r="E398" s="441">
        <v>1</v>
      </c>
      <c r="F398" s="473"/>
      <c r="G398" s="444">
        <v>690</v>
      </c>
      <c r="H398" s="166" t="e">
        <f>IF(G398="","",G398-G398*COMPASS!#REF!)</f>
        <v>#REF!</v>
      </c>
    </row>
    <row r="399" spans="1:8" ht="15.6" customHeight="1">
      <c r="A399" s="397" t="s">
        <v>16999</v>
      </c>
      <c r="B399" s="352"/>
      <c r="C399" s="398"/>
      <c r="D399" s="399"/>
      <c r="E399" s="357"/>
      <c r="F399" s="428"/>
      <c r="G399" s="428"/>
      <c r="H399" s="166" t="str">
        <f>IF(G399="","",G399-G399*COMPASS!#REF!)</f>
        <v/>
      </c>
    </row>
    <row r="400" spans="1:8" ht="15.6" customHeight="1">
      <c r="A400" s="719" t="s">
        <v>2741</v>
      </c>
      <c r="B400" s="255" t="s">
        <v>25</v>
      </c>
      <c r="C400" s="395" t="s">
        <v>2742</v>
      </c>
      <c r="D400" s="400" t="s">
        <v>2743</v>
      </c>
      <c r="E400" s="441">
        <v>1</v>
      </c>
      <c r="F400" s="473"/>
      <c r="G400" s="444">
        <v>45</v>
      </c>
      <c r="H400" s="166" t="e">
        <f>IF(G400="","",G400-G400*COMPASS!#REF!)</f>
        <v>#REF!</v>
      </c>
    </row>
    <row r="401" spans="1:8" ht="15.6" customHeight="1">
      <c r="A401" s="719" t="s">
        <v>2721</v>
      </c>
      <c r="B401" s="255" t="s">
        <v>25</v>
      </c>
      <c r="C401" s="395" t="s">
        <v>17014</v>
      </c>
      <c r="D401" s="400" t="s">
        <v>2722</v>
      </c>
      <c r="E401" s="441">
        <v>1</v>
      </c>
      <c r="F401" s="473"/>
      <c r="G401" s="444">
        <v>567</v>
      </c>
      <c r="H401" s="166" t="e">
        <f>IF(G401="","",G401-G401*COMPASS!#REF!)</f>
        <v>#REF!</v>
      </c>
    </row>
    <row r="402" spans="1:8">
      <c r="A402" s="719" t="s">
        <v>2647</v>
      </c>
      <c r="B402" s="255" t="s">
        <v>25</v>
      </c>
      <c r="C402" s="395" t="s">
        <v>2648</v>
      </c>
      <c r="D402" s="400" t="s">
        <v>2649</v>
      </c>
      <c r="E402" s="441">
        <v>1</v>
      </c>
      <c r="F402" s="473"/>
      <c r="G402" s="444">
        <v>220</v>
      </c>
      <c r="H402" s="166" t="e">
        <f>IF(G402="","",G402-G402*COMPASS!#REF!)</f>
        <v>#REF!</v>
      </c>
    </row>
    <row r="403" spans="1:8">
      <c r="A403" s="719" t="s">
        <v>2700</v>
      </c>
      <c r="B403" s="255" t="s">
        <v>25</v>
      </c>
      <c r="C403" s="395" t="s">
        <v>2701</v>
      </c>
      <c r="D403" s="400" t="s">
        <v>17004</v>
      </c>
      <c r="E403" s="441">
        <v>1</v>
      </c>
      <c r="F403" s="473"/>
      <c r="G403" s="444">
        <v>180</v>
      </c>
      <c r="H403" s="166" t="e">
        <f>IF(G403="","",G403-G403*COMPASS!#REF!)</f>
        <v>#REF!</v>
      </c>
    </row>
    <row r="404" spans="1:8" ht="16.8">
      <c r="A404" s="719" t="s">
        <v>2711</v>
      </c>
      <c r="B404" s="255" t="s">
        <v>25</v>
      </c>
      <c r="C404" s="395" t="s">
        <v>2712</v>
      </c>
      <c r="D404" s="400" t="s">
        <v>2713</v>
      </c>
      <c r="E404" s="441">
        <v>1</v>
      </c>
      <c r="F404" s="473"/>
      <c r="G404" s="444">
        <v>22</v>
      </c>
      <c r="H404" s="166" t="e">
        <f>IF(G404="","",G404-G404*COMPASS!#REF!)</f>
        <v>#REF!</v>
      </c>
    </row>
    <row r="405" spans="1:8" ht="16.8">
      <c r="A405" s="719" t="s">
        <v>2708</v>
      </c>
      <c r="B405" s="255" t="s">
        <v>25</v>
      </c>
      <c r="C405" s="395" t="s">
        <v>2709</v>
      </c>
      <c r="D405" s="400" t="s">
        <v>2710</v>
      </c>
      <c r="E405" s="441">
        <v>1</v>
      </c>
      <c r="F405" s="473"/>
      <c r="G405" s="444">
        <v>27</v>
      </c>
      <c r="H405" s="166" t="e">
        <f>IF(G405="","",G405-G405*COMPASS!#REF!)</f>
        <v>#REF!</v>
      </c>
    </row>
    <row r="406" spans="1:8" ht="16.8">
      <c r="A406" s="719" t="s">
        <v>2714</v>
      </c>
      <c r="B406" s="255" t="s">
        <v>25</v>
      </c>
      <c r="C406" s="395" t="s">
        <v>2715</v>
      </c>
      <c r="D406" s="400" t="s">
        <v>2716</v>
      </c>
      <c r="E406" s="441">
        <v>1</v>
      </c>
      <c r="F406" s="473"/>
      <c r="G406" s="444">
        <v>36</v>
      </c>
      <c r="H406" s="166" t="e">
        <f>IF(G406="","",G406-G406*COMPASS!#REF!)</f>
        <v>#REF!</v>
      </c>
    </row>
    <row r="407" spans="1:8" ht="16.8">
      <c r="A407" s="719" t="s">
        <v>2642</v>
      </c>
      <c r="B407" s="255" t="s">
        <v>25</v>
      </c>
      <c r="C407" s="395" t="s">
        <v>2643</v>
      </c>
      <c r="D407" s="400" t="s">
        <v>17006</v>
      </c>
      <c r="E407" s="441">
        <v>1</v>
      </c>
      <c r="F407" s="473"/>
      <c r="G407" s="444">
        <v>75</v>
      </c>
      <c r="H407" s="166" t="e">
        <f>IF(G407="","",G407-G407*COMPASS!#REF!)</f>
        <v>#REF!</v>
      </c>
    </row>
    <row r="408" spans="1:8" ht="16.8">
      <c r="A408" s="394" t="s">
        <v>17007</v>
      </c>
      <c r="B408" s="255" t="s">
        <v>25</v>
      </c>
      <c r="C408" s="395" t="s">
        <v>17008</v>
      </c>
      <c r="D408" s="400" t="s">
        <v>17009</v>
      </c>
      <c r="E408" s="441">
        <v>1</v>
      </c>
      <c r="F408" s="473"/>
      <c r="G408" s="444">
        <v>110</v>
      </c>
      <c r="H408" s="166" t="e">
        <f>IF(G408="","",G408-G408*COMPASS!#REF!)</f>
        <v>#REF!</v>
      </c>
    </row>
    <row r="409" spans="1:8" ht="16.8">
      <c r="A409" s="719" t="s">
        <v>2756</v>
      </c>
      <c r="B409" s="255" t="s">
        <v>25</v>
      </c>
      <c r="C409" s="395" t="s">
        <v>2757</v>
      </c>
      <c r="D409" s="400" t="s">
        <v>2758</v>
      </c>
      <c r="E409" s="441">
        <v>1</v>
      </c>
      <c r="F409" s="473"/>
      <c r="G409" s="444">
        <v>300</v>
      </c>
      <c r="H409" s="166" t="e">
        <f>IF(G409="","",G409-G409*COMPASS!#REF!)</f>
        <v>#REF!</v>
      </c>
    </row>
    <row r="410" spans="1:8" ht="16.8">
      <c r="A410" s="719" t="s">
        <v>2759</v>
      </c>
      <c r="B410" s="255" t="s">
        <v>25</v>
      </c>
      <c r="C410" s="395" t="s">
        <v>2760</v>
      </c>
      <c r="D410" s="400" t="s">
        <v>2761</v>
      </c>
      <c r="E410" s="441">
        <v>1</v>
      </c>
      <c r="F410" s="473"/>
      <c r="G410" s="444">
        <v>290</v>
      </c>
      <c r="H410" s="166" t="e">
        <f>IF(G410="","",G410-G410*COMPASS!#REF!)</f>
        <v>#REF!</v>
      </c>
    </row>
    <row r="411" spans="1:8" ht="16.8">
      <c r="A411" s="719" t="s">
        <v>17183</v>
      </c>
      <c r="B411" s="255" t="s">
        <v>25</v>
      </c>
      <c r="C411" s="395" t="s">
        <v>17016</v>
      </c>
      <c r="D411" s="400" t="s">
        <v>17017</v>
      </c>
      <c r="E411" s="441">
        <v>1</v>
      </c>
      <c r="F411" s="473"/>
      <c r="G411" s="444">
        <v>350</v>
      </c>
      <c r="H411" s="166" t="e">
        <f>IF(G411="","",G411-G411*COMPASS!#REF!)</f>
        <v>#REF!</v>
      </c>
    </row>
    <row r="412" spans="1:8" ht="16.8">
      <c r="A412" s="719" t="s">
        <v>3015</v>
      </c>
      <c r="B412" s="255" t="s">
        <v>25</v>
      </c>
      <c r="C412" s="395" t="s">
        <v>3016</v>
      </c>
      <c r="D412" s="400" t="s">
        <v>3017</v>
      </c>
      <c r="E412" s="441">
        <v>1</v>
      </c>
      <c r="F412" s="473"/>
      <c r="G412" s="444">
        <v>248</v>
      </c>
      <c r="H412" s="166" t="e">
        <f>IF(G412="","",G412-G412*COMPASS!#REF!)</f>
        <v>#REF!</v>
      </c>
    </row>
    <row r="413" spans="1:8">
      <c r="A413" s="397" t="s">
        <v>17012</v>
      </c>
      <c r="B413" s="352"/>
      <c r="C413" s="398"/>
      <c r="D413" s="399"/>
      <c r="E413" s="357"/>
      <c r="F413" s="428"/>
      <c r="G413" s="428"/>
      <c r="H413" s="166" t="str">
        <f>IF(G413="","",G413-G413*COMPASS!#REF!)</f>
        <v/>
      </c>
    </row>
    <row r="414" spans="1:8">
      <c r="A414" s="719" t="s">
        <v>2744</v>
      </c>
      <c r="B414" s="255" t="s">
        <v>25</v>
      </c>
      <c r="C414" s="395" t="s">
        <v>2745</v>
      </c>
      <c r="D414" s="400" t="s">
        <v>2746</v>
      </c>
      <c r="E414" s="441">
        <v>1</v>
      </c>
      <c r="F414" s="473"/>
      <c r="G414" s="444">
        <v>95</v>
      </c>
      <c r="H414" s="166" t="e">
        <f>IF(G414="","",G414-G414*COMPASS!#REF!)</f>
        <v>#REF!</v>
      </c>
    </row>
    <row r="415" spans="1:8" ht="16.8">
      <c r="A415" s="719" t="s">
        <v>2735</v>
      </c>
      <c r="B415" s="255" t="s">
        <v>25</v>
      </c>
      <c r="C415" s="395" t="s">
        <v>2736</v>
      </c>
      <c r="D415" s="400" t="s">
        <v>2737</v>
      </c>
      <c r="E415" s="441">
        <v>1</v>
      </c>
      <c r="F415" s="473"/>
      <c r="G415" s="444">
        <v>466</v>
      </c>
      <c r="H415" s="166" t="e">
        <f>IF(G415="","",G415-G415*COMPASS!#REF!)</f>
        <v>#REF!</v>
      </c>
    </row>
    <row r="416" spans="1:8" ht="16.8">
      <c r="A416" s="719" t="s">
        <v>2738</v>
      </c>
      <c r="B416" s="255" t="s">
        <v>25</v>
      </c>
      <c r="C416" s="395" t="s">
        <v>2739</v>
      </c>
      <c r="D416" s="400" t="s">
        <v>2740</v>
      </c>
      <c r="E416" s="441">
        <v>1</v>
      </c>
      <c r="F416" s="473"/>
      <c r="G416" s="444">
        <v>510</v>
      </c>
      <c r="H416" s="166" t="e">
        <f>IF(G416="","",G416-G416*COMPASS!#REF!)</f>
        <v>#REF!</v>
      </c>
    </row>
    <row r="417" spans="1:8" ht="16.8">
      <c r="A417" s="719" t="s">
        <v>2729</v>
      </c>
      <c r="B417" s="255" t="s">
        <v>25</v>
      </c>
      <c r="C417" s="395" t="s">
        <v>2730</v>
      </c>
      <c r="D417" s="400" t="s">
        <v>2731</v>
      </c>
      <c r="E417" s="441">
        <v>1</v>
      </c>
      <c r="F417" s="473"/>
      <c r="G417" s="444">
        <v>647</v>
      </c>
      <c r="H417" s="166" t="e">
        <f>IF(G417="","",G417-G417*COMPASS!#REF!)</f>
        <v>#REF!</v>
      </c>
    </row>
    <row r="418" spans="1:8">
      <c r="A418" s="397" t="s">
        <v>17141</v>
      </c>
      <c r="B418" s="352"/>
      <c r="C418" s="398" t="s">
        <v>3965</v>
      </c>
      <c r="D418" s="399"/>
      <c r="E418" s="357"/>
      <c r="F418" s="428"/>
      <c r="G418" s="428"/>
      <c r="H418" s="166" t="str">
        <f>IF(G418="","",G418-G418*COMPASS!#REF!)</f>
        <v/>
      </c>
    </row>
    <row r="419" spans="1:8">
      <c r="A419" s="397" t="s">
        <v>16994</v>
      </c>
      <c r="B419" s="352"/>
      <c r="C419" s="398" t="s">
        <v>3965</v>
      </c>
      <c r="D419" s="399"/>
      <c r="E419" s="357"/>
      <c r="F419" s="428"/>
      <c r="G419" s="428"/>
      <c r="H419" s="166" t="str">
        <f>IF(G419="","",G419-G419*COMPASS!#REF!)</f>
        <v/>
      </c>
    </row>
    <row r="420" spans="1:8" ht="16.8">
      <c r="A420" s="719" t="s">
        <v>5884</v>
      </c>
      <c r="B420" s="255" t="s">
        <v>25</v>
      </c>
      <c r="C420" s="395" t="s">
        <v>4570</v>
      </c>
      <c r="D420" s="400" t="s">
        <v>2858</v>
      </c>
      <c r="E420" s="441">
        <v>1</v>
      </c>
      <c r="F420" s="473"/>
      <c r="G420" s="444">
        <v>152</v>
      </c>
      <c r="H420" s="166" t="e">
        <f>IF(G420="","",G420-G420*COMPASS!#REF!)</f>
        <v>#REF!</v>
      </c>
    </row>
    <row r="421" spans="1:8">
      <c r="A421" s="719" t="s">
        <v>2855</v>
      </c>
      <c r="B421" s="255" t="s">
        <v>25</v>
      </c>
      <c r="C421" s="395" t="s">
        <v>2856</v>
      </c>
      <c r="D421" s="400" t="s">
        <v>2857</v>
      </c>
      <c r="E421" s="441">
        <v>1</v>
      </c>
      <c r="F421" s="473"/>
      <c r="G421" s="444">
        <v>180</v>
      </c>
      <c r="H421" s="166" t="e">
        <f>IF(G421="","",G421-G421*COMPASS!#REF!)</f>
        <v>#REF!</v>
      </c>
    </row>
    <row r="422" spans="1:8" ht="16.8">
      <c r="A422" s="719" t="s">
        <v>4571</v>
      </c>
      <c r="B422" s="255" t="s">
        <v>25</v>
      </c>
      <c r="C422" s="395" t="s">
        <v>4572</v>
      </c>
      <c r="D422" s="400" t="s">
        <v>4573</v>
      </c>
      <c r="E422" s="441">
        <v>1</v>
      </c>
      <c r="F422" s="473"/>
      <c r="G422" s="444">
        <v>253</v>
      </c>
      <c r="H422" s="166" t="e">
        <f>IF(G422="","",G422-G422*COMPASS!#REF!)</f>
        <v>#REF!</v>
      </c>
    </row>
    <row r="423" spans="1:8" ht="16.8">
      <c r="A423" s="719" t="s">
        <v>4574</v>
      </c>
      <c r="B423" s="255" t="s">
        <v>25</v>
      </c>
      <c r="C423" s="395" t="s">
        <v>4575</v>
      </c>
      <c r="D423" s="400" t="s">
        <v>4576</v>
      </c>
      <c r="E423" s="441">
        <v>1</v>
      </c>
      <c r="F423" s="473"/>
      <c r="G423" s="444">
        <v>344</v>
      </c>
      <c r="H423" s="166" t="e">
        <f>IF(G423="","",G423-G423*COMPASS!#REF!)</f>
        <v>#REF!</v>
      </c>
    </row>
    <row r="424" spans="1:8">
      <c r="A424" s="397" t="s">
        <v>16999</v>
      </c>
      <c r="B424" s="352"/>
      <c r="C424" s="398"/>
      <c r="D424" s="399"/>
      <c r="E424" s="357"/>
      <c r="F424" s="428"/>
      <c r="G424" s="428"/>
      <c r="H424" s="166" t="str">
        <f>IF(G424="","",G424-G424*COMPASS!#REF!)</f>
        <v/>
      </c>
    </row>
    <row r="425" spans="1:8">
      <c r="A425" s="719" t="s">
        <v>2859</v>
      </c>
      <c r="B425" s="255" t="s">
        <v>25</v>
      </c>
      <c r="C425" s="395" t="s">
        <v>2860</v>
      </c>
      <c r="D425" s="400" t="s">
        <v>3327</v>
      </c>
      <c r="E425" s="441">
        <v>1</v>
      </c>
      <c r="F425" s="473"/>
      <c r="G425" s="444">
        <v>7</v>
      </c>
      <c r="H425" s="166" t="e">
        <f>IF(G425="","",G425-G425*COMPASS!#REF!)</f>
        <v>#REF!</v>
      </c>
    </row>
    <row r="426" spans="1:8">
      <c r="A426" s="719" t="s">
        <v>2861</v>
      </c>
      <c r="B426" s="255" t="s">
        <v>25</v>
      </c>
      <c r="C426" s="395" t="s">
        <v>2862</v>
      </c>
      <c r="D426" s="400" t="s">
        <v>2863</v>
      </c>
      <c r="E426" s="441">
        <v>1</v>
      </c>
      <c r="F426" s="473"/>
      <c r="G426" s="444">
        <v>3</v>
      </c>
      <c r="H426" s="166" t="e">
        <f>IF(G426="","",G426-G426*COMPASS!#REF!)</f>
        <v>#REF!</v>
      </c>
    </row>
    <row r="427" spans="1:8">
      <c r="A427" s="719" t="s">
        <v>2864</v>
      </c>
      <c r="B427" s="255" t="s">
        <v>25</v>
      </c>
      <c r="C427" s="395" t="s">
        <v>2865</v>
      </c>
      <c r="D427" s="400" t="s">
        <v>3328</v>
      </c>
      <c r="E427" s="441">
        <v>1</v>
      </c>
      <c r="F427" s="473"/>
      <c r="G427" s="444">
        <v>17</v>
      </c>
      <c r="H427" s="166" t="e">
        <f>IF(G427="","",G427-G427*COMPASS!#REF!)</f>
        <v>#REF!</v>
      </c>
    </row>
    <row r="428" spans="1:8">
      <c r="A428" s="397" t="s">
        <v>17141</v>
      </c>
      <c r="B428" s="352"/>
      <c r="C428" s="398" t="s">
        <v>3965</v>
      </c>
      <c r="D428" s="399"/>
      <c r="E428" s="357"/>
      <c r="F428" s="428"/>
      <c r="G428" s="428"/>
      <c r="H428" s="166" t="str">
        <f>IF(G428="","",G428-G428*COMPASS!#REF!)</f>
        <v/>
      </c>
    </row>
    <row r="429" spans="1:8">
      <c r="A429" s="397" t="s">
        <v>16994</v>
      </c>
      <c r="B429" s="352"/>
      <c r="C429" s="398" t="s">
        <v>3965</v>
      </c>
      <c r="D429" s="399"/>
      <c r="E429" s="357"/>
      <c r="F429" s="428"/>
      <c r="G429" s="428"/>
      <c r="H429" s="166" t="str">
        <f>IF(G429="","",G429-G429*COMPASS!#REF!)</f>
        <v/>
      </c>
    </row>
    <row r="430" spans="1:8" ht="25.2">
      <c r="A430" s="719" t="s">
        <v>17232</v>
      </c>
      <c r="B430" s="255" t="s">
        <v>25</v>
      </c>
      <c r="C430" s="395" t="s">
        <v>17142</v>
      </c>
      <c r="D430" s="400" t="s">
        <v>17143</v>
      </c>
      <c r="E430" s="441">
        <v>1</v>
      </c>
      <c r="F430" s="473"/>
      <c r="G430" s="444" t="s">
        <v>17144</v>
      </c>
      <c r="H430" s="166" t="e">
        <f>IF(G430="","",G430-G430*COMPASS!#REF!)</f>
        <v>#VALUE!</v>
      </c>
    </row>
    <row r="431" spans="1:8" ht="25.2">
      <c r="A431" s="719" t="s">
        <v>17233</v>
      </c>
      <c r="B431" s="255" t="s">
        <v>25</v>
      </c>
      <c r="C431" s="395" t="s">
        <v>17145</v>
      </c>
      <c r="D431" s="400" t="s">
        <v>17146</v>
      </c>
      <c r="E431" s="441">
        <v>1</v>
      </c>
      <c r="F431" s="473"/>
      <c r="G431" s="444" t="s">
        <v>17144</v>
      </c>
      <c r="H431" s="166" t="e">
        <f>IF(G431="","",G431-G431*COMPASS!#REF!)</f>
        <v>#VALUE!</v>
      </c>
    </row>
    <row r="432" spans="1:8" ht="16.8">
      <c r="A432" s="719" t="s">
        <v>17234</v>
      </c>
      <c r="B432" s="255" t="s">
        <v>25</v>
      </c>
      <c r="C432" s="395" t="s">
        <v>17147</v>
      </c>
      <c r="D432" s="400" t="s">
        <v>17148</v>
      </c>
      <c r="E432" s="441">
        <v>1</v>
      </c>
      <c r="F432" s="473"/>
      <c r="G432" s="444" t="s">
        <v>17144</v>
      </c>
      <c r="H432" s="166" t="e">
        <f>IF(G432="","",G432-G432*COMPASS!#REF!)</f>
        <v>#VALUE!</v>
      </c>
    </row>
    <row r="433" spans="1:8" ht="16.8">
      <c r="A433" s="719" t="s">
        <v>17235</v>
      </c>
      <c r="B433" s="255" t="s">
        <v>25</v>
      </c>
      <c r="C433" s="395" t="s">
        <v>17149</v>
      </c>
      <c r="D433" s="400" t="s">
        <v>17150</v>
      </c>
      <c r="E433" s="441">
        <v>1</v>
      </c>
      <c r="F433" s="473"/>
      <c r="G433" s="444" t="s">
        <v>17144</v>
      </c>
      <c r="H433" s="166" t="e">
        <f>IF(G433="","",G433-G433*COMPASS!#REF!)</f>
        <v>#VALUE!</v>
      </c>
    </row>
    <row r="434" spans="1:8" ht="25.2">
      <c r="A434" s="719" t="s">
        <v>17236</v>
      </c>
      <c r="B434" s="255" t="s">
        <v>25</v>
      </c>
      <c r="C434" s="395" t="s">
        <v>17151</v>
      </c>
      <c r="D434" s="400" t="s">
        <v>17152</v>
      </c>
      <c r="E434" s="441">
        <v>1</v>
      </c>
      <c r="F434" s="473"/>
      <c r="G434" s="444" t="s">
        <v>17144</v>
      </c>
      <c r="H434" s="166" t="e">
        <f>IF(G434="","",G434-G434*COMPASS!#REF!)</f>
        <v>#VALUE!</v>
      </c>
    </row>
    <row r="435" spans="1:8" ht="25.2">
      <c r="A435" s="719" t="s">
        <v>17237</v>
      </c>
      <c r="B435" s="255" t="s">
        <v>25</v>
      </c>
      <c r="C435" s="395" t="s">
        <v>17153</v>
      </c>
      <c r="D435" s="400" t="s">
        <v>17154</v>
      </c>
      <c r="E435" s="441">
        <v>1</v>
      </c>
      <c r="F435" s="473"/>
      <c r="G435" s="444" t="s">
        <v>17144</v>
      </c>
      <c r="H435" s="166" t="e">
        <f>IF(G435="","",G435-G435*COMPASS!#REF!)</f>
        <v>#VALUE!</v>
      </c>
    </row>
    <row r="436" spans="1:8">
      <c r="A436" s="397" t="s">
        <v>16999</v>
      </c>
      <c r="B436" s="352"/>
      <c r="C436" s="398"/>
      <c r="D436" s="399"/>
      <c r="E436" s="357"/>
      <c r="F436" s="428"/>
      <c r="G436" s="428"/>
      <c r="H436" s="166" t="str">
        <f>IF(G436="","",G436-G436*COMPASS!#REF!)</f>
        <v/>
      </c>
    </row>
    <row r="437" spans="1:8" ht="25.2">
      <c r="A437" s="719" t="s">
        <v>17238</v>
      </c>
      <c r="B437" s="255" t="s">
        <v>25</v>
      </c>
      <c r="C437" s="395" t="s">
        <v>17155</v>
      </c>
      <c r="D437" s="400" t="s">
        <v>17156</v>
      </c>
      <c r="E437" s="441">
        <v>1</v>
      </c>
      <c r="F437" s="473"/>
      <c r="G437" s="444" t="s">
        <v>17144</v>
      </c>
      <c r="H437" s="166" t="e">
        <f>IF(G437="","",G437-G437*COMPASS!#REF!)</f>
        <v>#VALUE!</v>
      </c>
    </row>
    <row r="438" spans="1:8" ht="16.8">
      <c r="A438" s="719" t="s">
        <v>17239</v>
      </c>
      <c r="B438" s="255" t="s">
        <v>25</v>
      </c>
      <c r="C438" s="395" t="s">
        <v>17157</v>
      </c>
      <c r="D438" s="400" t="s">
        <v>17158</v>
      </c>
      <c r="E438" s="441">
        <v>1</v>
      </c>
      <c r="F438" s="473"/>
      <c r="G438" s="444" t="s">
        <v>17144</v>
      </c>
      <c r="H438" s="166" t="e">
        <f>IF(G438="","",G438-G438*COMPASS!#REF!)</f>
        <v>#VALUE!</v>
      </c>
    </row>
    <row r="439" spans="1:8" ht="16.8">
      <c r="A439" s="719" t="s">
        <v>17240</v>
      </c>
      <c r="B439" s="255" t="s">
        <v>25</v>
      </c>
      <c r="C439" s="395" t="s">
        <v>17159</v>
      </c>
      <c r="D439" s="400" t="s">
        <v>17160</v>
      </c>
      <c r="E439" s="441">
        <v>1</v>
      </c>
      <c r="F439" s="473"/>
      <c r="G439" s="444" t="s">
        <v>17144</v>
      </c>
      <c r="H439" s="166" t="e">
        <f>IF(G439="","",G439-G439*COMPASS!#REF!)</f>
        <v>#VALUE!</v>
      </c>
    </row>
    <row r="440" spans="1:8">
      <c r="A440" s="719" t="s">
        <v>2869</v>
      </c>
      <c r="B440" s="255" t="s">
        <v>25</v>
      </c>
      <c r="C440" s="395" t="s">
        <v>2870</v>
      </c>
      <c r="D440" s="400" t="s">
        <v>2871</v>
      </c>
      <c r="E440" s="441">
        <v>1</v>
      </c>
      <c r="F440" s="473"/>
      <c r="G440" s="444" t="s">
        <v>17144</v>
      </c>
      <c r="H440" s="166" t="e">
        <f>IF(G440="","",G440-G440*COMPASS!#REF!)</f>
        <v>#VALUE!</v>
      </c>
    </row>
    <row r="441" spans="1:8" ht="16.8">
      <c r="A441" s="719" t="s">
        <v>2872</v>
      </c>
      <c r="B441" s="255" t="s">
        <v>25</v>
      </c>
      <c r="C441" s="395" t="s">
        <v>2873</v>
      </c>
      <c r="D441" s="400" t="s">
        <v>2874</v>
      </c>
      <c r="E441" s="441">
        <v>1</v>
      </c>
      <c r="F441" s="473"/>
      <c r="G441" s="444" t="s">
        <v>17144</v>
      </c>
      <c r="H441" s="166" t="e">
        <f>IF(G441="","",G441-G441*COMPASS!#REF!)</f>
        <v>#VALUE!</v>
      </c>
    </row>
    <row r="442" spans="1:8" ht="16.8">
      <c r="A442" s="719" t="s">
        <v>2875</v>
      </c>
      <c r="B442" s="255" t="s">
        <v>25</v>
      </c>
      <c r="C442" s="395" t="s">
        <v>2876</v>
      </c>
      <c r="D442" s="400" t="s">
        <v>2877</v>
      </c>
      <c r="E442" s="441">
        <v>1</v>
      </c>
      <c r="F442" s="473"/>
      <c r="G442" s="444" t="s">
        <v>17144</v>
      </c>
      <c r="H442" s="166" t="e">
        <f>IF(G442="","",G442-G442*COMPASS!#REF!)</f>
        <v>#VALUE!</v>
      </c>
    </row>
    <row r="443" spans="1:8">
      <c r="A443" s="397" t="s">
        <v>17012</v>
      </c>
      <c r="B443" s="352"/>
      <c r="C443" s="398"/>
      <c r="D443" s="399"/>
      <c r="E443" s="357"/>
      <c r="F443" s="428"/>
      <c r="G443" s="428"/>
      <c r="H443" s="166" t="str">
        <f>IF(G443="","",G443-G443*COMPASS!#REF!)</f>
        <v/>
      </c>
    </row>
    <row r="444" spans="1:8">
      <c r="A444" s="719" t="s">
        <v>2878</v>
      </c>
      <c r="B444" s="255" t="s">
        <v>25</v>
      </c>
      <c r="C444" s="395" t="s">
        <v>2879</v>
      </c>
      <c r="D444" s="400" t="s">
        <v>9264</v>
      </c>
      <c r="E444" s="441">
        <v>1</v>
      </c>
      <c r="F444" s="473"/>
      <c r="G444" s="444" t="s">
        <v>17144</v>
      </c>
      <c r="H444" s="166" t="e">
        <f>IF(G444="","",G444-G444*COMPASS!#REF!)</f>
        <v>#VALUE!</v>
      </c>
    </row>
    <row r="445" spans="1:8">
      <c r="A445" s="719" t="s">
        <v>2880</v>
      </c>
      <c r="B445" s="255" t="s">
        <v>25</v>
      </c>
      <c r="C445" s="395" t="s">
        <v>2881</v>
      </c>
      <c r="D445" s="400" t="s">
        <v>9265</v>
      </c>
      <c r="E445" s="441">
        <v>1</v>
      </c>
      <c r="F445" s="473"/>
      <c r="G445" s="444" t="s">
        <v>17144</v>
      </c>
      <c r="H445" s="166" t="e">
        <f>IF(G445="","",G445-G445*COMPASS!#REF!)</f>
        <v>#VALUE!</v>
      </c>
    </row>
    <row r="446" spans="1:8">
      <c r="A446" s="397" t="s">
        <v>17161</v>
      </c>
      <c r="B446" s="352"/>
      <c r="C446" s="398" t="s">
        <v>3965</v>
      </c>
      <c r="D446" s="399"/>
      <c r="E446" s="357"/>
      <c r="F446" s="428"/>
      <c r="G446" s="428"/>
      <c r="H446" s="166" t="str">
        <f>IF(G446="","",G446-G446*COMPASS!#REF!)</f>
        <v/>
      </c>
    </row>
    <row r="447" spans="1:8">
      <c r="A447" s="397" t="s">
        <v>16994</v>
      </c>
      <c r="B447" s="352"/>
      <c r="C447" s="398" t="s">
        <v>3965</v>
      </c>
      <c r="D447" s="399"/>
      <c r="E447" s="357"/>
      <c r="F447" s="428"/>
      <c r="G447" s="428"/>
      <c r="H447" s="166" t="str">
        <f>IF(G447="","",G447-G447*COMPASS!#REF!)</f>
        <v/>
      </c>
    </row>
    <row r="448" spans="1:8">
      <c r="A448" s="719" t="s">
        <v>9266</v>
      </c>
      <c r="B448" s="255" t="s">
        <v>25</v>
      </c>
      <c r="C448" s="395" t="s">
        <v>9267</v>
      </c>
      <c r="D448" s="400" t="s">
        <v>9268</v>
      </c>
      <c r="E448" s="441">
        <v>1</v>
      </c>
      <c r="F448" s="473"/>
      <c r="G448" s="444" t="s">
        <v>17144</v>
      </c>
      <c r="H448" s="166" t="e">
        <f>IF(G448="","",G448-G448*COMPASS!#REF!)</f>
        <v>#VALUE!</v>
      </c>
    </row>
    <row r="449" spans="1:8">
      <c r="A449" s="719" t="s">
        <v>9269</v>
      </c>
      <c r="B449" s="255" t="s">
        <v>25</v>
      </c>
      <c r="C449" s="395" t="s">
        <v>9270</v>
      </c>
      <c r="D449" s="400" t="s">
        <v>9271</v>
      </c>
      <c r="E449" s="441">
        <v>1</v>
      </c>
      <c r="F449" s="473"/>
      <c r="G449" s="444" t="s">
        <v>17144</v>
      </c>
      <c r="H449" s="166" t="e">
        <f>IF(G449="","",G449-G449*COMPASS!#REF!)</f>
        <v>#VALUE!</v>
      </c>
    </row>
    <row r="450" spans="1:8">
      <c r="A450" s="719" t="s">
        <v>17241</v>
      </c>
      <c r="B450" s="255" t="s">
        <v>25</v>
      </c>
      <c r="C450" s="395" t="s">
        <v>17162</v>
      </c>
      <c r="D450" s="400" t="s">
        <v>9274</v>
      </c>
      <c r="E450" s="441">
        <v>1</v>
      </c>
      <c r="F450" s="473"/>
      <c r="G450" s="444" t="s">
        <v>17144</v>
      </c>
      <c r="H450" s="166" t="e">
        <f>IF(G450="","",G450-G450*COMPASS!#REF!)</f>
        <v>#VALUE!</v>
      </c>
    </row>
    <row r="451" spans="1:8">
      <c r="A451" s="719" t="s">
        <v>9272</v>
      </c>
      <c r="B451" s="255" t="s">
        <v>25</v>
      </c>
      <c r="C451" s="395" t="s">
        <v>9273</v>
      </c>
      <c r="D451" s="400" t="s">
        <v>9274</v>
      </c>
      <c r="E451" s="441">
        <v>1</v>
      </c>
      <c r="F451" s="473"/>
      <c r="G451" s="444" t="s">
        <v>17144</v>
      </c>
      <c r="H451" s="166" t="e">
        <f>IF(G451="","",G451-G451*COMPASS!#REF!)</f>
        <v>#VALUE!</v>
      </c>
    </row>
    <row r="452" spans="1:8">
      <c r="A452" s="397" t="s">
        <v>16999</v>
      </c>
      <c r="B452" s="352"/>
      <c r="C452" s="398"/>
      <c r="D452" s="399"/>
      <c r="E452" s="357"/>
      <c r="F452" s="428"/>
      <c r="G452" s="428"/>
      <c r="H452" s="166" t="str">
        <f>IF(G452="","",G452-G452*COMPASS!#REF!)</f>
        <v/>
      </c>
    </row>
    <row r="453" spans="1:8" ht="16.8">
      <c r="A453" s="719" t="s">
        <v>2721</v>
      </c>
      <c r="B453" s="255" t="s">
        <v>25</v>
      </c>
      <c r="C453" s="395" t="s">
        <v>17014</v>
      </c>
      <c r="D453" s="400" t="s">
        <v>2722</v>
      </c>
      <c r="E453" s="441">
        <v>1</v>
      </c>
      <c r="F453" s="473"/>
      <c r="G453" s="444">
        <v>567</v>
      </c>
      <c r="H453" s="166" t="e">
        <f>IF(G453="","",G453-G453*COMPASS!#REF!)</f>
        <v>#REF!</v>
      </c>
    </row>
    <row r="454" spans="1:8">
      <c r="A454" s="719" t="s">
        <v>2647</v>
      </c>
      <c r="B454" s="255" t="s">
        <v>25</v>
      </c>
      <c r="C454" s="395" t="s">
        <v>2648</v>
      </c>
      <c r="D454" s="400" t="s">
        <v>2649</v>
      </c>
      <c r="E454" s="441">
        <v>1</v>
      </c>
      <c r="F454" s="473"/>
      <c r="G454" s="444">
        <v>220</v>
      </c>
      <c r="H454" s="166" t="e">
        <f>IF(G454="","",G454-G454*COMPASS!#REF!)</f>
        <v>#REF!</v>
      </c>
    </row>
    <row r="455" spans="1:8">
      <c r="A455" s="397" t="s">
        <v>17163</v>
      </c>
      <c r="B455" s="352"/>
      <c r="C455" s="398" t="s">
        <v>3965</v>
      </c>
      <c r="D455" s="399"/>
      <c r="E455" s="357"/>
      <c r="F455" s="428"/>
      <c r="G455" s="428"/>
      <c r="H455" s="166" t="str">
        <f>IF(G455="","",G455-G455*COMPASS!#REF!)</f>
        <v/>
      </c>
    </row>
    <row r="456" spans="1:8">
      <c r="A456" s="397" t="s">
        <v>16994</v>
      </c>
      <c r="B456" s="352"/>
      <c r="C456" s="398" t="s">
        <v>3965</v>
      </c>
      <c r="D456" s="399"/>
      <c r="E456" s="357"/>
      <c r="F456" s="428"/>
      <c r="G456" s="428"/>
      <c r="H456" s="166" t="str">
        <f>IF(G456="","",G456-G456*COMPASS!#REF!)</f>
        <v/>
      </c>
    </row>
    <row r="457" spans="1:8">
      <c r="A457" s="719" t="s">
        <v>12777</v>
      </c>
      <c r="B457" s="255" t="s">
        <v>25</v>
      </c>
      <c r="C457" s="395" t="s">
        <v>12778</v>
      </c>
      <c r="D457" s="400" t="s">
        <v>17164</v>
      </c>
      <c r="E457" s="441">
        <v>1</v>
      </c>
      <c r="F457" s="473"/>
      <c r="G457" s="444">
        <v>0</v>
      </c>
      <c r="H457" s="166" t="e">
        <f>IF(G457="","",G457-G457*COMPASS!#REF!)</f>
        <v>#REF!</v>
      </c>
    </row>
    <row r="458" spans="1:8">
      <c r="A458" s="397" t="s">
        <v>17165</v>
      </c>
      <c r="B458" s="352"/>
      <c r="C458" s="398" t="s">
        <v>3965</v>
      </c>
      <c r="D458" s="399"/>
      <c r="E458" s="357"/>
      <c r="F458" s="428"/>
      <c r="G458" s="428"/>
      <c r="H458" s="166" t="str">
        <f>IF(G458="","",G458-G458*COMPASS!#REF!)</f>
        <v/>
      </c>
    </row>
    <row r="459" spans="1:8">
      <c r="A459" s="719" t="s">
        <v>17242</v>
      </c>
      <c r="B459" s="255" t="s">
        <v>25</v>
      </c>
      <c r="C459" s="395" t="s">
        <v>17166</v>
      </c>
      <c r="D459" s="400" t="s">
        <v>17167</v>
      </c>
      <c r="E459" s="441">
        <v>1</v>
      </c>
      <c r="F459" s="473"/>
      <c r="G459" s="444">
        <v>390</v>
      </c>
      <c r="H459" s="166" t="e">
        <f>IF(G459="","",G459-G459*COMPASS!#REF!)</f>
        <v>#REF!</v>
      </c>
    </row>
    <row r="460" spans="1:8">
      <c r="A460" s="397" t="s">
        <v>16999</v>
      </c>
      <c r="B460" s="352"/>
      <c r="C460" s="398"/>
      <c r="D460" s="399"/>
      <c r="E460" s="357"/>
      <c r="F460" s="428"/>
      <c r="G460" s="428"/>
      <c r="H460" s="166" t="str">
        <f>IF(G460="","",G460-G460*COMPASS!#REF!)</f>
        <v/>
      </c>
    </row>
    <row r="461" spans="1:8">
      <c r="A461" s="719" t="s">
        <v>17243</v>
      </c>
      <c r="B461" s="255" t="s">
        <v>25</v>
      </c>
      <c r="C461" s="395" t="s">
        <v>17168</v>
      </c>
      <c r="D461" s="400" t="s">
        <v>17169</v>
      </c>
      <c r="E461" s="441">
        <v>1</v>
      </c>
      <c r="F461" s="473"/>
      <c r="G461" s="444">
        <v>200</v>
      </c>
      <c r="H461" s="166" t="e">
        <f>IF(G461="","",G461-G461*COMPASS!#REF!)</f>
        <v>#REF!</v>
      </c>
    </row>
    <row r="462" spans="1:8" ht="16.8">
      <c r="A462" s="719" t="s">
        <v>2756</v>
      </c>
      <c r="B462" s="255" t="s">
        <v>25</v>
      </c>
      <c r="C462" s="395" t="s">
        <v>2757</v>
      </c>
      <c r="D462" s="400" t="s">
        <v>2758</v>
      </c>
      <c r="E462" s="441">
        <v>1</v>
      </c>
      <c r="F462" s="473"/>
      <c r="G462" s="444">
        <v>300</v>
      </c>
      <c r="H462" s="166" t="e">
        <f>IF(G462="","",G462-G462*COMPASS!#REF!)</f>
        <v>#REF!</v>
      </c>
    </row>
    <row r="463" spans="1:8" ht="16.8">
      <c r="A463" s="719" t="s">
        <v>2759</v>
      </c>
      <c r="B463" s="255" t="s">
        <v>25</v>
      </c>
      <c r="C463" s="395" t="s">
        <v>2760</v>
      </c>
      <c r="D463" s="400" t="s">
        <v>2761</v>
      </c>
      <c r="E463" s="441">
        <v>1</v>
      </c>
      <c r="F463" s="473"/>
      <c r="G463" s="444">
        <v>290</v>
      </c>
      <c r="H463" s="166" t="e">
        <f>IF(G463="","",G463-G463*COMPASS!#REF!)</f>
        <v>#REF!</v>
      </c>
    </row>
    <row r="464" spans="1:8" ht="16.8">
      <c r="A464" s="719" t="s">
        <v>17183</v>
      </c>
      <c r="B464" s="255" t="s">
        <v>25</v>
      </c>
      <c r="C464" s="395" t="s">
        <v>17016</v>
      </c>
      <c r="D464" s="400" t="s">
        <v>17017</v>
      </c>
      <c r="E464" s="441">
        <v>1</v>
      </c>
      <c r="F464" s="473"/>
      <c r="G464" s="444">
        <v>350</v>
      </c>
      <c r="H464" s="166" t="e">
        <f>IF(G464="","",G464-G464*COMPASS!#REF!)</f>
        <v>#REF!</v>
      </c>
    </row>
    <row r="465" spans="1:8">
      <c r="A465" s="397" t="s">
        <v>17170</v>
      </c>
      <c r="B465" s="352"/>
      <c r="C465" s="398" t="s">
        <v>3965</v>
      </c>
      <c r="D465" s="399"/>
      <c r="E465" s="357"/>
      <c r="F465" s="428"/>
      <c r="G465" s="428"/>
      <c r="H465" s="166" t="str">
        <f>IF(G465="","",G465-G465*COMPASS!#REF!)</f>
        <v/>
      </c>
    </row>
    <row r="466" spans="1:8">
      <c r="A466" s="397" t="s">
        <v>16994</v>
      </c>
      <c r="B466" s="352"/>
      <c r="C466" s="398" t="s">
        <v>3965</v>
      </c>
      <c r="D466" s="399"/>
      <c r="E466" s="357"/>
      <c r="F466" s="428"/>
      <c r="G466" s="428"/>
      <c r="H466" s="166" t="str">
        <f>IF(G466="","",G466-G466*COMPASS!#REF!)</f>
        <v/>
      </c>
    </row>
    <row r="467" spans="1:8">
      <c r="A467" s="719" t="s">
        <v>2882</v>
      </c>
      <c r="B467" s="255" t="s">
        <v>25</v>
      </c>
      <c r="C467" s="395" t="s">
        <v>2883</v>
      </c>
      <c r="D467" s="400" t="s">
        <v>2884</v>
      </c>
      <c r="E467" s="441">
        <v>1</v>
      </c>
      <c r="F467" s="473"/>
      <c r="G467" s="444">
        <v>879</v>
      </c>
      <c r="H467" s="166" t="e">
        <f>IF(G467="","",G467-G467*COMPASS!#REF!)</f>
        <v>#REF!</v>
      </c>
    </row>
    <row r="468" spans="1:8">
      <c r="A468" s="719" t="s">
        <v>2885</v>
      </c>
      <c r="B468" s="255" t="s">
        <v>25</v>
      </c>
      <c r="C468" s="395" t="s">
        <v>2886</v>
      </c>
      <c r="D468" s="400" t="s">
        <v>2887</v>
      </c>
      <c r="E468" s="441">
        <v>1</v>
      </c>
      <c r="F468" s="473"/>
      <c r="G468" s="444">
        <v>1647</v>
      </c>
      <c r="H468" s="166" t="e">
        <f>IF(G468="","",G468-G468*COMPASS!#REF!)</f>
        <v>#REF!</v>
      </c>
    </row>
    <row r="469" spans="1:8">
      <c r="A469" s="719" t="s">
        <v>2888</v>
      </c>
      <c r="B469" s="255" t="s">
        <v>25</v>
      </c>
      <c r="C469" s="395" t="s">
        <v>2889</v>
      </c>
      <c r="D469" s="400" t="s">
        <v>2890</v>
      </c>
      <c r="E469" s="441">
        <v>1</v>
      </c>
      <c r="F469" s="473"/>
      <c r="G469" s="444">
        <v>3294</v>
      </c>
      <c r="H469" s="166" t="e">
        <f>IF(G469="","",G469-G469*COMPASS!#REF!)</f>
        <v>#REF!</v>
      </c>
    </row>
    <row r="470" spans="1:8">
      <c r="A470" s="719" t="s">
        <v>2891</v>
      </c>
      <c r="B470" s="255" t="s">
        <v>25</v>
      </c>
      <c r="C470" s="395" t="s">
        <v>2892</v>
      </c>
      <c r="D470" s="400" t="s">
        <v>2893</v>
      </c>
      <c r="E470" s="441">
        <v>1</v>
      </c>
      <c r="F470" s="473"/>
      <c r="G470" s="444">
        <v>6588</v>
      </c>
      <c r="H470" s="166" t="e">
        <f>IF(G470="","",G470-G470*COMPASS!#REF!)</f>
        <v>#REF!</v>
      </c>
    </row>
    <row r="471" spans="1:8">
      <c r="A471" s="719" t="s">
        <v>2894</v>
      </c>
      <c r="B471" s="255" t="s">
        <v>25</v>
      </c>
      <c r="C471" s="395" t="s">
        <v>2895</v>
      </c>
      <c r="D471" s="400" t="s">
        <v>2896</v>
      </c>
      <c r="E471" s="441">
        <v>1</v>
      </c>
      <c r="F471" s="473"/>
      <c r="G471" s="444">
        <v>9882</v>
      </c>
      <c r="H471" s="166" t="e">
        <f>IF(G471="","",G471-G471*COMPASS!#REF!)</f>
        <v>#REF!</v>
      </c>
    </row>
    <row r="472" spans="1:8">
      <c r="A472" s="719" t="s">
        <v>2897</v>
      </c>
      <c r="B472" s="255" t="s">
        <v>25</v>
      </c>
      <c r="C472" s="395" t="s">
        <v>2898</v>
      </c>
      <c r="D472" s="400" t="s">
        <v>2899</v>
      </c>
      <c r="E472" s="441">
        <v>1</v>
      </c>
      <c r="F472" s="473"/>
      <c r="G472" s="444">
        <v>13176</v>
      </c>
      <c r="H472" s="166" t="e">
        <f>IF(G472="","",G472-G472*COMPASS!#REF!)</f>
        <v>#REF!</v>
      </c>
    </row>
    <row r="473" spans="1:8" ht="16.8">
      <c r="A473" s="719" t="s">
        <v>2900</v>
      </c>
      <c r="B473" s="255" t="s">
        <v>25</v>
      </c>
      <c r="C473" s="395" t="s">
        <v>2901</v>
      </c>
      <c r="D473" s="400" t="s">
        <v>2902</v>
      </c>
      <c r="E473" s="441">
        <v>1</v>
      </c>
      <c r="F473" s="473"/>
      <c r="G473" s="444" t="s">
        <v>17144</v>
      </c>
      <c r="H473" s="166" t="e">
        <f>IF(G473="","",G473-G473*COMPASS!#REF!)</f>
        <v>#VALUE!</v>
      </c>
    </row>
    <row r="474" spans="1:8" ht="16.8">
      <c r="A474" s="719" t="s">
        <v>2903</v>
      </c>
      <c r="B474" s="255" t="s">
        <v>25</v>
      </c>
      <c r="C474" s="395" t="s">
        <v>2904</v>
      </c>
      <c r="D474" s="400" t="s">
        <v>2905</v>
      </c>
      <c r="E474" s="441">
        <v>1</v>
      </c>
      <c r="F474" s="473"/>
      <c r="G474" s="444" t="s">
        <v>17144</v>
      </c>
      <c r="H474" s="166" t="e">
        <f>IF(G474="","",G474-G474*COMPASS!#REF!)</f>
        <v>#VALUE!</v>
      </c>
    </row>
    <row r="475" spans="1:8" ht="16.8">
      <c r="A475" s="719" t="s">
        <v>2906</v>
      </c>
      <c r="B475" s="255" t="s">
        <v>25</v>
      </c>
      <c r="C475" s="395" t="s">
        <v>2907</v>
      </c>
      <c r="D475" s="400" t="s">
        <v>2908</v>
      </c>
      <c r="E475" s="441">
        <v>1</v>
      </c>
      <c r="F475" s="473"/>
      <c r="G475" s="444" t="s">
        <v>17144</v>
      </c>
      <c r="H475" s="166" t="e">
        <f>IF(G475="","",G475-G475*COMPASS!#REF!)</f>
        <v>#VALUE!</v>
      </c>
    </row>
    <row r="476" spans="1:8" ht="16.8">
      <c r="A476" s="719" t="s">
        <v>2909</v>
      </c>
      <c r="B476" s="255" t="s">
        <v>25</v>
      </c>
      <c r="C476" s="395" t="s">
        <v>2910</v>
      </c>
      <c r="D476" s="400" t="s">
        <v>2911</v>
      </c>
      <c r="E476" s="441">
        <v>1</v>
      </c>
      <c r="F476" s="473"/>
      <c r="G476" s="444" t="s">
        <v>17144</v>
      </c>
      <c r="H476" s="166" t="e">
        <f>IF(G476="","",G476-G476*COMPASS!#REF!)</f>
        <v>#VALUE!</v>
      </c>
    </row>
    <row r="477" spans="1:8" ht="16.8">
      <c r="A477" s="719" t="s">
        <v>2912</v>
      </c>
      <c r="B477" s="255" t="s">
        <v>25</v>
      </c>
      <c r="C477" s="395" t="s">
        <v>2913</v>
      </c>
      <c r="D477" s="400" t="s">
        <v>2914</v>
      </c>
      <c r="E477" s="441">
        <v>1</v>
      </c>
      <c r="F477" s="473"/>
      <c r="G477" s="444" t="s">
        <v>17144</v>
      </c>
      <c r="H477" s="166" t="e">
        <f>IF(G477="","",G477-G477*COMPASS!#REF!)</f>
        <v>#VALUE!</v>
      </c>
    </row>
    <row r="478" spans="1:8" ht="16.8">
      <c r="A478" s="719" t="s">
        <v>2915</v>
      </c>
      <c r="B478" s="255" t="s">
        <v>25</v>
      </c>
      <c r="C478" s="395" t="s">
        <v>2916</v>
      </c>
      <c r="D478" s="400" t="s">
        <v>2917</v>
      </c>
      <c r="E478" s="441">
        <v>1</v>
      </c>
      <c r="F478" s="473"/>
      <c r="G478" s="444" t="s">
        <v>17144</v>
      </c>
      <c r="H478" s="166" t="e">
        <f>IF(G478="","",G478-G478*COMPASS!#REF!)</f>
        <v>#VALUE!</v>
      </c>
    </row>
    <row r="479" spans="1:8">
      <c r="A479" s="719" t="s">
        <v>2918</v>
      </c>
      <c r="B479" s="255" t="s">
        <v>25</v>
      </c>
      <c r="C479" s="395" t="s">
        <v>2919</v>
      </c>
      <c r="D479" s="400" t="s">
        <v>2920</v>
      </c>
      <c r="E479" s="441">
        <v>1</v>
      </c>
      <c r="F479" s="473"/>
      <c r="G479" s="444">
        <v>1318</v>
      </c>
      <c r="H479" s="166" t="e">
        <f>IF(G479="","",G479-G479*COMPASS!#REF!)</f>
        <v>#REF!</v>
      </c>
    </row>
    <row r="480" spans="1:8">
      <c r="A480" s="719" t="s">
        <v>2921</v>
      </c>
      <c r="B480" s="255" t="s">
        <v>25</v>
      </c>
      <c r="C480" s="395" t="s">
        <v>2922</v>
      </c>
      <c r="D480" s="400" t="s">
        <v>2923</v>
      </c>
      <c r="E480" s="441">
        <v>1</v>
      </c>
      <c r="F480" s="473"/>
      <c r="G480" s="444">
        <v>2636</v>
      </c>
      <c r="H480" s="166" t="e">
        <f>IF(G480="","",G480-G480*COMPASS!#REF!)</f>
        <v>#REF!</v>
      </c>
    </row>
    <row r="481" spans="1:8">
      <c r="A481" s="719" t="s">
        <v>17244</v>
      </c>
      <c r="B481" s="255" t="s">
        <v>25</v>
      </c>
      <c r="C481" s="395" t="s">
        <v>17171</v>
      </c>
      <c r="D481" s="400" t="s">
        <v>17172</v>
      </c>
      <c r="E481" s="441">
        <v>1</v>
      </c>
      <c r="F481" s="473"/>
      <c r="G481" s="444" t="s">
        <v>17144</v>
      </c>
      <c r="H481" s="166" t="e">
        <f>IF(G481="","",G481-G481*COMPASS!#REF!)</f>
        <v>#VALUE!</v>
      </c>
    </row>
    <row r="482" spans="1:8" ht="16.8">
      <c r="A482" s="719" t="s">
        <v>2924</v>
      </c>
      <c r="B482" s="255" t="s">
        <v>25</v>
      </c>
      <c r="C482" s="395" t="s">
        <v>2925</v>
      </c>
      <c r="D482" s="400" t="s">
        <v>2926</v>
      </c>
      <c r="E482" s="441">
        <v>1</v>
      </c>
      <c r="F482" s="473"/>
      <c r="G482" s="444" t="s">
        <v>17144</v>
      </c>
      <c r="H482" s="166" t="e">
        <f>IF(G482="","",G482-G482*COMPASS!#REF!)</f>
        <v>#VALUE!</v>
      </c>
    </row>
    <row r="483" spans="1:8" ht="16.8">
      <c r="A483" s="719" t="s">
        <v>2927</v>
      </c>
      <c r="B483" s="255" t="s">
        <v>25</v>
      </c>
      <c r="C483" s="395" t="s">
        <v>2928</v>
      </c>
      <c r="D483" s="400" t="s">
        <v>2929</v>
      </c>
      <c r="E483" s="441">
        <v>1</v>
      </c>
      <c r="F483" s="473"/>
      <c r="G483" s="444" t="s">
        <v>17144</v>
      </c>
      <c r="H483" s="166" t="e">
        <f>IF(G483="","",G483-G483*COMPASS!#REF!)</f>
        <v>#VALUE!</v>
      </c>
    </row>
    <row r="484" spans="1:8" ht="16.8">
      <c r="A484" s="719" t="s">
        <v>2930</v>
      </c>
      <c r="B484" s="255" t="s">
        <v>25</v>
      </c>
      <c r="C484" s="395" t="s">
        <v>2931</v>
      </c>
      <c r="D484" s="400" t="s">
        <v>2932</v>
      </c>
      <c r="E484" s="441">
        <v>1</v>
      </c>
      <c r="F484" s="473"/>
      <c r="G484" s="444" t="s">
        <v>17144</v>
      </c>
      <c r="H484" s="166" t="e">
        <f>IF(G484="","",G484-G484*COMPASS!#REF!)</f>
        <v>#VALUE!</v>
      </c>
    </row>
    <row r="485" spans="1:8" ht="16.8">
      <c r="A485" s="719" t="s">
        <v>2933</v>
      </c>
      <c r="B485" s="255" t="s">
        <v>25</v>
      </c>
      <c r="C485" s="395" t="s">
        <v>2934</v>
      </c>
      <c r="D485" s="400" t="s">
        <v>2935</v>
      </c>
      <c r="E485" s="441">
        <v>1</v>
      </c>
      <c r="F485" s="473"/>
      <c r="G485" s="444" t="s">
        <v>17144</v>
      </c>
      <c r="H485" s="166" t="e">
        <f>IF(G485="","",G485-G485*COMPASS!#REF!)</f>
        <v>#VALUE!</v>
      </c>
    </row>
    <row r="486" spans="1:8" ht="16.8">
      <c r="A486" s="719" t="s">
        <v>2936</v>
      </c>
      <c r="B486" s="255" t="s">
        <v>25</v>
      </c>
      <c r="C486" s="395" t="s">
        <v>2937</v>
      </c>
      <c r="D486" s="400" t="s">
        <v>2938</v>
      </c>
      <c r="E486" s="441">
        <v>1</v>
      </c>
      <c r="F486" s="473"/>
      <c r="G486" s="444" t="s">
        <v>17144</v>
      </c>
      <c r="H486" s="166" t="e">
        <f>IF(G486="","",G486-G486*COMPASS!#REF!)</f>
        <v>#VALUE!</v>
      </c>
    </row>
    <row r="487" spans="1:8">
      <c r="A487" s="397" t="s">
        <v>16999</v>
      </c>
      <c r="B487" s="352"/>
      <c r="C487" s="398"/>
      <c r="D487" s="399"/>
      <c r="E487" s="357"/>
      <c r="F487" s="428"/>
      <c r="G487" s="428"/>
      <c r="H487" s="166" t="str">
        <f>IF(G487="","",G487-G487*COMPASS!#REF!)</f>
        <v/>
      </c>
    </row>
    <row r="488" spans="1:8">
      <c r="A488" s="719" t="s">
        <v>2939</v>
      </c>
      <c r="B488" s="255" t="s">
        <v>25</v>
      </c>
      <c r="C488" s="395" t="s">
        <v>2940</v>
      </c>
      <c r="D488" s="400" t="s">
        <v>2941</v>
      </c>
      <c r="E488" s="441">
        <v>1</v>
      </c>
      <c r="F488" s="473"/>
      <c r="G488" s="444">
        <v>110</v>
      </c>
      <c r="H488" s="166" t="e">
        <f>IF(G488="","",G488-G488*COMPASS!#REF!)</f>
        <v>#REF!</v>
      </c>
    </row>
    <row r="489" spans="1:8">
      <c r="A489" s="719" t="s">
        <v>2942</v>
      </c>
      <c r="B489" s="255" t="s">
        <v>25</v>
      </c>
      <c r="C489" s="395" t="s">
        <v>2943</v>
      </c>
      <c r="D489" s="400" t="s">
        <v>2944</v>
      </c>
      <c r="E489" s="441">
        <v>1</v>
      </c>
      <c r="F489" s="473"/>
      <c r="G489" s="444">
        <v>44</v>
      </c>
      <c r="H489" s="166" t="e">
        <f>IF(G489="","",G489-G489*COMPASS!#REF!)</f>
        <v>#REF!</v>
      </c>
    </row>
    <row r="490" spans="1:8" ht="16.8">
      <c r="A490" s="719" t="s">
        <v>2945</v>
      </c>
      <c r="B490" s="255" t="s">
        <v>25</v>
      </c>
      <c r="C490" s="395" t="s">
        <v>2946</v>
      </c>
      <c r="D490" s="400" t="s">
        <v>2947</v>
      </c>
      <c r="E490" s="441">
        <v>1</v>
      </c>
      <c r="F490" s="473"/>
      <c r="G490" s="444" t="s">
        <v>17144</v>
      </c>
      <c r="H490" s="166" t="e">
        <f>IF(G490="","",G490-G490*COMPASS!#REF!)</f>
        <v>#VALUE!</v>
      </c>
    </row>
    <row r="491" spans="1:8" ht="16.8">
      <c r="A491" s="719" t="s">
        <v>2954</v>
      </c>
      <c r="B491" s="255" t="s">
        <v>25</v>
      </c>
      <c r="C491" s="395" t="s">
        <v>2955</v>
      </c>
      <c r="D491" s="400" t="s">
        <v>2956</v>
      </c>
      <c r="E491" s="441">
        <v>1</v>
      </c>
      <c r="F491" s="473"/>
      <c r="G491" s="444" t="s">
        <v>17144</v>
      </c>
      <c r="H491" s="166" t="e">
        <f>IF(G491="","",G491-G491*COMPASS!#REF!)</f>
        <v>#VALUE!</v>
      </c>
    </row>
    <row r="492" spans="1:8" ht="16.8">
      <c r="A492" s="719" t="s">
        <v>2948</v>
      </c>
      <c r="B492" s="255" t="s">
        <v>25</v>
      </c>
      <c r="C492" s="395" t="s">
        <v>2949</v>
      </c>
      <c r="D492" s="400" t="s">
        <v>2950</v>
      </c>
      <c r="E492" s="441">
        <v>1</v>
      </c>
      <c r="F492" s="473"/>
      <c r="G492" s="444" t="s">
        <v>17144</v>
      </c>
      <c r="H492" s="166" t="e">
        <f>IF(G492="","",G492-G492*COMPASS!#REF!)</f>
        <v>#VALUE!</v>
      </c>
    </row>
    <row r="493" spans="1:8" ht="16.8">
      <c r="A493" s="719" t="s">
        <v>2951</v>
      </c>
      <c r="B493" s="255" t="s">
        <v>25</v>
      </c>
      <c r="C493" s="395" t="s">
        <v>2952</v>
      </c>
      <c r="D493" s="400" t="s">
        <v>2953</v>
      </c>
      <c r="E493" s="441">
        <v>1</v>
      </c>
      <c r="F493" s="473"/>
      <c r="G493" s="444" t="s">
        <v>17144</v>
      </c>
      <c r="H493" s="166" t="e">
        <f>IF(G493="","",G493-G493*COMPASS!#REF!)</f>
        <v>#VALUE!</v>
      </c>
    </row>
    <row r="494" spans="1:8" ht="16.8">
      <c r="A494" s="719" t="s">
        <v>2957</v>
      </c>
      <c r="B494" s="255" t="s">
        <v>25</v>
      </c>
      <c r="C494" s="395" t="s">
        <v>2958</v>
      </c>
      <c r="D494" s="400" t="s">
        <v>2959</v>
      </c>
      <c r="E494" s="441">
        <v>1</v>
      </c>
      <c r="F494" s="473"/>
      <c r="G494" s="444" t="s">
        <v>17144</v>
      </c>
      <c r="H494" s="166" t="e">
        <f>IF(G494="","",G494-G494*COMPASS!#REF!)</f>
        <v>#VALUE!</v>
      </c>
    </row>
    <row r="495" spans="1:8" ht="16.8">
      <c r="A495" s="719" t="s">
        <v>4768</v>
      </c>
      <c r="B495" s="255" t="s">
        <v>25</v>
      </c>
      <c r="C495" s="395" t="s">
        <v>4769</v>
      </c>
      <c r="D495" s="400" t="s">
        <v>4770</v>
      </c>
      <c r="E495" s="441">
        <v>1</v>
      </c>
      <c r="F495" s="473"/>
      <c r="G495" s="444" t="s">
        <v>17144</v>
      </c>
      <c r="H495" s="166" t="e">
        <f>IF(G495="","",G495-G495*COMPASS!#REF!)</f>
        <v>#VALUE!</v>
      </c>
    </row>
    <row r="496" spans="1:8">
      <c r="A496" s="719" t="s">
        <v>2960</v>
      </c>
      <c r="B496" s="255" t="s">
        <v>25</v>
      </c>
      <c r="C496" s="395" t="s">
        <v>2961</v>
      </c>
      <c r="D496" s="400" t="s">
        <v>2962</v>
      </c>
      <c r="E496" s="441">
        <v>1</v>
      </c>
      <c r="F496" s="473"/>
      <c r="G496" s="444">
        <v>567</v>
      </c>
      <c r="H496" s="166" t="e">
        <f>IF(G496="","",G496-G496*COMPASS!#REF!)</f>
        <v>#REF!</v>
      </c>
    </row>
    <row r="497" spans="1:8" ht="16.8">
      <c r="A497" s="719" t="s">
        <v>2963</v>
      </c>
      <c r="B497" s="255" t="s">
        <v>25</v>
      </c>
      <c r="C497" s="395" t="s">
        <v>2964</v>
      </c>
      <c r="D497" s="400" t="s">
        <v>2965</v>
      </c>
      <c r="E497" s="441">
        <v>1</v>
      </c>
      <c r="F497" s="473"/>
      <c r="G497" s="444">
        <v>3294</v>
      </c>
      <c r="H497" s="166" t="e">
        <f>IF(G497="","",G497-G497*COMPASS!#REF!)</f>
        <v>#REF!</v>
      </c>
    </row>
    <row r="498" spans="1:8" ht="16.8">
      <c r="A498" s="719" t="s">
        <v>2756</v>
      </c>
      <c r="B498" s="255" t="s">
        <v>25</v>
      </c>
      <c r="C498" s="395" t="s">
        <v>2757</v>
      </c>
      <c r="D498" s="400" t="s">
        <v>2758</v>
      </c>
      <c r="E498" s="441">
        <v>1</v>
      </c>
      <c r="F498" s="473"/>
      <c r="G498" s="444">
        <v>300</v>
      </c>
      <c r="H498" s="166" t="e">
        <f>IF(G498="","",G498-G498*COMPASS!#REF!)</f>
        <v>#REF!</v>
      </c>
    </row>
    <row r="499" spans="1:8" ht="16.8">
      <c r="A499" s="719" t="s">
        <v>2759</v>
      </c>
      <c r="B499" s="255" t="s">
        <v>25</v>
      </c>
      <c r="C499" s="395" t="s">
        <v>2760</v>
      </c>
      <c r="D499" s="400" t="s">
        <v>2761</v>
      </c>
      <c r="E499" s="441">
        <v>1</v>
      </c>
      <c r="F499" s="473"/>
      <c r="G499" s="444">
        <v>290</v>
      </c>
      <c r="H499" s="166" t="e">
        <f>IF(G499="","",G499-G499*COMPASS!#REF!)</f>
        <v>#REF!</v>
      </c>
    </row>
    <row r="500" spans="1:8" ht="16.8">
      <c r="A500" s="719" t="s">
        <v>17183</v>
      </c>
      <c r="B500" s="255" t="s">
        <v>25</v>
      </c>
      <c r="C500" s="395" t="s">
        <v>17016</v>
      </c>
      <c r="D500" s="400" t="s">
        <v>17017</v>
      </c>
      <c r="E500" s="441">
        <v>1</v>
      </c>
      <c r="F500" s="473"/>
      <c r="G500" s="444">
        <v>350</v>
      </c>
      <c r="H500" s="166" t="e">
        <f>IF(G500="","",G500-G500*COMPASS!#REF!)</f>
        <v>#REF!</v>
      </c>
    </row>
    <row r="501" spans="1:8">
      <c r="A501" s="397" t="s">
        <v>17012</v>
      </c>
      <c r="B501" s="352"/>
      <c r="C501" s="398"/>
      <c r="D501" s="399"/>
      <c r="E501" s="357"/>
      <c r="F501" s="428"/>
      <c r="G501" s="428"/>
      <c r="H501" s="166" t="str">
        <f>IF(G501="","",G501-G501*COMPASS!#REF!)</f>
        <v/>
      </c>
    </row>
    <row r="502" spans="1:8" ht="16.8">
      <c r="A502" s="719" t="s">
        <v>2753</v>
      </c>
      <c r="B502" s="255" t="s">
        <v>25</v>
      </c>
      <c r="C502" s="395" t="s">
        <v>2754</v>
      </c>
      <c r="D502" s="400" t="s">
        <v>2755</v>
      </c>
      <c r="E502" s="441">
        <v>1</v>
      </c>
      <c r="F502" s="473"/>
      <c r="G502" s="444">
        <v>38</v>
      </c>
      <c r="H502" s="166" t="e">
        <f>IF(G502="","",G502-G502*COMPASS!#REF!)</f>
        <v>#REF!</v>
      </c>
    </row>
    <row r="503" spans="1:8">
      <c r="A503" s="397" t="s">
        <v>17173</v>
      </c>
      <c r="B503" s="352"/>
      <c r="C503" s="398" t="s">
        <v>3965</v>
      </c>
      <c r="D503" s="399"/>
      <c r="E503" s="357"/>
      <c r="F503" s="428"/>
      <c r="G503" s="428"/>
      <c r="H503" s="166" t="str">
        <f>IF(G503="","",G503-G503*COMPASS!#REF!)</f>
        <v/>
      </c>
    </row>
    <row r="504" spans="1:8">
      <c r="A504" s="397" t="s">
        <v>16994</v>
      </c>
      <c r="B504" s="352"/>
      <c r="C504" s="398" t="s">
        <v>3965</v>
      </c>
      <c r="D504" s="399"/>
      <c r="E504" s="357"/>
      <c r="F504" s="428"/>
      <c r="G504" s="428"/>
      <c r="H504" s="166" t="str">
        <f>IF(G504="","",G504-G504*COMPASS!#REF!)</f>
        <v/>
      </c>
    </row>
    <row r="505" spans="1:8">
      <c r="A505" s="719" t="s">
        <v>2975</v>
      </c>
      <c r="B505" s="255" t="s">
        <v>25</v>
      </c>
      <c r="C505" s="395" t="s">
        <v>2976</v>
      </c>
      <c r="D505" s="400" t="s">
        <v>2977</v>
      </c>
      <c r="E505" s="441">
        <v>1</v>
      </c>
      <c r="F505" s="473"/>
      <c r="G505" s="444">
        <v>4500</v>
      </c>
      <c r="H505" s="166" t="e">
        <f>IF(G505="","",G505-G505*COMPASS!#REF!)</f>
        <v>#REF!</v>
      </c>
    </row>
    <row r="506" spans="1:8">
      <c r="A506" s="719" t="s">
        <v>2972</v>
      </c>
      <c r="B506" s="255" t="s">
        <v>25</v>
      </c>
      <c r="C506" s="395" t="s">
        <v>2973</v>
      </c>
      <c r="D506" s="400" t="s">
        <v>2974</v>
      </c>
      <c r="E506" s="441">
        <v>1</v>
      </c>
      <c r="F506" s="473"/>
      <c r="G506" s="444">
        <v>3560</v>
      </c>
      <c r="H506" s="166" t="e">
        <f>IF(G506="","",G506-G506*COMPASS!#REF!)</f>
        <v>#REF!</v>
      </c>
    </row>
    <row r="507" spans="1:8">
      <c r="A507" s="397" t="s">
        <v>16999</v>
      </c>
      <c r="B507" s="352"/>
      <c r="C507" s="398"/>
      <c r="D507" s="399"/>
      <c r="E507" s="357"/>
      <c r="F507" s="428"/>
      <c r="G507" s="428"/>
      <c r="H507" s="166" t="str">
        <f>IF(G507="","",G507-G507*COMPASS!#REF!)</f>
        <v/>
      </c>
    </row>
    <row r="508" spans="1:8">
      <c r="A508" s="719" t="s">
        <v>2981</v>
      </c>
      <c r="B508" s="255" t="s">
        <v>25</v>
      </c>
      <c r="C508" s="395" t="s">
        <v>2982</v>
      </c>
      <c r="D508" s="400" t="s">
        <v>2983</v>
      </c>
      <c r="E508" s="441">
        <v>1</v>
      </c>
      <c r="F508" s="473"/>
      <c r="G508" s="444">
        <v>3294</v>
      </c>
      <c r="H508" s="166" t="e">
        <f>IF(G508="","",G508-G508*COMPASS!#REF!)</f>
        <v>#REF!</v>
      </c>
    </row>
    <row r="509" spans="1:8" ht="16.8">
      <c r="A509" s="719" t="s">
        <v>2984</v>
      </c>
      <c r="B509" s="255" t="s">
        <v>25</v>
      </c>
      <c r="C509" s="395" t="s">
        <v>2985</v>
      </c>
      <c r="D509" s="400" t="s">
        <v>2986</v>
      </c>
      <c r="E509" s="441">
        <v>1</v>
      </c>
      <c r="F509" s="473"/>
      <c r="G509" s="444">
        <v>577</v>
      </c>
      <c r="H509" s="166" t="e">
        <f>IF(G509="","",G509-G509*COMPASS!#REF!)</f>
        <v>#REF!</v>
      </c>
    </row>
    <row r="510" spans="1:8" ht="16.8">
      <c r="A510" s="719" t="s">
        <v>2987</v>
      </c>
      <c r="B510" s="255" t="s">
        <v>25</v>
      </c>
      <c r="C510" s="395" t="s">
        <v>2988</v>
      </c>
      <c r="D510" s="400" t="s">
        <v>2989</v>
      </c>
      <c r="E510" s="441">
        <v>1</v>
      </c>
      <c r="F510" s="473"/>
      <c r="G510" s="444">
        <v>1076</v>
      </c>
      <c r="H510" s="166" t="e">
        <f>IF(G510="","",G510-G510*COMPASS!#REF!)</f>
        <v>#REF!</v>
      </c>
    </row>
    <row r="511" spans="1:8" ht="16.8">
      <c r="A511" s="719" t="s">
        <v>2993</v>
      </c>
      <c r="B511" s="255" t="s">
        <v>25</v>
      </c>
      <c r="C511" s="395" t="s">
        <v>2994</v>
      </c>
      <c r="D511" s="400" t="s">
        <v>2995</v>
      </c>
      <c r="E511" s="441">
        <v>1</v>
      </c>
      <c r="F511" s="473"/>
      <c r="G511" s="444">
        <v>520</v>
      </c>
      <c r="H511" s="166" t="e">
        <f>IF(G511="","",G511-G511*COMPASS!#REF!)</f>
        <v>#REF!</v>
      </c>
    </row>
    <row r="512" spans="1:8" ht="16.8">
      <c r="A512" s="719" t="s">
        <v>2990</v>
      </c>
      <c r="B512" s="255" t="s">
        <v>25</v>
      </c>
      <c r="C512" s="395" t="s">
        <v>2991</v>
      </c>
      <c r="D512" s="400" t="s">
        <v>2992</v>
      </c>
      <c r="E512" s="441">
        <v>1</v>
      </c>
      <c r="F512" s="473"/>
      <c r="G512" s="444">
        <v>1285</v>
      </c>
      <c r="H512" s="166" t="e">
        <f>IF(G512="","",G512-G512*COMPASS!#REF!)</f>
        <v>#REF!</v>
      </c>
    </row>
    <row r="513" spans="1:8" ht="16.8">
      <c r="A513" s="719" t="s">
        <v>2996</v>
      </c>
      <c r="B513" s="255" t="s">
        <v>25</v>
      </c>
      <c r="C513" s="395" t="s">
        <v>2997</v>
      </c>
      <c r="D513" s="400" t="s">
        <v>2998</v>
      </c>
      <c r="E513" s="441">
        <v>1</v>
      </c>
      <c r="F513" s="473"/>
      <c r="G513" s="444">
        <v>1004</v>
      </c>
      <c r="H513" s="166" t="e">
        <f>IF(G513="","",G513-G513*COMPASS!#REF!)</f>
        <v>#REF!</v>
      </c>
    </row>
    <row r="514" spans="1:8" ht="16.8">
      <c r="A514" s="719" t="s">
        <v>2966</v>
      </c>
      <c r="B514" s="255" t="s">
        <v>25</v>
      </c>
      <c r="C514" s="395" t="s">
        <v>2967</v>
      </c>
      <c r="D514" s="400" t="s">
        <v>2968</v>
      </c>
      <c r="E514" s="441">
        <v>1</v>
      </c>
      <c r="F514" s="473"/>
      <c r="G514" s="444">
        <v>1071</v>
      </c>
      <c r="H514" s="166" t="e">
        <f>IF(G514="","",G514-G514*COMPASS!#REF!)</f>
        <v>#REF!</v>
      </c>
    </row>
    <row r="515" spans="1:8">
      <c r="A515" s="719" t="s">
        <v>2999</v>
      </c>
      <c r="B515" s="255" t="s">
        <v>25</v>
      </c>
      <c r="C515" s="395" t="s">
        <v>3000</v>
      </c>
      <c r="D515" s="400" t="s">
        <v>3001</v>
      </c>
      <c r="E515" s="441">
        <v>1</v>
      </c>
      <c r="F515" s="473"/>
      <c r="G515" s="444">
        <v>520</v>
      </c>
      <c r="H515" s="166" t="e">
        <f>IF(G515="","",G515-G515*COMPASS!#REF!)</f>
        <v>#REF!</v>
      </c>
    </row>
    <row r="516" spans="1:8" ht="16.8">
      <c r="A516" s="719" t="s">
        <v>3002</v>
      </c>
      <c r="B516" s="255" t="s">
        <v>25</v>
      </c>
      <c r="C516" s="395" t="s">
        <v>3003</v>
      </c>
      <c r="D516" s="400" t="s">
        <v>3004</v>
      </c>
      <c r="E516" s="441">
        <v>1</v>
      </c>
      <c r="F516" s="473"/>
      <c r="G516" s="444">
        <v>1298</v>
      </c>
      <c r="H516" s="166" t="e">
        <f>IF(G516="","",G516-G516*COMPASS!#REF!)</f>
        <v>#REF!</v>
      </c>
    </row>
    <row r="517" spans="1:8" ht="16.8">
      <c r="A517" s="719" t="s">
        <v>17245</v>
      </c>
      <c r="B517" s="255" t="s">
        <v>25</v>
      </c>
      <c r="C517" s="395" t="s">
        <v>17174</v>
      </c>
      <c r="D517" s="400" t="s">
        <v>17175</v>
      </c>
      <c r="E517" s="441">
        <v>1</v>
      </c>
      <c r="F517" s="473"/>
      <c r="G517" s="444">
        <v>99</v>
      </c>
      <c r="H517" s="166" t="e">
        <f>IF(G517="","",G517-G517*COMPASS!#REF!)</f>
        <v>#REF!</v>
      </c>
    </row>
    <row r="518" spans="1:8" ht="16.8">
      <c r="A518" s="719" t="s">
        <v>17246</v>
      </c>
      <c r="B518" s="255" t="s">
        <v>25</v>
      </c>
      <c r="C518" s="395" t="s">
        <v>17176</v>
      </c>
      <c r="D518" s="400" t="s">
        <v>17177</v>
      </c>
      <c r="E518" s="441">
        <v>1</v>
      </c>
      <c r="F518" s="473"/>
      <c r="G518" s="444">
        <v>99</v>
      </c>
      <c r="H518" s="166" t="e">
        <f>IF(G518="","",G518-G518*COMPASS!#REF!)</f>
        <v>#REF!</v>
      </c>
    </row>
    <row r="519" spans="1:8">
      <c r="A519" s="719" t="s">
        <v>17247</v>
      </c>
      <c r="B519" s="255" t="s">
        <v>25</v>
      </c>
      <c r="C519" s="395" t="s">
        <v>17178</v>
      </c>
      <c r="D519" s="400" t="s">
        <v>12779</v>
      </c>
      <c r="E519" s="441">
        <v>1</v>
      </c>
      <c r="F519" s="473"/>
      <c r="G519" s="444">
        <v>40</v>
      </c>
      <c r="H519" s="166" t="e">
        <f>IF(G519="","",G519-G519*COMPASS!#REF!)</f>
        <v>#REF!</v>
      </c>
    </row>
    <row r="520" spans="1:8">
      <c r="A520" s="719" t="s">
        <v>2762</v>
      </c>
      <c r="B520" s="255" t="s">
        <v>25</v>
      </c>
      <c r="C520" s="395" t="s">
        <v>17179</v>
      </c>
      <c r="D520" s="400" t="s">
        <v>9278</v>
      </c>
      <c r="E520" s="441">
        <v>1</v>
      </c>
      <c r="F520" s="473"/>
      <c r="G520" s="444">
        <v>109</v>
      </c>
      <c r="H520" s="166" t="e">
        <f>IF(G520="","",G520-G520*COMPASS!#REF!)</f>
        <v>#REF!</v>
      </c>
    </row>
    <row r="521" spans="1:8">
      <c r="A521" s="719" t="s">
        <v>9280</v>
      </c>
      <c r="B521" s="255" t="s">
        <v>25</v>
      </c>
      <c r="C521" s="395" t="s">
        <v>2765</v>
      </c>
      <c r="D521" s="400" t="s">
        <v>2766</v>
      </c>
      <c r="E521" s="441">
        <v>1</v>
      </c>
      <c r="F521" s="473"/>
      <c r="G521" s="444">
        <v>143</v>
      </c>
      <c r="H521" s="166" t="e">
        <f>IF(G521="","",G521-G521*COMPASS!#REF!)</f>
        <v>#REF!</v>
      </c>
    </row>
    <row r="522" spans="1:8">
      <c r="A522" s="719" t="s">
        <v>3005</v>
      </c>
      <c r="B522" s="255" t="s">
        <v>25</v>
      </c>
      <c r="C522" s="395" t="s">
        <v>3006</v>
      </c>
      <c r="D522" s="400" t="s">
        <v>3007</v>
      </c>
      <c r="E522" s="441">
        <v>1</v>
      </c>
      <c r="F522" s="473"/>
      <c r="G522" s="444">
        <v>3200</v>
      </c>
      <c r="H522" s="166" t="e">
        <f>IF(G522="","",G522-G522*COMPASS!#REF!)</f>
        <v>#REF!</v>
      </c>
    </row>
    <row r="523" spans="1:8" ht="16.8">
      <c r="A523" s="719" t="s">
        <v>3018</v>
      </c>
      <c r="B523" s="255" t="s">
        <v>25</v>
      </c>
      <c r="C523" s="395" t="s">
        <v>3019</v>
      </c>
      <c r="D523" s="400" t="s">
        <v>3020</v>
      </c>
      <c r="E523" s="441">
        <v>1</v>
      </c>
      <c r="F523" s="473"/>
      <c r="G523" s="444">
        <v>345</v>
      </c>
      <c r="H523" s="166" t="e">
        <f>IF(G523="","",G523-G523*COMPASS!#REF!)</f>
        <v>#REF!</v>
      </c>
    </row>
    <row r="524" spans="1:8" ht="16.8">
      <c r="A524" s="719" t="s">
        <v>3021</v>
      </c>
      <c r="B524" s="255" t="s">
        <v>25</v>
      </c>
      <c r="C524" s="395" t="s">
        <v>3022</v>
      </c>
      <c r="D524" s="400" t="s">
        <v>3023</v>
      </c>
      <c r="E524" s="441">
        <v>1</v>
      </c>
      <c r="F524" s="473"/>
      <c r="G524" s="444">
        <v>254</v>
      </c>
      <c r="H524" s="166" t="e">
        <f>IF(G524="","",G524-G524*COMPASS!#REF!)</f>
        <v>#REF!</v>
      </c>
    </row>
    <row r="525" spans="1:8">
      <c r="A525" s="397" t="s">
        <v>17012</v>
      </c>
      <c r="B525" s="352"/>
      <c r="C525" s="398"/>
      <c r="D525" s="399"/>
      <c r="E525" s="357"/>
      <c r="F525" s="428"/>
      <c r="G525" s="428"/>
      <c r="H525" s="166" t="str">
        <f>IF(G525="","",G525-G525*COMPASS!#REF!)</f>
        <v/>
      </c>
    </row>
    <row r="526" spans="1:8">
      <c r="A526" s="719" t="s">
        <v>3008</v>
      </c>
      <c r="B526" s="255" t="s">
        <v>25</v>
      </c>
      <c r="C526" s="395" t="s">
        <v>3009</v>
      </c>
      <c r="D526" s="400" t="s">
        <v>9275</v>
      </c>
      <c r="E526" s="441">
        <v>1</v>
      </c>
      <c r="F526" s="473"/>
      <c r="G526" s="444">
        <v>600</v>
      </c>
      <c r="H526" s="166" t="e">
        <f>IF(G526="","",G526-G526*COMPASS!#REF!)</f>
        <v>#REF!</v>
      </c>
    </row>
    <row r="527" spans="1:8">
      <c r="A527" s="719" t="s">
        <v>3010</v>
      </c>
      <c r="B527" s="255" t="s">
        <v>25</v>
      </c>
      <c r="C527" s="395" t="s">
        <v>3011</v>
      </c>
      <c r="D527" s="400" t="s">
        <v>9276</v>
      </c>
      <c r="E527" s="441">
        <v>1</v>
      </c>
      <c r="F527" s="473"/>
      <c r="G527" s="444">
        <v>450</v>
      </c>
      <c r="H527" s="166" t="e">
        <f>IF(G527="","",G527-G527*COMPASS!#REF!)</f>
        <v>#REF!</v>
      </c>
    </row>
    <row r="528" spans="1:8" ht="16.8">
      <c r="A528" s="719" t="s">
        <v>2978</v>
      </c>
      <c r="B528" s="255" t="s">
        <v>25</v>
      </c>
      <c r="C528" s="395" t="s">
        <v>2979</v>
      </c>
      <c r="D528" s="400" t="s">
        <v>2980</v>
      </c>
      <c r="E528" s="441">
        <v>1</v>
      </c>
      <c r="F528" s="473"/>
      <c r="G528" s="444">
        <v>744</v>
      </c>
      <c r="H528" s="166" t="e">
        <f>IF(G528="","",G528-G528*COMPASS!#REF!)</f>
        <v>#REF!</v>
      </c>
    </row>
    <row r="529" spans="1:8" ht="16.8">
      <c r="A529" s="719" t="s">
        <v>3012</v>
      </c>
      <c r="B529" s="255" t="s">
        <v>25</v>
      </c>
      <c r="C529" s="395" t="s">
        <v>3013</v>
      </c>
      <c r="D529" s="400" t="s">
        <v>3014</v>
      </c>
      <c r="E529" s="441">
        <v>1</v>
      </c>
      <c r="F529" s="473"/>
      <c r="G529" s="444">
        <v>1386</v>
      </c>
      <c r="H529" s="166" t="e">
        <f>IF(G529="","",G529-G529*COMPASS!#REF!)</f>
        <v>#REF!</v>
      </c>
    </row>
    <row r="530" spans="1:8" ht="16.8">
      <c r="A530" s="719" t="s">
        <v>2969</v>
      </c>
      <c r="B530" s="255" t="s">
        <v>25</v>
      </c>
      <c r="C530" s="395" t="s">
        <v>2970</v>
      </c>
      <c r="D530" s="400" t="s">
        <v>2971</v>
      </c>
      <c r="E530" s="441">
        <v>1</v>
      </c>
      <c r="F530" s="473"/>
      <c r="G530" s="444">
        <v>1512</v>
      </c>
      <c r="H530" s="166" t="e">
        <f>IF(G530="","",G530-G530*COMPASS!#REF!)</f>
        <v>#REF!</v>
      </c>
    </row>
    <row r="531" spans="1:8">
      <c r="A531" s="397" t="s">
        <v>4270</v>
      </c>
      <c r="B531" s="352"/>
      <c r="C531" s="398"/>
      <c r="D531" s="399"/>
      <c r="E531" s="357"/>
      <c r="F531" s="428"/>
      <c r="G531" s="428"/>
      <c r="H531" s="166" t="str">
        <f>IF(G531="","",G531-G531*COMPASS!#REF!)</f>
        <v/>
      </c>
    </row>
    <row r="532" spans="1:8" ht="16.8">
      <c r="A532" s="719" t="s">
        <v>9246</v>
      </c>
      <c r="B532" s="255" t="s">
        <v>25</v>
      </c>
      <c r="C532" s="395" t="s">
        <v>9247</v>
      </c>
      <c r="D532" s="400" t="s">
        <v>9248</v>
      </c>
      <c r="E532" s="441">
        <v>1</v>
      </c>
      <c r="F532" s="473"/>
      <c r="G532" s="444">
        <v>17</v>
      </c>
      <c r="H532" s="166" t="e">
        <f>IF(G532="","",G532-G532*COMPASS!#REF!)</f>
        <v>#REF!</v>
      </c>
    </row>
    <row r="533" spans="1:8" ht="16.8">
      <c r="A533" s="719" t="s">
        <v>9249</v>
      </c>
      <c r="B533" s="255" t="s">
        <v>25</v>
      </c>
      <c r="C533" s="395" t="s">
        <v>9250</v>
      </c>
      <c r="D533" s="400" t="s">
        <v>9251</v>
      </c>
      <c r="E533" s="441">
        <v>1</v>
      </c>
      <c r="F533" s="473"/>
      <c r="G533" s="444">
        <v>10</v>
      </c>
      <c r="H533" s="166" t="e">
        <f>IF(G533="","",G533-G533*COMPASS!#REF!)</f>
        <v>#REF!</v>
      </c>
    </row>
    <row r="534" spans="1:8">
      <c r="A534" s="397" t="s">
        <v>17180</v>
      </c>
      <c r="B534" s="352"/>
      <c r="C534" s="398"/>
      <c r="D534" s="399"/>
      <c r="E534" s="357"/>
      <c r="F534" s="428"/>
      <c r="G534" s="428"/>
      <c r="H534" s="166" t="str">
        <f>IF(G534="","",G534-G534*COMPASS!#REF!)</f>
        <v/>
      </c>
    </row>
    <row r="535" spans="1:8">
      <c r="A535" s="394" t="s">
        <v>2747</v>
      </c>
      <c r="B535" s="255" t="s">
        <v>66</v>
      </c>
      <c r="C535" s="395" t="s">
        <v>2748</v>
      </c>
      <c r="D535" s="400" t="s">
        <v>2749</v>
      </c>
      <c r="E535" s="441">
        <v>1</v>
      </c>
      <c r="F535" s="473"/>
      <c r="G535" s="444">
        <v>380</v>
      </c>
      <c r="H535" s="166" t="e">
        <f>IF(G535="","",G535-G535*COMPASS!#REF!)</f>
        <v>#REF!</v>
      </c>
    </row>
    <row r="536" spans="1:8">
      <c r="A536" s="394" t="s">
        <v>5883</v>
      </c>
      <c r="B536" s="255" t="s">
        <v>66</v>
      </c>
      <c r="C536" s="395" t="s">
        <v>4567</v>
      </c>
      <c r="D536" s="400" t="s">
        <v>9277</v>
      </c>
      <c r="E536" s="441">
        <v>1</v>
      </c>
      <c r="F536" s="473"/>
      <c r="G536" s="444">
        <v>285</v>
      </c>
      <c r="H536" s="166" t="e">
        <f>IF(G536="","",G536-G536*COMPASS!#REF!)</f>
        <v>#REF!</v>
      </c>
    </row>
    <row r="537" spans="1:8">
      <c r="A537" s="394" t="s">
        <v>2751</v>
      </c>
      <c r="B537" s="255" t="s">
        <v>66</v>
      </c>
      <c r="C537" s="395" t="s">
        <v>2752</v>
      </c>
      <c r="D537" s="400" t="s">
        <v>4569</v>
      </c>
      <c r="E537" s="441">
        <v>1</v>
      </c>
      <c r="F537" s="473"/>
      <c r="G537" s="444">
        <v>37</v>
      </c>
      <c r="H537" s="166" t="e">
        <f>IF(G537="","",G537-G537*COMPASS!#REF!)</f>
        <v>#REF!</v>
      </c>
    </row>
    <row r="538" spans="1:8" ht="16.8">
      <c r="A538" s="394" t="s">
        <v>2866</v>
      </c>
      <c r="B538" s="255" t="s">
        <v>66</v>
      </c>
      <c r="C538" s="395" t="s">
        <v>2867</v>
      </c>
      <c r="D538" s="400" t="s">
        <v>2868</v>
      </c>
      <c r="E538" s="441">
        <v>1</v>
      </c>
      <c r="F538" s="473"/>
      <c r="G538" s="444">
        <v>75</v>
      </c>
      <c r="H538" s="166" t="e">
        <f>IF(G538="","",G538-G538*COMPASS!#REF!)</f>
        <v>#REF!</v>
      </c>
    </row>
    <row r="539" spans="1:8" ht="16.8">
      <c r="A539" s="394" t="s">
        <v>3324</v>
      </c>
      <c r="B539" s="255" t="s">
        <v>66</v>
      </c>
      <c r="C539" s="395" t="s">
        <v>3325</v>
      </c>
      <c r="D539" s="400" t="s">
        <v>3326</v>
      </c>
      <c r="E539" s="441">
        <v>1</v>
      </c>
      <c r="F539" s="473"/>
      <c r="G539" s="444">
        <v>275</v>
      </c>
      <c r="H539" s="166" t="e">
        <f>IF(G539="","",G539-G539*COMPASS!#REF!)</f>
        <v>#REF!</v>
      </c>
    </row>
    <row r="540" spans="1:8">
      <c r="A540" s="394" t="s">
        <v>2750</v>
      </c>
      <c r="B540" s="255" t="s">
        <v>66</v>
      </c>
      <c r="C540" s="395" t="s">
        <v>4568</v>
      </c>
      <c r="D540" s="400" t="s">
        <v>3323</v>
      </c>
      <c r="E540" s="441">
        <v>1</v>
      </c>
      <c r="F540" s="473"/>
      <c r="G540" s="444">
        <v>80</v>
      </c>
      <c r="H540" s="166" t="e">
        <f>IF(G540="","",G540-G540*COMPASS!#REF!)</f>
        <v>#REF!</v>
      </c>
    </row>
    <row r="541" spans="1:8">
      <c r="A541" s="394" t="s">
        <v>2763</v>
      </c>
      <c r="B541" s="255" t="s">
        <v>66</v>
      </c>
      <c r="C541" s="395" t="s">
        <v>2764</v>
      </c>
      <c r="D541" s="400" t="s">
        <v>9279</v>
      </c>
      <c r="E541" s="441">
        <v>1</v>
      </c>
      <c r="F541" s="473"/>
      <c r="G541" s="444">
        <v>95</v>
      </c>
      <c r="H541" s="166" t="e">
        <f>IF(G541="","",G541-G541*COMPASS!#REF!)</f>
        <v>#REF!</v>
      </c>
    </row>
    <row r="542" spans="1:8" ht="16.8">
      <c r="A542" s="394" t="s">
        <v>2767</v>
      </c>
      <c r="B542" s="255" t="s">
        <v>66</v>
      </c>
      <c r="C542" s="395" t="s">
        <v>2768</v>
      </c>
      <c r="D542" s="400" t="s">
        <v>9281</v>
      </c>
      <c r="E542" s="441">
        <v>1</v>
      </c>
      <c r="F542" s="473"/>
      <c r="G542" s="444">
        <v>249</v>
      </c>
      <c r="H542" s="166" t="e">
        <f>IF(G542="","",G542-G542*COMPASS!#REF!)</f>
        <v>#REF!</v>
      </c>
    </row>
    <row r="543" spans="1:8">
      <c r="A543" s="394" t="s">
        <v>2769</v>
      </c>
      <c r="B543" s="255" t="s">
        <v>66</v>
      </c>
      <c r="C543" s="395" t="s">
        <v>2770</v>
      </c>
      <c r="D543" s="400" t="s">
        <v>2771</v>
      </c>
      <c r="E543" s="441">
        <v>1</v>
      </c>
      <c r="F543" s="473"/>
      <c r="G543" s="444">
        <v>62</v>
      </c>
      <c r="H543" s="166" t="e">
        <f>IF(G543="","",G543-G543*COMPASS!#REF!)</f>
        <v>#REF!</v>
      </c>
    </row>
    <row r="544" spans="1:8">
      <c r="A544" s="394" t="s">
        <v>2772</v>
      </c>
      <c r="B544" s="255" t="s">
        <v>66</v>
      </c>
      <c r="C544" s="395" t="s">
        <v>2773</v>
      </c>
      <c r="D544" s="400" t="s">
        <v>2774</v>
      </c>
      <c r="E544" s="441">
        <v>1</v>
      </c>
      <c r="F544" s="473"/>
      <c r="G544" s="444">
        <v>50</v>
      </c>
      <c r="H544" s="166" t="e">
        <f>IF(G544="","",G544-G544*COMPASS!#REF!)</f>
        <v>#REF!</v>
      </c>
    </row>
    <row r="545" spans="1:8">
      <c r="A545" s="394" t="s">
        <v>2775</v>
      </c>
      <c r="B545" s="255" t="s">
        <v>66</v>
      </c>
      <c r="C545" s="395" t="s">
        <v>2776</v>
      </c>
      <c r="D545" s="400" t="s">
        <v>2777</v>
      </c>
      <c r="E545" s="441">
        <v>1</v>
      </c>
      <c r="F545" s="473"/>
      <c r="G545" s="444">
        <v>58</v>
      </c>
      <c r="H545" s="166" t="e">
        <f>IF(G545="","",G545-G545*COMPASS!#REF!)</f>
        <v>#REF!</v>
      </c>
    </row>
    <row r="546" spans="1:8">
      <c r="A546" s="394" t="s">
        <v>2781</v>
      </c>
      <c r="B546" s="255" t="s">
        <v>66</v>
      </c>
      <c r="C546" s="395" t="s">
        <v>2782</v>
      </c>
      <c r="D546" s="400" t="s">
        <v>2783</v>
      </c>
      <c r="E546" s="441">
        <v>1</v>
      </c>
      <c r="F546" s="473"/>
      <c r="G546" s="444">
        <v>42</v>
      </c>
      <c r="H546" s="166" t="e">
        <f>IF(G546="","",G546-G546*COMPASS!#REF!)</f>
        <v>#REF!</v>
      </c>
    </row>
    <row r="547" spans="1:8">
      <c r="A547" s="394" t="s">
        <v>2784</v>
      </c>
      <c r="B547" s="255" t="s">
        <v>66</v>
      </c>
      <c r="C547" s="395" t="s">
        <v>2785</v>
      </c>
      <c r="D547" s="400" t="s">
        <v>2786</v>
      </c>
      <c r="E547" s="441">
        <v>1</v>
      </c>
      <c r="F547" s="473"/>
      <c r="G547" s="444">
        <v>19</v>
      </c>
      <c r="H547" s="166" t="e">
        <f>IF(G547="","",G547-G547*COMPASS!#REF!)</f>
        <v>#REF!</v>
      </c>
    </row>
  </sheetData>
  <sheetProtection password="CEAA"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580"/>
  <sheetViews>
    <sheetView workbookViewId="0">
      <pane ySplit="4" topLeftCell="A5" activePane="bottomLeft" state="frozen"/>
      <selection pane="bottomLeft" activeCell="G580" sqref="A1:G580"/>
    </sheetView>
  </sheetViews>
  <sheetFormatPr defaultColWidth="9.109375" defaultRowHeight="13.2"/>
  <cols>
    <col min="1" max="1" width="19.5546875" style="203" customWidth="1"/>
    <col min="2" max="2" width="3.5546875" style="221" bestFit="1" customWidth="1"/>
    <col min="3" max="3" width="14.109375" style="222" customWidth="1"/>
    <col min="4" max="4" width="45.44140625" style="223" customWidth="1"/>
    <col min="5" max="5" width="4.33203125" style="228" bestFit="1" customWidth="1"/>
    <col min="6" max="6" width="4.44140625" style="228" customWidth="1"/>
    <col min="7" max="7" width="7.44140625" style="259" bestFit="1" customWidth="1"/>
    <col min="8" max="8" width="10.33203125" style="170" bestFit="1" customWidth="1"/>
    <col min="9" max="9" width="10" style="202" bestFit="1" customWidth="1"/>
    <col min="10" max="10" width="10" style="203" bestFit="1" customWidth="1"/>
    <col min="11" max="11" width="9.109375" style="203"/>
    <col min="12" max="12" width="13.44140625" style="203" customWidth="1"/>
    <col min="13" max="16384" width="9.109375" style="203"/>
  </cols>
  <sheetData>
    <row r="1" spans="1:9">
      <c r="A1" s="199" t="str">
        <f>'Bosch VideoSystem'!A1</f>
        <v>Listino Aprile24</v>
      </c>
      <c r="B1" s="420"/>
      <c r="C1" s="201"/>
      <c r="D1" s="1218" t="str">
        <f>'Bosch VideoSystem'!D1:G1</f>
        <v>www.compass-distribution.it</v>
      </c>
      <c r="E1" s="1218"/>
      <c r="F1" s="1218"/>
      <c r="G1" s="1218"/>
      <c r="H1" s="145"/>
    </row>
    <row r="2" spans="1:9" ht="13.8" thickBot="1">
      <c r="A2" s="204"/>
      <c r="B2" s="421"/>
      <c r="C2" s="206"/>
      <c r="D2" s="207"/>
      <c r="E2" s="226"/>
      <c r="F2" s="226"/>
      <c r="G2" s="256"/>
      <c r="H2" s="167" t="str">
        <f>'[2]Bosch VideoSystem'!H2</f>
        <v>Indice</v>
      </c>
    </row>
    <row r="3" spans="1:9" ht="25.2">
      <c r="A3" s="208" t="s">
        <v>6066</v>
      </c>
      <c r="B3" s="209"/>
      <c r="C3" s="210"/>
      <c r="D3" s="211"/>
      <c r="E3" s="227"/>
      <c r="F3" s="227"/>
      <c r="G3" s="257"/>
      <c r="H3" s="187"/>
    </row>
    <row r="4" spans="1:9" s="218" customFormat="1">
      <c r="A4" s="212" t="s">
        <v>153</v>
      </c>
      <c r="B4" s="213"/>
      <c r="C4" s="212" t="s">
        <v>26</v>
      </c>
      <c r="D4" s="214" t="s">
        <v>27</v>
      </c>
      <c r="E4" s="215" t="s">
        <v>55</v>
      </c>
      <c r="F4" s="215"/>
      <c r="G4" s="258" t="s">
        <v>22</v>
      </c>
      <c r="H4" s="188" t="s">
        <v>56</v>
      </c>
      <c r="I4" s="217"/>
    </row>
    <row r="5" spans="1:9" ht="24.45" customHeight="1">
      <c r="A5" s="397" t="s">
        <v>6093</v>
      </c>
      <c r="B5" s="352"/>
      <c r="C5" s="1029"/>
      <c r="D5" s="1030"/>
      <c r="E5" s="1031"/>
      <c r="F5" s="359"/>
      <c r="G5" s="359"/>
      <c r="H5" s="158"/>
    </row>
    <row r="6" spans="1:9">
      <c r="A6" s="397" t="s">
        <v>836</v>
      </c>
      <c r="B6" s="352"/>
      <c r="C6" s="1029"/>
      <c r="D6" s="1030"/>
      <c r="E6" s="1031"/>
      <c r="F6" s="359"/>
      <c r="G6" s="359"/>
      <c r="H6" s="166"/>
    </row>
    <row r="7" spans="1:9" ht="15.6" customHeight="1">
      <c r="A7" s="392" t="s">
        <v>17943</v>
      </c>
      <c r="B7" s="255" t="s">
        <v>25</v>
      </c>
      <c r="C7" s="604" t="s">
        <v>17944</v>
      </c>
      <c r="D7" s="604" t="s">
        <v>17945</v>
      </c>
      <c r="E7" s="1032">
        <v>1</v>
      </c>
      <c r="F7" s="1033" t="s">
        <v>17946</v>
      </c>
      <c r="G7" s="1034">
        <v>489</v>
      </c>
      <c r="H7" s="166">
        <f>IF(G7="","",G7-G7*COMPASS!$AH$41)</f>
        <v>489</v>
      </c>
    </row>
    <row r="8" spans="1:9" ht="15.6" customHeight="1">
      <c r="A8" s="394" t="s">
        <v>17947</v>
      </c>
      <c r="B8" s="255" t="s">
        <v>25</v>
      </c>
      <c r="C8" s="604" t="s">
        <v>17948</v>
      </c>
      <c r="D8" s="604" t="s">
        <v>17949</v>
      </c>
      <c r="E8" s="1032">
        <v>1</v>
      </c>
      <c r="F8" s="1033" t="s">
        <v>17946</v>
      </c>
      <c r="G8" s="1034">
        <v>686</v>
      </c>
      <c r="H8" s="166">
        <f>IF(G8="","",G8-G8*COMPASS!$AH$41)</f>
        <v>686</v>
      </c>
    </row>
    <row r="9" spans="1:9" ht="15.6" customHeight="1">
      <c r="A9" s="394" t="s">
        <v>17950</v>
      </c>
      <c r="B9" s="255" t="s">
        <v>25</v>
      </c>
      <c r="C9" s="604" t="s">
        <v>17951</v>
      </c>
      <c r="D9" s="604" t="s">
        <v>17952</v>
      </c>
      <c r="E9" s="1032">
        <v>1</v>
      </c>
      <c r="F9" s="1033" t="s">
        <v>17946</v>
      </c>
      <c r="G9" s="1034">
        <v>877</v>
      </c>
      <c r="H9" s="166">
        <f>IF(G9="","",G9-G9*COMPASS!$AH$41)</f>
        <v>877</v>
      </c>
    </row>
    <row r="10" spans="1:9" ht="15.6" customHeight="1">
      <c r="A10" s="394" t="s">
        <v>6083</v>
      </c>
      <c r="B10" s="255" t="s">
        <v>25</v>
      </c>
      <c r="C10" s="604" t="s">
        <v>6084</v>
      </c>
      <c r="D10" s="604" t="s">
        <v>6085</v>
      </c>
      <c r="E10" s="1032">
        <v>1</v>
      </c>
      <c r="F10" s="1033" t="s">
        <v>17946</v>
      </c>
      <c r="G10" s="1034">
        <v>1859</v>
      </c>
      <c r="H10" s="166">
        <f>IF(G10="","",G10-G10*COMPASS!$AH$41)</f>
        <v>1859</v>
      </c>
    </row>
    <row r="11" spans="1:9" ht="15.6" customHeight="1">
      <c r="A11" s="394" t="s">
        <v>6086</v>
      </c>
      <c r="B11" s="255" t="s">
        <v>25</v>
      </c>
      <c r="C11" s="604" t="s">
        <v>17953</v>
      </c>
      <c r="D11" s="604" t="s">
        <v>6087</v>
      </c>
      <c r="E11" s="1032">
        <v>1</v>
      </c>
      <c r="F11" s="1033" t="s">
        <v>17946</v>
      </c>
      <c r="G11" s="1034">
        <v>936</v>
      </c>
      <c r="H11" s="166">
        <f>IF(G11="","",G11-G11*COMPASS!$AH$41)</f>
        <v>936</v>
      </c>
    </row>
    <row r="12" spans="1:9" ht="15.6" customHeight="1">
      <c r="A12" s="394" t="s">
        <v>6088</v>
      </c>
      <c r="B12" s="255" t="s">
        <v>25</v>
      </c>
      <c r="C12" s="604" t="s">
        <v>17954</v>
      </c>
      <c r="D12" s="604" t="s">
        <v>6089</v>
      </c>
      <c r="E12" s="1032">
        <v>1</v>
      </c>
      <c r="F12" s="1033" t="s">
        <v>17946</v>
      </c>
      <c r="G12" s="1034">
        <v>1169</v>
      </c>
      <c r="H12" s="166">
        <f>IF(G12="","",G12-G12*COMPASS!$AH$41)</f>
        <v>1169</v>
      </c>
    </row>
    <row r="13" spans="1:9" ht="15.6" customHeight="1">
      <c r="A13" s="394" t="s">
        <v>6090</v>
      </c>
      <c r="B13" s="255" t="s">
        <v>25</v>
      </c>
      <c r="C13" s="604" t="s">
        <v>6091</v>
      </c>
      <c r="D13" s="604" t="s">
        <v>6092</v>
      </c>
      <c r="E13" s="1032">
        <v>1</v>
      </c>
      <c r="F13" s="1033" t="s">
        <v>17946</v>
      </c>
      <c r="G13" s="1034">
        <v>288</v>
      </c>
      <c r="H13" s="166">
        <f>IF(G13="","",G13-G13*COMPASS!$AH$41)</f>
        <v>288</v>
      </c>
    </row>
    <row r="14" spans="1:9" ht="15.6" customHeight="1">
      <c r="A14" s="397" t="s">
        <v>6093</v>
      </c>
      <c r="B14" s="352"/>
      <c r="C14" s="1029"/>
      <c r="D14" s="1030" t="s">
        <v>3965</v>
      </c>
      <c r="E14" s="1031" t="s">
        <v>3965</v>
      </c>
      <c r="F14" s="359"/>
      <c r="G14" s="359"/>
      <c r="H14" s="166" t="str">
        <f>IF(G14="","",G14-G14*COMPASS!$AH$41)</f>
        <v/>
      </c>
    </row>
    <row r="15" spans="1:9" ht="15.6" customHeight="1">
      <c r="A15" s="394" t="s">
        <v>6094</v>
      </c>
      <c r="B15" s="255" t="s">
        <v>25</v>
      </c>
      <c r="C15" s="604" t="s">
        <v>6095</v>
      </c>
      <c r="D15" s="604" t="s">
        <v>6096</v>
      </c>
      <c r="E15" s="1032">
        <v>1</v>
      </c>
      <c r="F15" s="1033"/>
      <c r="G15" s="1034">
        <v>332.84</v>
      </c>
      <c r="H15" s="166">
        <f>IF(G15="","",G15-G15*COMPASS!$AH$41)</f>
        <v>332.84</v>
      </c>
    </row>
    <row r="16" spans="1:9" ht="15.6" customHeight="1">
      <c r="A16" s="394" t="s">
        <v>6097</v>
      </c>
      <c r="B16" s="255" t="s">
        <v>25</v>
      </c>
      <c r="C16" s="604" t="s">
        <v>6098</v>
      </c>
      <c r="D16" s="604" t="s">
        <v>6099</v>
      </c>
      <c r="E16" s="1032">
        <v>1</v>
      </c>
      <c r="F16" s="1033" t="s">
        <v>17946</v>
      </c>
      <c r="G16" s="1034">
        <v>422</v>
      </c>
      <c r="H16" s="166">
        <f>IF(G16="","",G16-G16*COMPASS!$AH$41)</f>
        <v>422</v>
      </c>
    </row>
    <row r="17" spans="1:8" ht="15.6" customHeight="1">
      <c r="A17" s="394" t="s">
        <v>6100</v>
      </c>
      <c r="B17" s="255" t="s">
        <v>25</v>
      </c>
      <c r="C17" s="604" t="s">
        <v>6101</v>
      </c>
      <c r="D17" s="604" t="s">
        <v>8599</v>
      </c>
      <c r="E17" s="1032">
        <v>1</v>
      </c>
      <c r="F17" s="1033" t="s">
        <v>17946</v>
      </c>
      <c r="G17" s="1034">
        <v>210</v>
      </c>
      <c r="H17" s="166">
        <f>IF(G17="","",G17-G17*COMPASS!$AH$41)</f>
        <v>210</v>
      </c>
    </row>
    <row r="18" spans="1:8" ht="15.6" customHeight="1">
      <c r="A18" s="394" t="s">
        <v>6102</v>
      </c>
      <c r="B18" s="255" t="s">
        <v>25</v>
      </c>
      <c r="C18" s="604" t="s">
        <v>6103</v>
      </c>
      <c r="D18" s="604" t="s">
        <v>6104</v>
      </c>
      <c r="E18" s="1032">
        <v>1</v>
      </c>
      <c r="F18" s="1033"/>
      <c r="G18" s="1034">
        <v>262.88</v>
      </c>
      <c r="H18" s="166">
        <f>IF(G18="","",G18-G18*COMPASS!$AH$41)</f>
        <v>262.88</v>
      </c>
    </row>
    <row r="19" spans="1:8" ht="15.6" customHeight="1">
      <c r="A19" s="397" t="s">
        <v>6093</v>
      </c>
      <c r="B19" s="352"/>
      <c r="C19" s="1029"/>
      <c r="D19" s="1030" t="s">
        <v>3965</v>
      </c>
      <c r="E19" s="1031" t="s">
        <v>3965</v>
      </c>
      <c r="F19" s="359"/>
      <c r="G19" s="359"/>
      <c r="H19" s="166" t="str">
        <f>IF(G19="","",G19-G19*COMPASS!$AH$41)</f>
        <v/>
      </c>
    </row>
    <row r="20" spans="1:8" ht="15.6" customHeight="1">
      <c r="A20" s="394" t="s">
        <v>6105</v>
      </c>
      <c r="B20" s="255" t="s">
        <v>25</v>
      </c>
      <c r="C20" s="604" t="s">
        <v>6106</v>
      </c>
      <c r="D20" s="604" t="s">
        <v>6107</v>
      </c>
      <c r="E20" s="1032">
        <v>1</v>
      </c>
      <c r="F20" s="1033" t="s">
        <v>17946</v>
      </c>
      <c r="G20" s="1034">
        <v>85</v>
      </c>
      <c r="H20" s="166">
        <f>IF(G20="","",G20-G20*COMPASS!$AH$41)</f>
        <v>85</v>
      </c>
    </row>
    <row r="21" spans="1:8" ht="15.6" customHeight="1">
      <c r="A21" s="394" t="s">
        <v>6108</v>
      </c>
      <c r="B21" s="255" t="s">
        <v>25</v>
      </c>
      <c r="C21" s="604" t="s">
        <v>6109</v>
      </c>
      <c r="D21" s="604" t="s">
        <v>6110</v>
      </c>
      <c r="E21" s="1032">
        <v>1</v>
      </c>
      <c r="F21" s="1033" t="s">
        <v>17946</v>
      </c>
      <c r="G21" s="1034">
        <v>101</v>
      </c>
      <c r="H21" s="166">
        <f>IF(G21="","",G21-G21*COMPASS!$AH$41)</f>
        <v>101</v>
      </c>
    </row>
    <row r="22" spans="1:8" ht="15.6" customHeight="1">
      <c r="A22" s="394" t="s">
        <v>6111</v>
      </c>
      <c r="B22" s="255" t="s">
        <v>25</v>
      </c>
      <c r="C22" s="604" t="s">
        <v>6112</v>
      </c>
      <c r="D22" s="604" t="s">
        <v>6113</v>
      </c>
      <c r="E22" s="1032">
        <v>1</v>
      </c>
      <c r="F22" s="1033" t="s">
        <v>17946</v>
      </c>
      <c r="G22" s="1034">
        <v>72</v>
      </c>
      <c r="H22" s="166">
        <f>IF(G22="","",G22-G22*COMPASS!$AH$41)</f>
        <v>72</v>
      </c>
    </row>
    <row r="23" spans="1:8" ht="15.6" customHeight="1">
      <c r="A23" s="394" t="s">
        <v>6114</v>
      </c>
      <c r="B23" s="255" t="s">
        <v>25</v>
      </c>
      <c r="C23" s="604" t="s">
        <v>6115</v>
      </c>
      <c r="D23" s="604" t="s">
        <v>6116</v>
      </c>
      <c r="E23" s="1032">
        <v>1</v>
      </c>
      <c r="F23" s="1033" t="s">
        <v>17946</v>
      </c>
      <c r="G23" s="1034">
        <v>60</v>
      </c>
      <c r="H23" s="166">
        <f>IF(G23="","",G23-G23*COMPASS!$AH$41)</f>
        <v>60</v>
      </c>
    </row>
    <row r="24" spans="1:8" ht="15.6" customHeight="1">
      <c r="A24" s="394" t="s">
        <v>6117</v>
      </c>
      <c r="B24" s="255" t="s">
        <v>25</v>
      </c>
      <c r="C24" s="604" t="s">
        <v>6118</v>
      </c>
      <c r="D24" s="604" t="s">
        <v>6119</v>
      </c>
      <c r="E24" s="1032">
        <v>1</v>
      </c>
      <c r="F24" s="1033"/>
      <c r="G24" s="1034">
        <v>16.54</v>
      </c>
      <c r="H24" s="166">
        <f>IF(G24="","",G24-G24*COMPASS!$AH$41)</f>
        <v>16.54</v>
      </c>
    </row>
    <row r="25" spans="1:8" ht="15.6" customHeight="1">
      <c r="A25" s="394" t="s">
        <v>6120</v>
      </c>
      <c r="B25" s="255" t="s">
        <v>25</v>
      </c>
      <c r="C25" s="604" t="s">
        <v>6121</v>
      </c>
      <c r="D25" s="604" t="s">
        <v>6122</v>
      </c>
      <c r="E25" s="1032">
        <v>1</v>
      </c>
      <c r="F25" s="1033" t="s">
        <v>17946</v>
      </c>
      <c r="G25" s="1034">
        <v>21.2</v>
      </c>
      <c r="H25" s="166">
        <f>IF(G25="","",G25-G25*COMPASS!$AH$41)</f>
        <v>21.2</v>
      </c>
    </row>
    <row r="26" spans="1:8" ht="15.6" customHeight="1">
      <c r="A26" s="394" t="s">
        <v>6123</v>
      </c>
      <c r="B26" s="255" t="s">
        <v>25</v>
      </c>
      <c r="C26" s="604" t="s">
        <v>6124</v>
      </c>
      <c r="D26" s="604" t="s">
        <v>6125</v>
      </c>
      <c r="E26" s="1032">
        <v>1</v>
      </c>
      <c r="F26" s="1033" t="s">
        <v>17946</v>
      </c>
      <c r="G26" s="1034">
        <v>17.2</v>
      </c>
      <c r="H26" s="166">
        <f>IF(G26="","",G26-G26*COMPASS!$AH$41)</f>
        <v>17.2</v>
      </c>
    </row>
    <row r="27" spans="1:8" ht="15.6" customHeight="1">
      <c r="A27" s="394" t="s">
        <v>6126</v>
      </c>
      <c r="B27" s="255" t="s">
        <v>25</v>
      </c>
      <c r="C27" s="604" t="s">
        <v>6127</v>
      </c>
      <c r="D27" s="604" t="s">
        <v>6128</v>
      </c>
      <c r="E27" s="1032">
        <v>1</v>
      </c>
      <c r="F27" s="1033" t="s">
        <v>17946</v>
      </c>
      <c r="G27" s="1034">
        <v>51.6</v>
      </c>
      <c r="H27" s="166">
        <f>IF(G27="","",G27-G27*COMPASS!$AH$41)</f>
        <v>51.6</v>
      </c>
    </row>
    <row r="28" spans="1:8" ht="15.6" customHeight="1">
      <c r="A28" s="394" t="s">
        <v>6129</v>
      </c>
      <c r="B28" s="255" t="s">
        <v>25</v>
      </c>
      <c r="C28" s="604" t="s">
        <v>6130</v>
      </c>
      <c r="D28" s="604" t="s">
        <v>6131</v>
      </c>
      <c r="E28" s="1032">
        <v>1</v>
      </c>
      <c r="F28" s="1033" t="s">
        <v>17946</v>
      </c>
      <c r="G28" s="1034">
        <v>21.2</v>
      </c>
      <c r="H28" s="166">
        <f>IF(G28="","",G28-G28*COMPASS!$AH$41)</f>
        <v>21.2</v>
      </c>
    </row>
    <row r="29" spans="1:8" ht="15.6" customHeight="1">
      <c r="A29" s="394" t="s">
        <v>6132</v>
      </c>
      <c r="B29" s="255" t="s">
        <v>25</v>
      </c>
      <c r="C29" s="604" t="s">
        <v>6133</v>
      </c>
      <c r="D29" s="604" t="s">
        <v>6134</v>
      </c>
      <c r="E29" s="1032">
        <v>1</v>
      </c>
      <c r="F29" s="1033" t="s">
        <v>17946</v>
      </c>
      <c r="G29" s="1034">
        <v>92</v>
      </c>
      <c r="H29" s="166">
        <f>IF(G29="","",G29-G29*COMPASS!$AH$41)</f>
        <v>92</v>
      </c>
    </row>
    <row r="30" spans="1:8" ht="15.6" customHeight="1">
      <c r="A30" s="394" t="s">
        <v>6135</v>
      </c>
      <c r="B30" s="255" t="s">
        <v>25</v>
      </c>
      <c r="C30" s="604" t="s">
        <v>6136</v>
      </c>
      <c r="D30" s="604" t="s">
        <v>6137</v>
      </c>
      <c r="E30" s="1032">
        <v>1</v>
      </c>
      <c r="F30" s="1033" t="s">
        <v>17946</v>
      </c>
      <c r="G30" s="1034">
        <v>73</v>
      </c>
      <c r="H30" s="166">
        <f>IF(G30="","",G30-G30*COMPASS!$AH$41)</f>
        <v>73</v>
      </c>
    </row>
    <row r="31" spans="1:8" ht="15.6" customHeight="1">
      <c r="A31" s="394" t="s">
        <v>6138</v>
      </c>
      <c r="B31" s="255" t="s">
        <v>25</v>
      </c>
      <c r="C31" s="604" t="s">
        <v>6139</v>
      </c>
      <c r="D31" s="604" t="s">
        <v>6140</v>
      </c>
      <c r="E31" s="1032">
        <v>1</v>
      </c>
      <c r="F31" s="1033" t="s">
        <v>17946</v>
      </c>
      <c r="G31" s="1034">
        <v>64</v>
      </c>
      <c r="H31" s="166">
        <f>IF(G31="","",G31-G31*COMPASS!$AH$41)</f>
        <v>64</v>
      </c>
    </row>
    <row r="32" spans="1:8" ht="15.6" customHeight="1">
      <c r="A32" s="394" t="s">
        <v>6141</v>
      </c>
      <c r="B32" s="255" t="s">
        <v>25</v>
      </c>
      <c r="C32" s="604" t="s">
        <v>6142</v>
      </c>
      <c r="D32" s="604" t="s">
        <v>6143</v>
      </c>
      <c r="E32" s="1032">
        <v>1</v>
      </c>
      <c r="F32" s="1033" t="s">
        <v>17946</v>
      </c>
      <c r="G32" s="1034">
        <v>64</v>
      </c>
      <c r="H32" s="166">
        <f>IF(G32="","",G32-G32*COMPASS!$AH$41)</f>
        <v>64</v>
      </c>
    </row>
    <row r="33" spans="1:8" ht="15.6" customHeight="1">
      <c r="A33" s="394" t="s">
        <v>6144</v>
      </c>
      <c r="B33" s="255" t="s">
        <v>25</v>
      </c>
      <c r="C33" s="604" t="s">
        <v>6145</v>
      </c>
      <c r="D33" s="604" t="s">
        <v>6146</v>
      </c>
      <c r="E33" s="1032">
        <v>1</v>
      </c>
      <c r="F33" s="1033" t="s">
        <v>17946</v>
      </c>
      <c r="G33" s="1034">
        <v>18.5</v>
      </c>
      <c r="H33" s="166">
        <f>IF(G33="","",G33-G33*COMPASS!$AH$41)</f>
        <v>18.5</v>
      </c>
    </row>
    <row r="34" spans="1:8" ht="15.6" customHeight="1">
      <c r="A34" s="394" t="s">
        <v>6147</v>
      </c>
      <c r="B34" s="255" t="s">
        <v>25</v>
      </c>
      <c r="C34" s="604" t="s">
        <v>6148</v>
      </c>
      <c r="D34" s="604" t="s">
        <v>6149</v>
      </c>
      <c r="E34" s="1032">
        <v>1</v>
      </c>
      <c r="F34" s="1033" t="s">
        <v>17946</v>
      </c>
      <c r="G34" s="1034">
        <v>22.4</v>
      </c>
      <c r="H34" s="166">
        <f>IF(G34="","",G34-G34*COMPASS!$AH$41)</f>
        <v>22.4</v>
      </c>
    </row>
    <row r="35" spans="1:8" ht="15.6" customHeight="1">
      <c r="A35" s="394" t="s">
        <v>6150</v>
      </c>
      <c r="B35" s="255" t="s">
        <v>25</v>
      </c>
      <c r="C35" s="604" t="s">
        <v>6151</v>
      </c>
      <c r="D35" s="604" t="s">
        <v>6152</v>
      </c>
      <c r="E35" s="1032">
        <v>1</v>
      </c>
      <c r="F35" s="1033" t="s">
        <v>17946</v>
      </c>
      <c r="G35" s="1034">
        <v>47.4</v>
      </c>
      <c r="H35" s="166">
        <f>IF(G35="","",G35-G35*COMPASS!$AH$41)</f>
        <v>47.4</v>
      </c>
    </row>
    <row r="36" spans="1:8" ht="15.6" customHeight="1">
      <c r="A36" s="1035" t="s">
        <v>6153</v>
      </c>
      <c r="B36" s="612"/>
      <c r="C36" s="1036"/>
      <c r="D36" s="1036" t="s">
        <v>3965</v>
      </c>
      <c r="E36" s="613" t="s">
        <v>3965</v>
      </c>
      <c r="F36" s="613"/>
      <c r="G36" s="614" t="s">
        <v>3965</v>
      </c>
      <c r="H36" s="166" t="str">
        <f>IF(G36="","",G36-G36*COMPASS!$AH$41)</f>
        <v/>
      </c>
    </row>
    <row r="37" spans="1:8" ht="15.6" customHeight="1">
      <c r="A37" s="397" t="s">
        <v>6154</v>
      </c>
      <c r="B37" s="352"/>
      <c r="C37" s="1029"/>
      <c r="D37" s="1030" t="s">
        <v>3965</v>
      </c>
      <c r="E37" s="1031" t="s">
        <v>3965</v>
      </c>
      <c r="F37" s="359"/>
      <c r="G37" s="359"/>
      <c r="H37" s="166" t="str">
        <f>IF(G37="","",G37-G37*COMPASS!$AH$41)</f>
        <v/>
      </c>
    </row>
    <row r="38" spans="1:8" ht="15.6" customHeight="1">
      <c r="A38" s="394" t="s">
        <v>6155</v>
      </c>
      <c r="B38" s="255" t="s">
        <v>25</v>
      </c>
      <c r="C38" s="604" t="s">
        <v>6156</v>
      </c>
      <c r="D38" s="604" t="s">
        <v>6157</v>
      </c>
      <c r="E38" s="1032">
        <v>1</v>
      </c>
      <c r="F38" s="1033" t="s">
        <v>17946</v>
      </c>
      <c r="G38" s="1034">
        <v>101</v>
      </c>
      <c r="H38" s="166">
        <f>IF(G38="","",G38-G38*COMPASS!$AH$41)</f>
        <v>101</v>
      </c>
    </row>
    <row r="39" spans="1:8" ht="15.6" customHeight="1">
      <c r="A39" s="397" t="s">
        <v>6093</v>
      </c>
      <c r="B39" s="352"/>
      <c r="C39" s="1029"/>
      <c r="D39" s="1030" t="s">
        <v>3965</v>
      </c>
      <c r="E39" s="1031" t="s">
        <v>3965</v>
      </c>
      <c r="F39" s="359"/>
      <c r="G39" s="359"/>
      <c r="H39" s="166" t="str">
        <f>IF(G39="","",G39-G39*COMPASS!$AH$41)</f>
        <v/>
      </c>
    </row>
    <row r="40" spans="1:8" ht="15.6" customHeight="1">
      <c r="A40" s="397" t="s">
        <v>6158</v>
      </c>
      <c r="B40" s="352" t="s">
        <v>3965</v>
      </c>
      <c r="C40" s="1029"/>
      <c r="D40" s="1030" t="s">
        <v>3965</v>
      </c>
      <c r="E40" s="1031" t="s">
        <v>3965</v>
      </c>
      <c r="F40" s="359"/>
      <c r="G40" s="359"/>
      <c r="H40" s="166" t="str">
        <f>IF(G40="","",G40-G40*COMPASS!$AH$41)</f>
        <v/>
      </c>
    </row>
    <row r="41" spans="1:8" ht="15.6" customHeight="1">
      <c r="A41" s="394" t="s">
        <v>6159</v>
      </c>
      <c r="B41" s="255" t="s">
        <v>25</v>
      </c>
      <c r="C41" s="604" t="s">
        <v>6160</v>
      </c>
      <c r="D41" s="604" t="s">
        <v>6161</v>
      </c>
      <c r="E41" s="1032">
        <v>1</v>
      </c>
      <c r="F41" s="1033" t="s">
        <v>17946</v>
      </c>
      <c r="G41" s="1034">
        <v>455</v>
      </c>
      <c r="H41" s="166">
        <f>IF(G41="","",G41-G41*COMPASS!$AH$41)</f>
        <v>455</v>
      </c>
    </row>
    <row r="42" spans="1:8" ht="15.6" customHeight="1">
      <c r="A42" s="1035" t="s">
        <v>6162</v>
      </c>
      <c r="B42" s="612"/>
      <c r="C42" s="1036"/>
      <c r="D42" s="1036" t="s">
        <v>3965</v>
      </c>
      <c r="E42" s="613" t="s">
        <v>3965</v>
      </c>
      <c r="F42" s="613"/>
      <c r="G42" s="614" t="s">
        <v>3965</v>
      </c>
      <c r="H42" s="166" t="str">
        <f>IF(G42="","",G42-G42*COMPASS!$AH$41)</f>
        <v/>
      </c>
    </row>
    <row r="43" spans="1:8" ht="15.6" customHeight="1">
      <c r="A43" s="397" t="s">
        <v>6093</v>
      </c>
      <c r="B43" s="352"/>
      <c r="C43" s="1029"/>
      <c r="D43" s="1030" t="s">
        <v>3965</v>
      </c>
      <c r="E43" s="1031" t="s">
        <v>3965</v>
      </c>
      <c r="F43" s="359"/>
      <c r="G43" s="359"/>
      <c r="H43" s="166" t="str">
        <f>IF(G43="","",G43-G43*COMPASS!$AH$41)</f>
        <v/>
      </c>
    </row>
    <row r="44" spans="1:8" ht="15.6" customHeight="1">
      <c r="A44" s="397" t="s">
        <v>6163</v>
      </c>
      <c r="B44" s="352"/>
      <c r="C44" s="1029"/>
      <c r="D44" s="1030" t="s">
        <v>3965</v>
      </c>
      <c r="E44" s="1031" t="s">
        <v>3965</v>
      </c>
      <c r="F44" s="359"/>
      <c r="G44" s="359"/>
      <c r="H44" s="166" t="str">
        <f>IF(G44="","",G44-G44*COMPASS!$AH$41)</f>
        <v/>
      </c>
    </row>
    <row r="45" spans="1:8" ht="15.6" customHeight="1">
      <c r="A45" s="394" t="s">
        <v>6164</v>
      </c>
      <c r="B45" s="255" t="s">
        <v>25</v>
      </c>
      <c r="C45" s="604" t="s">
        <v>9759</v>
      </c>
      <c r="D45" s="604" t="s">
        <v>6165</v>
      </c>
      <c r="E45" s="1032">
        <v>1</v>
      </c>
      <c r="F45" s="1033" t="s">
        <v>17946</v>
      </c>
      <c r="G45" s="1034">
        <v>641</v>
      </c>
      <c r="H45" s="166">
        <f>IF(G45="","",G45-G45*COMPASS!$AH$41)</f>
        <v>641</v>
      </c>
    </row>
    <row r="46" spans="1:8" ht="15.6" customHeight="1">
      <c r="A46" s="394" t="s">
        <v>6166</v>
      </c>
      <c r="B46" s="255" t="s">
        <v>25</v>
      </c>
      <c r="C46" s="604" t="s">
        <v>9760</v>
      </c>
      <c r="D46" s="604" t="s">
        <v>6167</v>
      </c>
      <c r="E46" s="1032">
        <v>1</v>
      </c>
      <c r="F46" s="1033" t="s">
        <v>17946</v>
      </c>
      <c r="G46" s="1034">
        <v>641</v>
      </c>
      <c r="H46" s="166">
        <f>IF(G46="","",G46-G46*COMPASS!$AH$41)</f>
        <v>641</v>
      </c>
    </row>
    <row r="47" spans="1:8" ht="15.6" customHeight="1">
      <c r="A47" s="394" t="s">
        <v>6168</v>
      </c>
      <c r="B47" s="255" t="s">
        <v>25</v>
      </c>
      <c r="C47" s="604" t="s">
        <v>9761</v>
      </c>
      <c r="D47" s="604" t="s">
        <v>6169</v>
      </c>
      <c r="E47" s="1032">
        <v>1</v>
      </c>
      <c r="F47" s="1033" t="s">
        <v>17946</v>
      </c>
      <c r="G47" s="1034">
        <v>641</v>
      </c>
      <c r="H47" s="166">
        <f>IF(G47="","",G47-G47*COMPASS!$AH$41)</f>
        <v>641</v>
      </c>
    </row>
    <row r="48" spans="1:8" ht="15.6" customHeight="1">
      <c r="A48" s="394" t="s">
        <v>6170</v>
      </c>
      <c r="B48" s="255" t="s">
        <v>25</v>
      </c>
      <c r="C48" s="604" t="s">
        <v>9762</v>
      </c>
      <c r="D48" s="604" t="s">
        <v>6171</v>
      </c>
      <c r="E48" s="1032">
        <v>1</v>
      </c>
      <c r="F48" s="1033" t="s">
        <v>17946</v>
      </c>
      <c r="G48" s="1034">
        <v>641</v>
      </c>
      <c r="H48" s="166">
        <f>IF(G48="","",G48-G48*COMPASS!$AH$41)</f>
        <v>641</v>
      </c>
    </row>
    <row r="49" spans="1:8" ht="15.6" customHeight="1">
      <c r="A49" s="394" t="s">
        <v>6172</v>
      </c>
      <c r="B49" s="255" t="s">
        <v>25</v>
      </c>
      <c r="C49" s="604" t="s">
        <v>9763</v>
      </c>
      <c r="D49" s="604" t="s">
        <v>6173</v>
      </c>
      <c r="E49" s="1032">
        <v>1</v>
      </c>
      <c r="F49" s="1033" t="s">
        <v>17946</v>
      </c>
      <c r="G49" s="1034">
        <v>641</v>
      </c>
      <c r="H49" s="166">
        <f>IF(G49="","",G49-G49*COMPASS!$AH$41)</f>
        <v>641</v>
      </c>
    </row>
    <row r="50" spans="1:8" ht="15.6" customHeight="1">
      <c r="A50" s="394" t="s">
        <v>6174</v>
      </c>
      <c r="B50" s="255" t="s">
        <v>25</v>
      </c>
      <c r="C50" s="604" t="s">
        <v>9764</v>
      </c>
      <c r="D50" s="604" t="s">
        <v>6175</v>
      </c>
      <c r="E50" s="1032">
        <v>1</v>
      </c>
      <c r="F50" s="1033" t="s">
        <v>17946</v>
      </c>
      <c r="G50" s="1034">
        <v>641</v>
      </c>
      <c r="H50" s="166">
        <f>IF(G50="","",G50-G50*COMPASS!$AH$41)</f>
        <v>641</v>
      </c>
    </row>
    <row r="51" spans="1:8" ht="15.6" customHeight="1">
      <c r="A51" s="394" t="s">
        <v>6176</v>
      </c>
      <c r="B51" s="255" t="s">
        <v>25</v>
      </c>
      <c r="C51" s="604" t="s">
        <v>9765</v>
      </c>
      <c r="D51" s="604" t="s">
        <v>6177</v>
      </c>
      <c r="E51" s="1032">
        <v>1</v>
      </c>
      <c r="F51" s="1033" t="s">
        <v>17946</v>
      </c>
      <c r="G51" s="1034">
        <v>809</v>
      </c>
      <c r="H51" s="166">
        <f>IF(G51="","",G51-G51*COMPASS!$AH$41)</f>
        <v>809</v>
      </c>
    </row>
    <row r="52" spans="1:8" ht="15.6" customHeight="1">
      <c r="A52" s="394" t="s">
        <v>6178</v>
      </c>
      <c r="B52" s="255" t="s">
        <v>25</v>
      </c>
      <c r="C52" s="604" t="s">
        <v>9766</v>
      </c>
      <c r="D52" s="604" t="s">
        <v>6179</v>
      </c>
      <c r="E52" s="1032">
        <v>1</v>
      </c>
      <c r="F52" s="1033" t="s">
        <v>17946</v>
      </c>
      <c r="G52" s="1034">
        <v>809</v>
      </c>
      <c r="H52" s="166">
        <f>IF(G52="","",G52-G52*COMPASS!$AH$41)</f>
        <v>809</v>
      </c>
    </row>
    <row r="53" spans="1:8" ht="15.6" customHeight="1">
      <c r="A53" s="394" t="s">
        <v>6180</v>
      </c>
      <c r="B53" s="255" t="s">
        <v>25</v>
      </c>
      <c r="C53" s="604" t="s">
        <v>9767</v>
      </c>
      <c r="D53" s="604" t="s">
        <v>6181</v>
      </c>
      <c r="E53" s="1032">
        <v>1</v>
      </c>
      <c r="F53" s="1033" t="s">
        <v>17946</v>
      </c>
      <c r="G53" s="1034">
        <v>832</v>
      </c>
      <c r="H53" s="166">
        <f>IF(G53="","",G53-G53*COMPASS!$AH$41)</f>
        <v>832</v>
      </c>
    </row>
    <row r="54" spans="1:8" ht="15.6" customHeight="1">
      <c r="A54" s="394" t="s">
        <v>6182</v>
      </c>
      <c r="B54" s="255" t="s">
        <v>25</v>
      </c>
      <c r="C54" s="604" t="s">
        <v>9768</v>
      </c>
      <c r="D54" s="604" t="s">
        <v>6183</v>
      </c>
      <c r="E54" s="1032">
        <v>1</v>
      </c>
      <c r="F54" s="1033" t="s">
        <v>17946</v>
      </c>
      <c r="G54" s="1034">
        <v>832</v>
      </c>
      <c r="H54" s="166">
        <f>IF(G54="","",G54-G54*COMPASS!$AH$41)</f>
        <v>832</v>
      </c>
    </row>
    <row r="55" spans="1:8" ht="15.6" customHeight="1">
      <c r="A55" s="394" t="s">
        <v>6184</v>
      </c>
      <c r="B55" s="255" t="s">
        <v>25</v>
      </c>
      <c r="C55" s="604" t="s">
        <v>9769</v>
      </c>
      <c r="D55" s="604" t="s">
        <v>6185</v>
      </c>
      <c r="E55" s="1032">
        <v>1</v>
      </c>
      <c r="F55" s="1033" t="s">
        <v>17946</v>
      </c>
      <c r="G55" s="1034">
        <v>809</v>
      </c>
      <c r="H55" s="166">
        <f>IF(G55="","",G55-G55*COMPASS!$AH$41)</f>
        <v>809</v>
      </c>
    </row>
    <row r="56" spans="1:8" ht="15.6" customHeight="1">
      <c r="A56" s="394" t="s">
        <v>6186</v>
      </c>
      <c r="B56" s="255" t="s">
        <v>25</v>
      </c>
      <c r="C56" s="604" t="s">
        <v>9770</v>
      </c>
      <c r="D56" s="604" t="s">
        <v>6187</v>
      </c>
      <c r="E56" s="1032">
        <v>1</v>
      </c>
      <c r="F56" s="1033" t="s">
        <v>17946</v>
      </c>
      <c r="G56" s="1034">
        <v>809</v>
      </c>
      <c r="H56" s="166">
        <f>IF(G56="","",G56-G56*COMPASS!$AH$41)</f>
        <v>809</v>
      </c>
    </row>
    <row r="57" spans="1:8" ht="15.6" customHeight="1">
      <c r="A57" s="394" t="s">
        <v>6188</v>
      </c>
      <c r="B57" s="255" t="s">
        <v>25</v>
      </c>
      <c r="C57" s="604" t="s">
        <v>9771</v>
      </c>
      <c r="D57" s="604" t="s">
        <v>6189</v>
      </c>
      <c r="E57" s="1032">
        <v>1</v>
      </c>
      <c r="F57" s="1033" t="s">
        <v>17946</v>
      </c>
      <c r="G57" s="1034">
        <v>392</v>
      </c>
      <c r="H57" s="166">
        <f>IF(G57="","",G57-G57*COMPASS!$AH$41)</f>
        <v>392</v>
      </c>
    </row>
    <row r="58" spans="1:8" ht="15.6" customHeight="1">
      <c r="A58" s="394" t="s">
        <v>6190</v>
      </c>
      <c r="B58" s="255" t="s">
        <v>25</v>
      </c>
      <c r="C58" s="604" t="s">
        <v>9772</v>
      </c>
      <c r="D58" s="604" t="s">
        <v>6191</v>
      </c>
      <c r="E58" s="1032">
        <v>1</v>
      </c>
      <c r="F58" s="1033" t="s">
        <v>17946</v>
      </c>
      <c r="G58" s="1034">
        <v>392</v>
      </c>
      <c r="H58" s="166">
        <f>IF(G58="","",G58-G58*COMPASS!$AH$41)</f>
        <v>392</v>
      </c>
    </row>
    <row r="59" spans="1:8" ht="15.6" customHeight="1">
      <c r="A59" s="394" t="s">
        <v>6192</v>
      </c>
      <c r="B59" s="255" t="s">
        <v>25</v>
      </c>
      <c r="C59" s="604" t="s">
        <v>9773</v>
      </c>
      <c r="D59" s="604" t="s">
        <v>6193</v>
      </c>
      <c r="E59" s="1032">
        <v>1</v>
      </c>
      <c r="F59" s="1033" t="s">
        <v>17946</v>
      </c>
      <c r="G59" s="1034">
        <v>392</v>
      </c>
      <c r="H59" s="166">
        <f>IF(G59="","",G59-G59*COMPASS!$AH$41)</f>
        <v>392</v>
      </c>
    </row>
    <row r="60" spans="1:8" ht="15.6" customHeight="1">
      <c r="A60" s="394" t="s">
        <v>6194</v>
      </c>
      <c r="B60" s="255" t="s">
        <v>25</v>
      </c>
      <c r="C60" s="604" t="s">
        <v>9774</v>
      </c>
      <c r="D60" s="604" t="s">
        <v>6195</v>
      </c>
      <c r="E60" s="1032">
        <v>1</v>
      </c>
      <c r="F60" s="1033" t="s">
        <v>17946</v>
      </c>
      <c r="G60" s="1034">
        <v>392</v>
      </c>
      <c r="H60" s="166">
        <f>IF(G60="","",G60-G60*COMPASS!$AH$41)</f>
        <v>392</v>
      </c>
    </row>
    <row r="61" spans="1:8" ht="15.6" customHeight="1">
      <c r="A61" s="394" t="s">
        <v>6196</v>
      </c>
      <c r="B61" s="255" t="s">
        <v>25</v>
      </c>
      <c r="C61" s="604" t="s">
        <v>9775</v>
      </c>
      <c r="D61" s="604" t="s">
        <v>6197</v>
      </c>
      <c r="E61" s="1032">
        <v>1</v>
      </c>
      <c r="F61" s="1033" t="s">
        <v>17946</v>
      </c>
      <c r="G61" s="1034">
        <v>392</v>
      </c>
      <c r="H61" s="166">
        <f>IF(G61="","",G61-G61*COMPASS!$AH$41)</f>
        <v>392</v>
      </c>
    </row>
    <row r="62" spans="1:8" ht="15.6" customHeight="1">
      <c r="A62" s="394" t="s">
        <v>6198</v>
      </c>
      <c r="B62" s="255" t="s">
        <v>25</v>
      </c>
      <c r="C62" s="604" t="s">
        <v>9776</v>
      </c>
      <c r="D62" s="604" t="s">
        <v>6199</v>
      </c>
      <c r="E62" s="1032">
        <v>1</v>
      </c>
      <c r="F62" s="1033" t="s">
        <v>17946</v>
      </c>
      <c r="G62" s="1034">
        <v>392</v>
      </c>
      <c r="H62" s="166">
        <f>IF(G62="","",G62-G62*COMPASS!$AH$41)</f>
        <v>392</v>
      </c>
    </row>
    <row r="63" spans="1:8" ht="15.6" customHeight="1">
      <c r="A63" s="394" t="s">
        <v>6200</v>
      </c>
      <c r="B63" s="255" t="s">
        <v>25</v>
      </c>
      <c r="C63" s="604" t="s">
        <v>6201</v>
      </c>
      <c r="D63" s="604" t="s">
        <v>6202</v>
      </c>
      <c r="E63" s="1032">
        <v>1</v>
      </c>
      <c r="F63" s="1033" t="s">
        <v>17946</v>
      </c>
      <c r="G63" s="1034">
        <v>13.2</v>
      </c>
      <c r="H63" s="166">
        <f>IF(G63="","",G63-G63*COMPASS!$AH$41)</f>
        <v>13.2</v>
      </c>
    </row>
    <row r="64" spans="1:8" ht="15.6" customHeight="1">
      <c r="A64" s="394" t="s">
        <v>6203</v>
      </c>
      <c r="B64" s="255" t="s">
        <v>25</v>
      </c>
      <c r="C64" s="604" t="s">
        <v>6204</v>
      </c>
      <c r="D64" s="604" t="s">
        <v>6205</v>
      </c>
      <c r="E64" s="1032">
        <v>1</v>
      </c>
      <c r="F64" s="1033" t="s">
        <v>17946</v>
      </c>
      <c r="G64" s="1034">
        <v>10.6</v>
      </c>
      <c r="H64" s="166">
        <f>IF(G64="","",G64-G64*COMPASS!$AH$41)</f>
        <v>10.6</v>
      </c>
    </row>
    <row r="65" spans="1:8" ht="15.6" customHeight="1">
      <c r="A65" s="394" t="s">
        <v>6206</v>
      </c>
      <c r="B65" s="255" t="s">
        <v>25</v>
      </c>
      <c r="C65" s="604" t="s">
        <v>6207</v>
      </c>
      <c r="D65" s="604" t="s">
        <v>6208</v>
      </c>
      <c r="E65" s="1032">
        <v>1</v>
      </c>
      <c r="F65" s="1033" t="s">
        <v>17946</v>
      </c>
      <c r="G65" s="1034">
        <v>31.9</v>
      </c>
      <c r="H65" s="166">
        <f>IF(G65="","",G65-G65*COMPASS!$AH$41)</f>
        <v>31.9</v>
      </c>
    </row>
    <row r="66" spans="1:8" ht="15.6" customHeight="1">
      <c r="A66" s="394" t="s">
        <v>6209</v>
      </c>
      <c r="B66" s="255" t="s">
        <v>25</v>
      </c>
      <c r="C66" s="604" t="s">
        <v>6210</v>
      </c>
      <c r="D66" s="604" t="s">
        <v>6211</v>
      </c>
      <c r="E66" s="1032">
        <v>1</v>
      </c>
      <c r="F66" s="1033" t="s">
        <v>17946</v>
      </c>
      <c r="G66" s="1034">
        <v>31.9</v>
      </c>
      <c r="H66" s="166">
        <f>IF(G66="","",G66-G66*COMPASS!$AH$41)</f>
        <v>31.9</v>
      </c>
    </row>
    <row r="67" spans="1:8" ht="15.6" customHeight="1">
      <c r="A67" s="394" t="s">
        <v>6212</v>
      </c>
      <c r="B67" s="255" t="s">
        <v>25</v>
      </c>
      <c r="C67" s="604" t="s">
        <v>6213</v>
      </c>
      <c r="D67" s="604" t="s">
        <v>6214</v>
      </c>
      <c r="E67" s="1032">
        <v>1</v>
      </c>
      <c r="F67" s="1033" t="s">
        <v>17946</v>
      </c>
      <c r="G67" s="1034">
        <v>31.9</v>
      </c>
      <c r="H67" s="166">
        <f>IF(G67="","",G67-G67*COMPASS!$AH$41)</f>
        <v>31.9</v>
      </c>
    </row>
    <row r="68" spans="1:8" ht="15.6" customHeight="1">
      <c r="A68" s="1035" t="s">
        <v>6215</v>
      </c>
      <c r="B68" s="612"/>
      <c r="C68" s="1036"/>
      <c r="D68" s="1036"/>
      <c r="E68" s="613" t="s">
        <v>3965</v>
      </c>
      <c r="F68" s="613"/>
      <c r="G68" s="614" t="s">
        <v>3965</v>
      </c>
      <c r="H68" s="166" t="str">
        <f>IF(G68="","",G68-G68*COMPASS!$AH$41)</f>
        <v/>
      </c>
    </row>
    <row r="69" spans="1:8" ht="15.6" customHeight="1">
      <c r="A69" s="397" t="s">
        <v>6093</v>
      </c>
      <c r="B69" s="352"/>
      <c r="C69" s="1029"/>
      <c r="D69" s="1030" t="s">
        <v>3965</v>
      </c>
      <c r="E69" s="1031" t="s">
        <v>3965</v>
      </c>
      <c r="F69" s="359"/>
      <c r="G69" s="359"/>
      <c r="H69" s="166" t="str">
        <f>IF(G69="","",G69-G69*COMPASS!$AH$41)</f>
        <v/>
      </c>
    </row>
    <row r="70" spans="1:8" ht="15.6" customHeight="1">
      <c r="A70" s="397" t="s">
        <v>6216</v>
      </c>
      <c r="B70" s="352"/>
      <c r="C70" s="1029"/>
      <c r="D70" s="1030" t="s">
        <v>3965</v>
      </c>
      <c r="E70" s="1031" t="s">
        <v>3965</v>
      </c>
      <c r="F70" s="359"/>
      <c r="G70" s="359"/>
      <c r="H70" s="166" t="str">
        <f>IF(G70="","",G70-G70*COMPASS!$AH$41)</f>
        <v/>
      </c>
    </row>
    <row r="71" spans="1:8" ht="15.6" customHeight="1">
      <c r="A71" s="394" t="s">
        <v>9777</v>
      </c>
      <c r="B71" s="255" t="s">
        <v>25</v>
      </c>
      <c r="C71" s="604" t="s">
        <v>9778</v>
      </c>
      <c r="D71" s="604" t="s">
        <v>6217</v>
      </c>
      <c r="E71" s="1032">
        <v>1</v>
      </c>
      <c r="F71" s="1033"/>
      <c r="G71" s="1034">
        <v>1362.1</v>
      </c>
      <c r="H71" s="166">
        <f>IF(G71="","",G71-G71*COMPASS!$AH$41)</f>
        <v>1362.1</v>
      </c>
    </row>
    <row r="72" spans="1:8" ht="15.6" customHeight="1">
      <c r="A72" s="394" t="s">
        <v>9779</v>
      </c>
      <c r="B72" s="255" t="s">
        <v>25</v>
      </c>
      <c r="C72" s="604" t="s">
        <v>9780</v>
      </c>
      <c r="D72" s="604" t="s">
        <v>6218</v>
      </c>
      <c r="E72" s="1032">
        <v>1</v>
      </c>
      <c r="F72" s="1033"/>
      <c r="G72" s="1034">
        <v>1685.4</v>
      </c>
      <c r="H72" s="166">
        <f>IF(G72="","",G72-G72*COMPASS!$AH$41)</f>
        <v>1685.4</v>
      </c>
    </row>
    <row r="73" spans="1:8" ht="15.6" customHeight="1">
      <c r="A73" s="394" t="s">
        <v>6219</v>
      </c>
      <c r="B73" s="255" t="s">
        <v>25</v>
      </c>
      <c r="C73" s="604" t="s">
        <v>6220</v>
      </c>
      <c r="D73" s="604" t="s">
        <v>6221</v>
      </c>
      <c r="E73" s="1032">
        <v>1</v>
      </c>
      <c r="F73" s="1033" t="s">
        <v>17946</v>
      </c>
      <c r="G73" s="1034">
        <v>1427</v>
      </c>
      <c r="H73" s="166">
        <f>IF(G73="","",G73-G73*COMPASS!$AH$41)</f>
        <v>1427</v>
      </c>
    </row>
    <row r="74" spans="1:8" ht="15.6" customHeight="1">
      <c r="A74" s="394" t="s">
        <v>6222</v>
      </c>
      <c r="B74" s="255" t="s">
        <v>25</v>
      </c>
      <c r="C74" s="604" t="s">
        <v>6223</v>
      </c>
      <c r="D74" s="604" t="s">
        <v>6224</v>
      </c>
      <c r="E74" s="1032">
        <v>1</v>
      </c>
      <c r="F74" s="1033" t="s">
        <v>17946</v>
      </c>
      <c r="G74" s="1034">
        <v>1321</v>
      </c>
      <c r="H74" s="166">
        <f>IF(G74="","",G74-G74*COMPASS!$AH$41)</f>
        <v>1321</v>
      </c>
    </row>
    <row r="75" spans="1:8" ht="15.6" customHeight="1">
      <c r="A75" s="394" t="s">
        <v>6225</v>
      </c>
      <c r="B75" s="255" t="s">
        <v>25</v>
      </c>
      <c r="C75" s="604" t="s">
        <v>6226</v>
      </c>
      <c r="D75" s="604" t="s">
        <v>6227</v>
      </c>
      <c r="E75" s="1032">
        <v>1</v>
      </c>
      <c r="F75" s="1033" t="s">
        <v>17946</v>
      </c>
      <c r="G75" s="1034">
        <v>222</v>
      </c>
      <c r="H75" s="166">
        <f>IF(G75="","",G75-G75*COMPASS!$AH$41)</f>
        <v>222</v>
      </c>
    </row>
    <row r="76" spans="1:8" ht="15.6" customHeight="1">
      <c r="A76" s="394" t="s">
        <v>6228</v>
      </c>
      <c r="B76" s="255" t="s">
        <v>25</v>
      </c>
      <c r="C76" s="604" t="s">
        <v>6229</v>
      </c>
      <c r="D76" s="604" t="s">
        <v>6230</v>
      </c>
      <c r="E76" s="1032">
        <v>1</v>
      </c>
      <c r="F76" s="1033" t="s">
        <v>17946</v>
      </c>
      <c r="G76" s="1034">
        <v>173</v>
      </c>
      <c r="H76" s="166">
        <f>IF(G76="","",G76-G76*COMPASS!$AH$41)</f>
        <v>173</v>
      </c>
    </row>
    <row r="77" spans="1:8" ht="15.6" customHeight="1">
      <c r="A77" s="394" t="s">
        <v>6231</v>
      </c>
      <c r="B77" s="255" t="s">
        <v>25</v>
      </c>
      <c r="C77" s="604" t="s">
        <v>6232</v>
      </c>
      <c r="D77" s="604" t="s">
        <v>6233</v>
      </c>
      <c r="E77" s="1032">
        <v>1</v>
      </c>
      <c r="F77" s="1033"/>
      <c r="G77" s="1034">
        <v>1574.1</v>
      </c>
      <c r="H77" s="166">
        <f>IF(G77="","",G77-G77*COMPASS!$AH$41)</f>
        <v>1574.1</v>
      </c>
    </row>
    <row r="78" spans="1:8" ht="15.6" customHeight="1">
      <c r="A78" s="1035" t="s">
        <v>6234</v>
      </c>
      <c r="B78" s="612"/>
      <c r="C78" s="1036"/>
      <c r="D78" s="1036" t="s">
        <v>3965</v>
      </c>
      <c r="E78" s="613" t="s">
        <v>3965</v>
      </c>
      <c r="F78" s="613"/>
      <c r="G78" s="614" t="s">
        <v>3965</v>
      </c>
      <c r="H78" s="166" t="str">
        <f>IF(G78="","",G78-G78*COMPASS!$AH$41)</f>
        <v/>
      </c>
    </row>
    <row r="79" spans="1:8" ht="15.6" customHeight="1">
      <c r="A79" s="394" t="s">
        <v>6235</v>
      </c>
      <c r="B79" s="255" t="s">
        <v>25</v>
      </c>
      <c r="C79" s="604" t="s">
        <v>6236</v>
      </c>
      <c r="D79" s="604" t="s">
        <v>6237</v>
      </c>
      <c r="E79" s="1032">
        <v>1</v>
      </c>
      <c r="F79" s="1033"/>
      <c r="G79" s="1034">
        <v>254.4</v>
      </c>
      <c r="H79" s="166">
        <f>IF(G79="","",G79-G79*COMPASS!$AH$41)</f>
        <v>254.4</v>
      </c>
    </row>
    <row r="80" spans="1:8" ht="15.6" customHeight="1">
      <c r="A80" s="394" t="s">
        <v>6238</v>
      </c>
      <c r="B80" s="255" t="s">
        <v>25</v>
      </c>
      <c r="C80" s="604" t="s">
        <v>6239</v>
      </c>
      <c r="D80" s="604" t="s">
        <v>6240</v>
      </c>
      <c r="E80" s="1032">
        <v>1</v>
      </c>
      <c r="F80" s="1033" t="s">
        <v>17946</v>
      </c>
      <c r="G80" s="1034">
        <v>1784</v>
      </c>
      <c r="H80" s="166">
        <f>IF(G80="","",G80-G80*COMPASS!$AH$41)</f>
        <v>1784</v>
      </c>
    </row>
    <row r="81" spans="1:8" ht="15.6" customHeight="1">
      <c r="A81" s="394" t="s">
        <v>6241</v>
      </c>
      <c r="B81" s="255" t="s">
        <v>25</v>
      </c>
      <c r="C81" s="604" t="s">
        <v>6242</v>
      </c>
      <c r="D81" s="604" t="s">
        <v>6243</v>
      </c>
      <c r="E81" s="1032">
        <v>1</v>
      </c>
      <c r="F81" s="1033"/>
      <c r="G81" s="1034">
        <v>2364.86</v>
      </c>
      <c r="H81" s="166">
        <f>IF(G81="","",G81-G81*COMPASS!$AH$41)</f>
        <v>2364.86</v>
      </c>
    </row>
    <row r="82" spans="1:8" ht="15.6" customHeight="1">
      <c r="A82" s="394" t="s">
        <v>6244</v>
      </c>
      <c r="B82" s="255" t="s">
        <v>25</v>
      </c>
      <c r="C82" s="604" t="s">
        <v>6245</v>
      </c>
      <c r="D82" s="604" t="s">
        <v>6246</v>
      </c>
      <c r="E82" s="1032">
        <v>1</v>
      </c>
      <c r="F82" s="1033"/>
      <c r="G82" s="1034">
        <v>2101.98</v>
      </c>
      <c r="H82" s="166">
        <f>IF(G82="","",G82-G82*COMPASS!$AH$41)</f>
        <v>2101.98</v>
      </c>
    </row>
    <row r="83" spans="1:8" ht="15.6" customHeight="1">
      <c r="A83" s="394" t="s">
        <v>6247</v>
      </c>
      <c r="B83" s="255" t="s">
        <v>25</v>
      </c>
      <c r="C83" s="604" t="s">
        <v>6248</v>
      </c>
      <c r="D83" s="604" t="s">
        <v>6249</v>
      </c>
      <c r="E83" s="1032">
        <v>1</v>
      </c>
      <c r="F83" s="1033"/>
      <c r="G83" s="1034">
        <v>1513.68</v>
      </c>
      <c r="H83" s="166">
        <f>IF(G83="","",G83-G83*COMPASS!$AH$41)</f>
        <v>1513.68</v>
      </c>
    </row>
    <row r="84" spans="1:8" ht="15.6" customHeight="1">
      <c r="A84" s="394" t="s">
        <v>6250</v>
      </c>
      <c r="B84" s="255" t="s">
        <v>25</v>
      </c>
      <c r="C84" s="604" t="s">
        <v>6251</v>
      </c>
      <c r="D84" s="604" t="s">
        <v>6252</v>
      </c>
      <c r="E84" s="1032">
        <v>1</v>
      </c>
      <c r="F84" s="1033"/>
      <c r="G84" s="1034">
        <v>2057.46</v>
      </c>
      <c r="H84" s="166">
        <f>IF(G84="","",G84-G84*COMPASS!$AH$41)</f>
        <v>2057.46</v>
      </c>
    </row>
    <row r="85" spans="1:8" ht="15.6" customHeight="1">
      <c r="A85" s="394" t="s">
        <v>6253</v>
      </c>
      <c r="B85" s="255" t="s">
        <v>25</v>
      </c>
      <c r="C85" s="604" t="s">
        <v>6254</v>
      </c>
      <c r="D85" s="604" t="s">
        <v>6255</v>
      </c>
      <c r="E85" s="1032">
        <v>1</v>
      </c>
      <c r="F85" s="1033" t="s">
        <v>17946</v>
      </c>
      <c r="G85" s="1034">
        <v>1886</v>
      </c>
      <c r="H85" s="166">
        <f>IF(G85="","",G85-G85*COMPASS!$AH$41)</f>
        <v>1886</v>
      </c>
    </row>
    <row r="86" spans="1:8" ht="15.6" customHeight="1">
      <c r="A86" s="394" t="s">
        <v>6256</v>
      </c>
      <c r="B86" s="255" t="s">
        <v>25</v>
      </c>
      <c r="C86" s="604" t="s">
        <v>6257</v>
      </c>
      <c r="D86" s="604" t="s">
        <v>6258</v>
      </c>
      <c r="E86" s="1032">
        <v>1</v>
      </c>
      <c r="F86" s="1033" t="s">
        <v>17946</v>
      </c>
      <c r="G86" s="1034">
        <v>2448</v>
      </c>
      <c r="H86" s="166">
        <f>IF(G86="","",G86-G86*COMPASS!$AH$41)</f>
        <v>2448</v>
      </c>
    </row>
    <row r="87" spans="1:8" ht="15.6" customHeight="1">
      <c r="A87" s="1035" t="s">
        <v>6234</v>
      </c>
      <c r="B87" s="612"/>
      <c r="C87" s="1036"/>
      <c r="D87" s="1036" t="s">
        <v>3965</v>
      </c>
      <c r="E87" s="613" t="s">
        <v>3965</v>
      </c>
      <c r="F87" s="613"/>
      <c r="G87" s="614" t="s">
        <v>3965</v>
      </c>
      <c r="H87" s="166" t="str">
        <f>IF(G87="","",G87-G87*COMPASS!$AH$41)</f>
        <v/>
      </c>
    </row>
    <row r="88" spans="1:8" ht="15.6" customHeight="1">
      <c r="A88" s="394" t="s">
        <v>6259</v>
      </c>
      <c r="B88" s="255" t="s">
        <v>25</v>
      </c>
      <c r="C88" s="604" t="s">
        <v>6260</v>
      </c>
      <c r="D88" s="604" t="s">
        <v>6261</v>
      </c>
      <c r="E88" s="1032">
        <v>1</v>
      </c>
      <c r="F88" s="1033" t="s">
        <v>17946</v>
      </c>
      <c r="G88" s="1034">
        <v>2525</v>
      </c>
      <c r="H88" s="166">
        <f>IF(G88="","",G88-G88*COMPASS!$AH$41)</f>
        <v>2525</v>
      </c>
    </row>
    <row r="89" spans="1:8" ht="15.6" customHeight="1">
      <c r="A89" s="394" t="s">
        <v>6262</v>
      </c>
      <c r="B89" s="255" t="s">
        <v>25</v>
      </c>
      <c r="C89" s="604" t="s">
        <v>6263</v>
      </c>
      <c r="D89" s="604" t="s">
        <v>6264</v>
      </c>
      <c r="E89" s="1032">
        <v>1</v>
      </c>
      <c r="F89" s="1033" t="s">
        <v>17946</v>
      </c>
      <c r="G89" s="1034">
        <v>2621</v>
      </c>
      <c r="H89" s="166">
        <f>IF(G89="","",G89-G89*COMPASS!$AH$41)</f>
        <v>2621</v>
      </c>
    </row>
    <row r="90" spans="1:8" ht="15.6" customHeight="1">
      <c r="A90" s="394" t="s">
        <v>6265</v>
      </c>
      <c r="B90" s="255" t="s">
        <v>25</v>
      </c>
      <c r="C90" s="604" t="s">
        <v>6266</v>
      </c>
      <c r="D90" s="604" t="s">
        <v>6267</v>
      </c>
      <c r="E90" s="1032">
        <v>1</v>
      </c>
      <c r="F90" s="1033" t="s">
        <v>17946</v>
      </c>
      <c r="G90" s="1034">
        <v>1359</v>
      </c>
      <c r="H90" s="166">
        <f>IF(G90="","",G90-G90*COMPASS!$AH$41)</f>
        <v>1359</v>
      </c>
    </row>
    <row r="91" spans="1:8" ht="15.6" customHeight="1">
      <c r="A91" s="394" t="s">
        <v>6268</v>
      </c>
      <c r="B91" s="255" t="s">
        <v>25</v>
      </c>
      <c r="C91" s="604" t="s">
        <v>6269</v>
      </c>
      <c r="D91" s="604" t="s">
        <v>6270</v>
      </c>
      <c r="E91" s="1032">
        <v>1</v>
      </c>
      <c r="F91" s="1033" t="s">
        <v>17946</v>
      </c>
      <c r="G91" s="1034">
        <v>2263</v>
      </c>
      <c r="H91" s="166">
        <f>IF(G91="","",G91-G91*COMPASS!$AH$41)</f>
        <v>2263</v>
      </c>
    </row>
    <row r="92" spans="1:8" ht="15.6" customHeight="1">
      <c r="A92" s="394" t="s">
        <v>6271</v>
      </c>
      <c r="B92" s="255" t="s">
        <v>25</v>
      </c>
      <c r="C92" s="604" t="s">
        <v>6272</v>
      </c>
      <c r="D92" s="604" t="s">
        <v>6273</v>
      </c>
      <c r="E92" s="1032">
        <v>1</v>
      </c>
      <c r="F92" s="1033"/>
      <c r="G92" s="1034">
        <v>820.44</v>
      </c>
      <c r="H92" s="166">
        <f>IF(G92="","",G92-G92*COMPASS!$AH$41)</f>
        <v>820.44</v>
      </c>
    </row>
    <row r="93" spans="1:8" ht="15.6" customHeight="1">
      <c r="A93" s="394" t="s">
        <v>6274</v>
      </c>
      <c r="B93" s="255" t="s">
        <v>25</v>
      </c>
      <c r="C93" s="604" t="s">
        <v>6275</v>
      </c>
      <c r="D93" s="604" t="s">
        <v>8600</v>
      </c>
      <c r="E93" s="1032">
        <v>1</v>
      </c>
      <c r="F93" s="1033" t="s">
        <v>17946</v>
      </c>
      <c r="G93" s="1034">
        <v>3265</v>
      </c>
      <c r="H93" s="166">
        <f>IF(G93="","",G93-G93*COMPASS!$AH$41)</f>
        <v>3265</v>
      </c>
    </row>
    <row r="94" spans="1:8" ht="15.6" customHeight="1">
      <c r="A94" s="394" t="s">
        <v>6276</v>
      </c>
      <c r="B94" s="255" t="s">
        <v>25</v>
      </c>
      <c r="C94" s="604" t="s">
        <v>6277</v>
      </c>
      <c r="D94" s="604" t="s">
        <v>6278</v>
      </c>
      <c r="E94" s="1032">
        <v>1</v>
      </c>
      <c r="F94" s="1033" t="s">
        <v>17946</v>
      </c>
      <c r="G94" s="1034">
        <v>2775</v>
      </c>
      <c r="H94" s="166">
        <f>IF(G94="","",G94-G94*COMPASS!$AH$41)</f>
        <v>2775</v>
      </c>
    </row>
    <row r="95" spans="1:8" ht="15.6" customHeight="1">
      <c r="A95" s="394" t="s">
        <v>6279</v>
      </c>
      <c r="B95" s="255" t="s">
        <v>25</v>
      </c>
      <c r="C95" s="604" t="s">
        <v>6280</v>
      </c>
      <c r="D95" s="604" t="s">
        <v>6281</v>
      </c>
      <c r="E95" s="1032">
        <v>1</v>
      </c>
      <c r="F95" s="1033" t="s">
        <v>17946</v>
      </c>
      <c r="G95" s="1034">
        <v>977</v>
      </c>
      <c r="H95" s="166">
        <f>IF(G95="","",G95-G95*COMPASS!$AH$41)</f>
        <v>977</v>
      </c>
    </row>
    <row r="96" spans="1:8" ht="15.6" customHeight="1">
      <c r="A96" s="394" t="s">
        <v>6282</v>
      </c>
      <c r="B96" s="255" t="s">
        <v>25</v>
      </c>
      <c r="C96" s="604" t="s">
        <v>6283</v>
      </c>
      <c r="D96" s="604" t="s">
        <v>6284</v>
      </c>
      <c r="E96" s="1032">
        <v>1</v>
      </c>
      <c r="F96" s="1033" t="s">
        <v>17946</v>
      </c>
      <c r="G96" s="1034">
        <v>1359</v>
      </c>
      <c r="H96" s="166">
        <f>IF(G96="","",G96-G96*COMPASS!$AH$41)</f>
        <v>1359</v>
      </c>
    </row>
    <row r="97" spans="1:8" ht="15.6" customHeight="1">
      <c r="A97" s="394" t="s">
        <v>6285</v>
      </c>
      <c r="B97" s="255" t="s">
        <v>25</v>
      </c>
      <c r="C97" s="604" t="s">
        <v>6286</v>
      </c>
      <c r="D97" s="604" t="s">
        <v>6287</v>
      </c>
      <c r="E97" s="1032">
        <v>1</v>
      </c>
      <c r="F97" s="1033" t="s">
        <v>17946</v>
      </c>
      <c r="G97" s="1034">
        <v>236</v>
      </c>
      <c r="H97" s="166">
        <f>IF(G97="","",G97-G97*COMPASS!$AH$41)</f>
        <v>236</v>
      </c>
    </row>
    <row r="98" spans="1:8" ht="15.6" customHeight="1">
      <c r="A98" s="394" t="s">
        <v>6288</v>
      </c>
      <c r="B98" s="255" t="s">
        <v>25</v>
      </c>
      <c r="C98" s="604" t="s">
        <v>6289</v>
      </c>
      <c r="D98" s="604" t="s">
        <v>6290</v>
      </c>
      <c r="E98" s="1032">
        <v>1</v>
      </c>
      <c r="F98" s="1033" t="s">
        <v>17946</v>
      </c>
      <c r="G98" s="1034">
        <v>706</v>
      </c>
      <c r="H98" s="166">
        <f>IF(G98="","",G98-G98*COMPASS!$AH$41)</f>
        <v>706</v>
      </c>
    </row>
    <row r="99" spans="1:8" ht="15.6" customHeight="1">
      <c r="A99" s="1035" t="s">
        <v>6291</v>
      </c>
      <c r="B99" s="612"/>
      <c r="C99" s="1036"/>
      <c r="D99" s="1036"/>
      <c r="E99" s="613" t="s">
        <v>3965</v>
      </c>
      <c r="F99" s="613"/>
      <c r="G99" s="614" t="s">
        <v>3965</v>
      </c>
      <c r="H99" s="166" t="str">
        <f>IF(G99="","",G99-G99*COMPASS!$AH$41)</f>
        <v/>
      </c>
    </row>
    <row r="100" spans="1:8" ht="15.6" customHeight="1">
      <c r="A100" s="397" t="s">
        <v>6154</v>
      </c>
      <c r="B100" s="352" t="s">
        <v>3965</v>
      </c>
      <c r="C100" s="1029"/>
      <c r="D100" s="1030" t="s">
        <v>3965</v>
      </c>
      <c r="E100" s="1031" t="s">
        <v>3965</v>
      </c>
      <c r="F100" s="359"/>
      <c r="G100" s="359"/>
      <c r="H100" s="166" t="str">
        <f>IF(G100="","",G100-G100*COMPASS!$AH$41)</f>
        <v/>
      </c>
    </row>
    <row r="101" spans="1:8" ht="15.6" customHeight="1">
      <c r="A101" s="394" t="s">
        <v>6292</v>
      </c>
      <c r="B101" s="255" t="s">
        <v>25</v>
      </c>
      <c r="C101" s="604" t="s">
        <v>6293</v>
      </c>
      <c r="D101" s="604" t="s">
        <v>6294</v>
      </c>
      <c r="E101" s="1032">
        <v>1</v>
      </c>
      <c r="F101" s="1033" t="s">
        <v>17946</v>
      </c>
      <c r="G101" s="1034">
        <v>391</v>
      </c>
      <c r="H101" s="166">
        <f>IF(G101="","",G101-G101*COMPASS!$AH$41)</f>
        <v>391</v>
      </c>
    </row>
    <row r="102" spans="1:8" ht="15.6" customHeight="1">
      <c r="A102" s="394" t="s">
        <v>6295</v>
      </c>
      <c r="B102" s="255" t="s">
        <v>25</v>
      </c>
      <c r="C102" s="604" t="s">
        <v>6296</v>
      </c>
      <c r="D102" s="604" t="s">
        <v>6297</v>
      </c>
      <c r="E102" s="1032">
        <v>1</v>
      </c>
      <c r="F102" s="1033" t="s">
        <v>17946</v>
      </c>
      <c r="G102" s="1034">
        <v>372</v>
      </c>
      <c r="H102" s="166">
        <f>IF(G102="","",G102-G102*COMPASS!$AH$41)</f>
        <v>372</v>
      </c>
    </row>
    <row r="103" spans="1:8" ht="15.6" customHeight="1">
      <c r="A103" s="394" t="s">
        <v>6298</v>
      </c>
      <c r="B103" s="255" t="s">
        <v>25</v>
      </c>
      <c r="C103" s="604" t="s">
        <v>6299</v>
      </c>
      <c r="D103" s="604" t="s">
        <v>6300</v>
      </c>
      <c r="E103" s="1032">
        <v>1</v>
      </c>
      <c r="F103" s="1033" t="s">
        <v>17946</v>
      </c>
      <c r="G103" s="1034">
        <v>66</v>
      </c>
      <c r="H103" s="166">
        <f>IF(G103="","",G103-G103*COMPASS!$AH$41)</f>
        <v>66</v>
      </c>
    </row>
    <row r="104" spans="1:8" ht="15.6" customHeight="1">
      <c r="A104" s="394" t="s">
        <v>6301</v>
      </c>
      <c r="B104" s="255" t="s">
        <v>25</v>
      </c>
      <c r="C104" s="604" t="s">
        <v>6302</v>
      </c>
      <c r="D104" s="604" t="s">
        <v>6303</v>
      </c>
      <c r="E104" s="1032">
        <v>1</v>
      </c>
      <c r="F104" s="1033" t="s">
        <v>17946</v>
      </c>
      <c r="G104" s="1034">
        <v>312</v>
      </c>
      <c r="H104" s="166">
        <f>IF(G104="","",G104-G104*COMPASS!$AH$41)</f>
        <v>312</v>
      </c>
    </row>
    <row r="105" spans="1:8" ht="15.6" customHeight="1">
      <c r="A105" s="394" t="s">
        <v>6304</v>
      </c>
      <c r="B105" s="255" t="s">
        <v>25</v>
      </c>
      <c r="C105" s="604" t="s">
        <v>6305</v>
      </c>
      <c r="D105" s="604" t="s">
        <v>6306</v>
      </c>
      <c r="E105" s="1032">
        <v>1</v>
      </c>
      <c r="F105" s="1033" t="s">
        <v>17946</v>
      </c>
      <c r="G105" s="1034">
        <v>382</v>
      </c>
      <c r="H105" s="166">
        <f>IF(G105="","",G105-G105*COMPASS!$AH$41)</f>
        <v>382</v>
      </c>
    </row>
    <row r="106" spans="1:8" ht="15.6" customHeight="1">
      <c r="A106" s="394" t="s">
        <v>6307</v>
      </c>
      <c r="B106" s="255" t="s">
        <v>25</v>
      </c>
      <c r="C106" s="604" t="s">
        <v>6308</v>
      </c>
      <c r="D106" s="604" t="s">
        <v>6309</v>
      </c>
      <c r="E106" s="1032">
        <v>1</v>
      </c>
      <c r="F106" s="1033" t="s">
        <v>17946</v>
      </c>
      <c r="G106" s="1034">
        <v>176</v>
      </c>
      <c r="H106" s="166">
        <f>IF(G106="","",G106-G106*COMPASS!$AH$41)</f>
        <v>176</v>
      </c>
    </row>
    <row r="107" spans="1:8" ht="15.6" customHeight="1">
      <c r="A107" s="397" t="s">
        <v>6093</v>
      </c>
      <c r="B107" s="352" t="s">
        <v>3965</v>
      </c>
      <c r="C107" s="1029"/>
      <c r="D107" s="1030" t="s">
        <v>3965</v>
      </c>
      <c r="E107" s="1031" t="s">
        <v>3965</v>
      </c>
      <c r="F107" s="1031" t="s">
        <v>3965</v>
      </c>
      <c r="G107" s="359"/>
      <c r="H107" s="166" t="str">
        <f>IF(G107="","",G107-G107*COMPASS!$AH$41)</f>
        <v/>
      </c>
    </row>
    <row r="108" spans="1:8" ht="15.6" customHeight="1">
      <c r="A108" s="1035" t="s">
        <v>6310</v>
      </c>
      <c r="B108" s="612" t="s">
        <v>3965</v>
      </c>
      <c r="C108" s="1036"/>
      <c r="D108" s="1036" t="s">
        <v>3965</v>
      </c>
      <c r="E108" s="613" t="s">
        <v>3965</v>
      </c>
      <c r="F108" s="613" t="s">
        <v>3965</v>
      </c>
      <c r="G108" s="614" t="s">
        <v>3965</v>
      </c>
      <c r="H108" s="166" t="str">
        <f>IF(G108="","",G108-G108*COMPASS!$AH$41)</f>
        <v/>
      </c>
    </row>
    <row r="109" spans="1:8" ht="15.6" customHeight="1">
      <c r="A109" s="394" t="s">
        <v>6311</v>
      </c>
      <c r="B109" s="255" t="s">
        <v>25</v>
      </c>
      <c r="C109" s="604" t="s">
        <v>6312</v>
      </c>
      <c r="D109" s="604" t="s">
        <v>6313</v>
      </c>
      <c r="E109" s="1032">
        <v>1</v>
      </c>
      <c r="F109" s="1033" t="s">
        <v>17946</v>
      </c>
      <c r="G109" s="1034">
        <v>1784</v>
      </c>
      <c r="H109" s="166">
        <f>IF(G109="","",G109-G109*COMPASS!$AH$41)</f>
        <v>1784</v>
      </c>
    </row>
    <row r="110" spans="1:8" ht="15.6" customHeight="1">
      <c r="A110" s="394" t="s">
        <v>6314</v>
      </c>
      <c r="B110" s="255" t="s">
        <v>25</v>
      </c>
      <c r="C110" s="604" t="s">
        <v>6315</v>
      </c>
      <c r="D110" s="604" t="s">
        <v>8601</v>
      </c>
      <c r="E110" s="1032">
        <v>1</v>
      </c>
      <c r="F110" s="1033" t="s">
        <v>17946</v>
      </c>
      <c r="G110" s="1034">
        <v>1839</v>
      </c>
      <c r="H110" s="166">
        <f>IF(G110="","",G110-G110*COMPASS!$AH$41)</f>
        <v>1839</v>
      </c>
    </row>
    <row r="111" spans="1:8" ht="15.6" customHeight="1">
      <c r="A111" s="394" t="s">
        <v>9781</v>
      </c>
      <c r="B111" s="255" t="s">
        <v>25</v>
      </c>
      <c r="C111" s="604" t="s">
        <v>9782</v>
      </c>
      <c r="D111" s="604" t="s">
        <v>6316</v>
      </c>
      <c r="E111" s="1032">
        <v>1</v>
      </c>
      <c r="F111" s="1033" t="s">
        <v>17946</v>
      </c>
      <c r="G111" s="1034">
        <v>866</v>
      </c>
      <c r="H111" s="166">
        <f>IF(G111="","",G111-G111*COMPASS!$AH$41)</f>
        <v>866</v>
      </c>
    </row>
    <row r="112" spans="1:8" ht="15.6" customHeight="1">
      <c r="A112" s="394" t="s">
        <v>6317</v>
      </c>
      <c r="B112" s="255" t="s">
        <v>25</v>
      </c>
      <c r="C112" s="604" t="s">
        <v>6318</v>
      </c>
      <c r="D112" s="604" t="s">
        <v>6319</v>
      </c>
      <c r="E112" s="1032">
        <v>1</v>
      </c>
      <c r="F112" s="1033" t="s">
        <v>17946</v>
      </c>
      <c r="G112" s="1034">
        <v>866</v>
      </c>
      <c r="H112" s="166">
        <f>IF(G112="","",G112-G112*COMPASS!$AH$41)</f>
        <v>866</v>
      </c>
    </row>
    <row r="113" spans="1:8" ht="15.6" customHeight="1">
      <c r="A113" s="1035" t="s">
        <v>6320</v>
      </c>
      <c r="B113" s="612" t="s">
        <v>3965</v>
      </c>
      <c r="C113" s="1036"/>
      <c r="D113" s="1036" t="s">
        <v>3965</v>
      </c>
      <c r="E113" s="613" t="s">
        <v>3965</v>
      </c>
      <c r="F113" s="613" t="s">
        <v>3965</v>
      </c>
      <c r="G113" s="614" t="s">
        <v>3965</v>
      </c>
      <c r="H113" s="166" t="str">
        <f>IF(G113="","",G113-G113*COMPASS!$AH$41)</f>
        <v/>
      </c>
    </row>
    <row r="114" spans="1:8" ht="15.6" customHeight="1">
      <c r="A114" s="394" t="s">
        <v>6321</v>
      </c>
      <c r="B114" s="255" t="s">
        <v>25</v>
      </c>
      <c r="C114" s="604" t="s">
        <v>6322</v>
      </c>
      <c r="D114" s="604" t="s">
        <v>6323</v>
      </c>
      <c r="E114" s="1032">
        <v>1</v>
      </c>
      <c r="F114" s="1033" t="s">
        <v>17946</v>
      </c>
      <c r="G114" s="1034">
        <v>744</v>
      </c>
      <c r="H114" s="166">
        <f>IF(G114="","",G114-G114*COMPASS!$AH$41)</f>
        <v>744</v>
      </c>
    </row>
    <row r="115" spans="1:8" ht="15.6" customHeight="1">
      <c r="A115" s="394" t="s">
        <v>6324</v>
      </c>
      <c r="B115" s="255" t="s">
        <v>25</v>
      </c>
      <c r="C115" s="604" t="s">
        <v>6325</v>
      </c>
      <c r="D115" s="604" t="s">
        <v>6326</v>
      </c>
      <c r="E115" s="1032">
        <v>1</v>
      </c>
      <c r="F115" s="1033" t="s">
        <v>17946</v>
      </c>
      <c r="G115" s="1034">
        <v>203</v>
      </c>
      <c r="H115" s="166">
        <f>IF(G115="","",G115-G115*COMPASS!$AH$41)</f>
        <v>203</v>
      </c>
    </row>
    <row r="116" spans="1:8" ht="15.6" customHeight="1">
      <c r="A116" s="394" t="s">
        <v>6327</v>
      </c>
      <c r="B116" s="255" t="s">
        <v>25</v>
      </c>
      <c r="C116" s="604" t="s">
        <v>6328</v>
      </c>
      <c r="D116" s="604" t="s">
        <v>6329</v>
      </c>
      <c r="E116" s="1032">
        <v>1</v>
      </c>
      <c r="F116" s="1033" t="s">
        <v>17946</v>
      </c>
      <c r="G116" s="1034">
        <v>301</v>
      </c>
      <c r="H116" s="166">
        <f>IF(G116="","",G116-G116*COMPASS!$AH$41)</f>
        <v>301</v>
      </c>
    </row>
    <row r="117" spans="1:8" ht="15.6" customHeight="1">
      <c r="A117" s="394" t="s">
        <v>6330</v>
      </c>
      <c r="B117" s="255" t="s">
        <v>25</v>
      </c>
      <c r="C117" s="604" t="s">
        <v>6331</v>
      </c>
      <c r="D117" s="604" t="s">
        <v>6332</v>
      </c>
      <c r="E117" s="1032">
        <v>1</v>
      </c>
      <c r="F117" s="1033" t="s">
        <v>17946</v>
      </c>
      <c r="G117" s="1034">
        <v>280</v>
      </c>
      <c r="H117" s="166">
        <f>IF(G117="","",G117-G117*COMPASS!$AH$41)</f>
        <v>280</v>
      </c>
    </row>
    <row r="118" spans="1:8" ht="15.6" customHeight="1">
      <c r="A118" s="394" t="s">
        <v>6333</v>
      </c>
      <c r="B118" s="255" t="s">
        <v>25</v>
      </c>
      <c r="C118" s="604" t="s">
        <v>6334</v>
      </c>
      <c r="D118" s="604" t="s">
        <v>6335</v>
      </c>
      <c r="E118" s="1032">
        <v>1</v>
      </c>
      <c r="F118" s="1033" t="s">
        <v>17946</v>
      </c>
      <c r="G118" s="1034">
        <v>697</v>
      </c>
      <c r="H118" s="166">
        <f>IF(G118="","",G118-G118*COMPASS!$AH$41)</f>
        <v>697</v>
      </c>
    </row>
    <row r="119" spans="1:8" ht="15.6" customHeight="1">
      <c r="A119" s="394" t="s">
        <v>6336</v>
      </c>
      <c r="B119" s="255" t="s">
        <v>25</v>
      </c>
      <c r="C119" s="604" t="s">
        <v>6337</v>
      </c>
      <c r="D119" s="604" t="s">
        <v>6338</v>
      </c>
      <c r="E119" s="1032">
        <v>1</v>
      </c>
      <c r="F119" s="1033" t="s">
        <v>17946</v>
      </c>
      <c r="G119" s="1034">
        <v>552</v>
      </c>
      <c r="H119" s="166">
        <f>IF(G119="","",G119-G119*COMPASS!$AH$41)</f>
        <v>552</v>
      </c>
    </row>
    <row r="120" spans="1:8" ht="15.6" customHeight="1">
      <c r="A120" s="394" t="s">
        <v>6339</v>
      </c>
      <c r="B120" s="255" t="s">
        <v>25</v>
      </c>
      <c r="C120" s="604" t="s">
        <v>6340</v>
      </c>
      <c r="D120" s="604" t="s">
        <v>6341</v>
      </c>
      <c r="E120" s="1032">
        <v>1</v>
      </c>
      <c r="F120" s="1033" t="s">
        <v>17946</v>
      </c>
      <c r="G120" s="1034">
        <v>172</v>
      </c>
      <c r="H120" s="166">
        <f>IF(G120="","",G120-G120*COMPASS!$AH$41)</f>
        <v>172</v>
      </c>
    </row>
    <row r="121" spans="1:8" ht="15.6" customHeight="1">
      <c r="A121" s="397" t="s">
        <v>6093</v>
      </c>
      <c r="B121" s="352" t="s">
        <v>3965</v>
      </c>
      <c r="C121" s="1029"/>
      <c r="D121" s="1030" t="s">
        <v>3965</v>
      </c>
      <c r="E121" s="1031" t="s">
        <v>3965</v>
      </c>
      <c r="F121" s="1031" t="s">
        <v>3965</v>
      </c>
      <c r="G121" s="359"/>
      <c r="H121" s="166" t="str">
        <f>IF(G121="","",G121-G121*COMPASS!$AH$41)</f>
        <v/>
      </c>
    </row>
    <row r="122" spans="1:8" ht="15.6" customHeight="1">
      <c r="A122" s="1035" t="s">
        <v>6342</v>
      </c>
      <c r="B122" s="612" t="s">
        <v>3965</v>
      </c>
      <c r="C122" s="1036"/>
      <c r="D122" s="1036" t="s">
        <v>3965</v>
      </c>
      <c r="E122" s="613" t="s">
        <v>3965</v>
      </c>
      <c r="F122" s="613" t="s">
        <v>3965</v>
      </c>
      <c r="G122" s="614" t="s">
        <v>3965</v>
      </c>
      <c r="H122" s="166" t="str">
        <f>IF(G122="","",G122-G122*COMPASS!$AH$41)</f>
        <v/>
      </c>
    </row>
    <row r="123" spans="1:8" ht="15.6" customHeight="1">
      <c r="A123" s="394" t="s">
        <v>6343</v>
      </c>
      <c r="B123" s="255" t="s">
        <v>25</v>
      </c>
      <c r="C123" s="604" t="s">
        <v>6344</v>
      </c>
      <c r="D123" s="604" t="s">
        <v>6345</v>
      </c>
      <c r="E123" s="1032">
        <v>1</v>
      </c>
      <c r="F123" s="1033" t="s">
        <v>17946</v>
      </c>
      <c r="G123" s="1034">
        <v>8385</v>
      </c>
      <c r="H123" s="166">
        <f>IF(G123="","",G123-G123*COMPASS!$AH$41)</f>
        <v>8385</v>
      </c>
    </row>
    <row r="124" spans="1:8" ht="15.6" customHeight="1">
      <c r="A124" s="394" t="s">
        <v>6346</v>
      </c>
      <c r="B124" s="255" t="s">
        <v>25</v>
      </c>
      <c r="C124" s="604" t="s">
        <v>6347</v>
      </c>
      <c r="D124" s="604" t="s">
        <v>6348</v>
      </c>
      <c r="E124" s="1032">
        <v>1</v>
      </c>
      <c r="F124" s="1033" t="s">
        <v>17946</v>
      </c>
      <c r="G124" s="1034">
        <v>9408</v>
      </c>
      <c r="H124" s="166">
        <f>IF(G124="","",G124-G124*COMPASS!$AH$41)</f>
        <v>9408</v>
      </c>
    </row>
    <row r="125" spans="1:8" ht="15.6" customHeight="1">
      <c r="A125" s="394" t="s">
        <v>6349</v>
      </c>
      <c r="B125" s="255" t="s">
        <v>25</v>
      </c>
      <c r="C125" s="604" t="s">
        <v>6350</v>
      </c>
      <c r="D125" s="604" t="s">
        <v>6351</v>
      </c>
      <c r="E125" s="1032">
        <v>1</v>
      </c>
      <c r="F125" s="1033" t="s">
        <v>17946</v>
      </c>
      <c r="G125" s="1034">
        <v>10148</v>
      </c>
      <c r="H125" s="166">
        <f>IF(G125="","",G125-G125*COMPASS!$AH$41)</f>
        <v>10148</v>
      </c>
    </row>
    <row r="126" spans="1:8" ht="15.6" customHeight="1">
      <c r="A126" s="394" t="s">
        <v>6352</v>
      </c>
      <c r="B126" s="255" t="s">
        <v>25</v>
      </c>
      <c r="C126" s="604" t="s">
        <v>6353</v>
      </c>
      <c r="D126" s="604" t="s">
        <v>6354</v>
      </c>
      <c r="E126" s="1032">
        <v>1</v>
      </c>
      <c r="F126" s="1033" t="s">
        <v>17946</v>
      </c>
      <c r="G126" s="1034">
        <v>11509</v>
      </c>
      <c r="H126" s="166">
        <f>IF(G126="","",G126-G126*COMPASS!$AH$41)</f>
        <v>11509</v>
      </c>
    </row>
    <row r="127" spans="1:8" ht="15.6" customHeight="1">
      <c r="A127" s="1035" t="s">
        <v>6355</v>
      </c>
      <c r="B127" s="612"/>
      <c r="C127" s="1036"/>
      <c r="D127" s="1036"/>
      <c r="E127" s="613" t="s">
        <v>3965</v>
      </c>
      <c r="F127" s="613" t="s">
        <v>3965</v>
      </c>
      <c r="G127" s="614" t="s">
        <v>3965</v>
      </c>
      <c r="H127" s="166" t="str">
        <f>IF(G127="","",G127-G127*COMPASS!$AH$41)</f>
        <v/>
      </c>
    </row>
    <row r="128" spans="1:8" ht="15.6" customHeight="1">
      <c r="A128" s="394" t="s">
        <v>6356</v>
      </c>
      <c r="B128" s="255" t="s">
        <v>25</v>
      </c>
      <c r="C128" s="604" t="s">
        <v>6357</v>
      </c>
      <c r="D128" s="604" t="s">
        <v>6358</v>
      </c>
      <c r="E128" s="1032">
        <v>1</v>
      </c>
      <c r="F128" s="1033" t="s">
        <v>17946</v>
      </c>
      <c r="G128" s="1034">
        <v>4390</v>
      </c>
      <c r="H128" s="166">
        <f>IF(G128="","",G128-G128*COMPASS!$AH$41)</f>
        <v>4390</v>
      </c>
    </row>
    <row r="129" spans="1:8" ht="15.6" customHeight="1">
      <c r="A129" s="394" t="s">
        <v>6359</v>
      </c>
      <c r="B129" s="255" t="s">
        <v>25</v>
      </c>
      <c r="C129" s="604" t="s">
        <v>6360</v>
      </c>
      <c r="D129" s="604" t="s">
        <v>6361</v>
      </c>
      <c r="E129" s="1032">
        <v>1</v>
      </c>
      <c r="F129" s="1033" t="s">
        <v>17946</v>
      </c>
      <c r="G129" s="1034">
        <v>4734</v>
      </c>
      <c r="H129" s="166">
        <f>IF(G129="","",G129-G129*COMPASS!$AH$41)</f>
        <v>4734</v>
      </c>
    </row>
    <row r="130" spans="1:8" ht="15.6" customHeight="1">
      <c r="A130" s="394" t="s">
        <v>6362</v>
      </c>
      <c r="B130" s="255" t="s">
        <v>25</v>
      </c>
      <c r="C130" s="604" t="s">
        <v>6363</v>
      </c>
      <c r="D130" s="604" t="s">
        <v>6364</v>
      </c>
      <c r="E130" s="1032">
        <v>1</v>
      </c>
      <c r="F130" s="1033" t="s">
        <v>17946</v>
      </c>
      <c r="G130" s="1034">
        <v>6174</v>
      </c>
      <c r="H130" s="166">
        <f>IF(G130="","",G130-G130*COMPASS!$AH$41)</f>
        <v>6174</v>
      </c>
    </row>
    <row r="131" spans="1:8" ht="15.6" customHeight="1">
      <c r="A131" s="1035" t="s">
        <v>6153</v>
      </c>
      <c r="B131" s="612"/>
      <c r="C131" s="1036"/>
      <c r="D131" s="1036" t="s">
        <v>3965</v>
      </c>
      <c r="E131" s="613" t="s">
        <v>3965</v>
      </c>
      <c r="F131" s="613" t="s">
        <v>3965</v>
      </c>
      <c r="G131" s="614" t="s">
        <v>3965</v>
      </c>
      <c r="H131" s="166" t="str">
        <f>IF(G131="","",G131-G131*COMPASS!$AH$41)</f>
        <v/>
      </c>
    </row>
    <row r="132" spans="1:8" ht="15.6" customHeight="1">
      <c r="A132" s="394" t="s">
        <v>6365</v>
      </c>
      <c r="B132" s="255" t="s">
        <v>25</v>
      </c>
      <c r="C132" s="604" t="s">
        <v>6366</v>
      </c>
      <c r="D132" s="604" t="s">
        <v>6367</v>
      </c>
      <c r="E132" s="1032">
        <v>1</v>
      </c>
      <c r="F132" s="1033" t="s">
        <v>17946</v>
      </c>
      <c r="G132" s="1034">
        <v>3506</v>
      </c>
      <c r="H132" s="166">
        <f>IF(G132="","",G132-G132*COMPASS!$AH$41)</f>
        <v>3506</v>
      </c>
    </row>
    <row r="133" spans="1:8" ht="15.6" customHeight="1">
      <c r="A133" s="394" t="s">
        <v>6368</v>
      </c>
      <c r="B133" s="255" t="s">
        <v>25</v>
      </c>
      <c r="C133" s="604" t="s">
        <v>6369</v>
      </c>
      <c r="D133" s="604" t="s">
        <v>6370</v>
      </c>
      <c r="E133" s="1032">
        <v>1</v>
      </c>
      <c r="F133" s="1033" t="s">
        <v>17946</v>
      </c>
      <c r="G133" s="1034">
        <v>5737</v>
      </c>
      <c r="H133" s="166">
        <f>IF(G133="","",G133-G133*COMPASS!$AH$41)</f>
        <v>5737</v>
      </c>
    </row>
    <row r="134" spans="1:8" ht="15.6" customHeight="1">
      <c r="A134" s="1035" t="s">
        <v>6153</v>
      </c>
      <c r="B134" s="612"/>
      <c r="C134" s="1036"/>
      <c r="D134" s="1036" t="s">
        <v>3965</v>
      </c>
      <c r="E134" s="613" t="s">
        <v>3965</v>
      </c>
      <c r="F134" s="613" t="s">
        <v>3965</v>
      </c>
      <c r="G134" s="614" t="s">
        <v>3965</v>
      </c>
      <c r="H134" s="166" t="str">
        <f>IF(G134="","",G134-G134*COMPASS!$AH$41)</f>
        <v/>
      </c>
    </row>
    <row r="135" spans="1:8" ht="15.6" customHeight="1">
      <c r="A135" s="394" t="s">
        <v>6371</v>
      </c>
      <c r="B135" s="255" t="s">
        <v>25</v>
      </c>
      <c r="C135" s="604" t="s">
        <v>6372</v>
      </c>
      <c r="D135" s="604" t="s">
        <v>6373</v>
      </c>
      <c r="E135" s="1032">
        <v>1</v>
      </c>
      <c r="F135" s="1033" t="s">
        <v>17946</v>
      </c>
      <c r="G135" s="1034">
        <v>3490</v>
      </c>
      <c r="H135" s="166">
        <f>IF(G135="","",G135-G135*COMPASS!$AH$41)</f>
        <v>3490</v>
      </c>
    </row>
    <row r="136" spans="1:8" ht="15.6" customHeight="1">
      <c r="A136" s="1035" t="s">
        <v>6153</v>
      </c>
      <c r="B136" s="612"/>
      <c r="C136" s="1036"/>
      <c r="D136" s="1036" t="s">
        <v>3965</v>
      </c>
      <c r="E136" s="613" t="s">
        <v>3965</v>
      </c>
      <c r="F136" s="613" t="s">
        <v>3965</v>
      </c>
      <c r="G136" s="614" t="s">
        <v>3965</v>
      </c>
      <c r="H136" s="166" t="str">
        <f>IF(G136="","",G136-G136*COMPASS!$AH$41)</f>
        <v/>
      </c>
    </row>
    <row r="137" spans="1:8" ht="15.6" customHeight="1">
      <c r="A137" s="397" t="s">
        <v>6154</v>
      </c>
      <c r="B137" s="352" t="s">
        <v>3965</v>
      </c>
      <c r="C137" s="1029"/>
      <c r="D137" s="1030" t="s">
        <v>3965</v>
      </c>
      <c r="E137" s="1031" t="s">
        <v>3965</v>
      </c>
      <c r="F137" s="1031" t="s">
        <v>3965</v>
      </c>
      <c r="G137" s="359"/>
      <c r="H137" s="166" t="str">
        <f>IF(G137="","",G137-G137*COMPASS!$AH$41)</f>
        <v/>
      </c>
    </row>
    <row r="138" spans="1:8" ht="15.6" customHeight="1">
      <c r="A138" s="1035" t="s">
        <v>6374</v>
      </c>
      <c r="B138" s="612"/>
      <c r="C138" s="1036"/>
      <c r="D138" s="1036" t="s">
        <v>3965</v>
      </c>
      <c r="E138" s="613" t="s">
        <v>3965</v>
      </c>
      <c r="F138" s="613" t="s">
        <v>3965</v>
      </c>
      <c r="G138" s="614" t="s">
        <v>3965</v>
      </c>
      <c r="H138" s="166" t="str">
        <f>IF(G138="","",G138-G138*COMPASS!$AH$41)</f>
        <v/>
      </c>
    </row>
    <row r="139" spans="1:8" ht="15.6" customHeight="1">
      <c r="A139" s="394" t="s">
        <v>6375</v>
      </c>
      <c r="B139" s="255" t="s">
        <v>25</v>
      </c>
      <c r="C139" s="604" t="s">
        <v>6376</v>
      </c>
      <c r="D139" s="604" t="s">
        <v>6377</v>
      </c>
      <c r="E139" s="1032">
        <v>1</v>
      </c>
      <c r="F139" s="1033" t="s">
        <v>17946</v>
      </c>
      <c r="G139" s="1034">
        <v>719</v>
      </c>
      <c r="H139" s="166">
        <f>IF(G139="","",G139-G139*COMPASS!$AH$41)</f>
        <v>719</v>
      </c>
    </row>
    <row r="140" spans="1:8" ht="15.6" customHeight="1">
      <c r="A140" s="394" t="s">
        <v>6378</v>
      </c>
      <c r="B140" s="255" t="s">
        <v>25</v>
      </c>
      <c r="C140" s="604" t="s">
        <v>6379</v>
      </c>
      <c r="D140" s="604" t="s">
        <v>6380</v>
      </c>
      <c r="E140" s="1032">
        <v>1</v>
      </c>
      <c r="F140" s="1033" t="s">
        <v>17946</v>
      </c>
      <c r="G140" s="1034">
        <v>501</v>
      </c>
      <c r="H140" s="166">
        <f>IF(G140="","",G140-G140*COMPASS!$AH$41)</f>
        <v>501</v>
      </c>
    </row>
    <row r="141" spans="1:8" ht="15.6" customHeight="1">
      <c r="A141" s="394" t="s">
        <v>6381</v>
      </c>
      <c r="B141" s="255" t="s">
        <v>25</v>
      </c>
      <c r="C141" s="604" t="s">
        <v>6382</v>
      </c>
      <c r="D141" s="604" t="s">
        <v>6383</v>
      </c>
      <c r="E141" s="1032">
        <v>1</v>
      </c>
      <c r="F141" s="1033" t="s">
        <v>17946</v>
      </c>
      <c r="G141" s="1034">
        <v>11075</v>
      </c>
      <c r="H141" s="166">
        <f>IF(G141="","",G141-G141*COMPASS!$AH$41)</f>
        <v>11075</v>
      </c>
    </row>
    <row r="142" spans="1:8" ht="15.6" customHeight="1">
      <c r="A142" s="394" t="s">
        <v>6384</v>
      </c>
      <c r="B142" s="255" t="s">
        <v>25</v>
      </c>
      <c r="C142" s="604" t="s">
        <v>6385</v>
      </c>
      <c r="D142" s="604" t="s">
        <v>6386</v>
      </c>
      <c r="E142" s="1032">
        <v>1</v>
      </c>
      <c r="F142" s="1033" t="s">
        <v>17946</v>
      </c>
      <c r="G142" s="1034">
        <v>4776</v>
      </c>
      <c r="H142" s="166">
        <f>IF(G142="","",G142-G142*COMPASS!$AH$41)</f>
        <v>4776</v>
      </c>
    </row>
    <row r="143" spans="1:8" ht="15.6" customHeight="1">
      <c r="A143" s="394" t="s">
        <v>6387</v>
      </c>
      <c r="B143" s="255" t="s">
        <v>25</v>
      </c>
      <c r="C143" s="604" t="s">
        <v>6388</v>
      </c>
      <c r="D143" s="604" t="s">
        <v>6389</v>
      </c>
      <c r="E143" s="1032">
        <v>1</v>
      </c>
      <c r="F143" s="1033" t="s">
        <v>17946</v>
      </c>
      <c r="G143" s="1034">
        <v>501</v>
      </c>
      <c r="H143" s="166">
        <f>IF(G143="","",G143-G143*COMPASS!$AH$41)</f>
        <v>501</v>
      </c>
    </row>
    <row r="144" spans="1:8" ht="15.6" customHeight="1">
      <c r="A144" s="1035" t="s">
        <v>6390</v>
      </c>
      <c r="B144" s="612"/>
      <c r="C144" s="1036"/>
      <c r="D144" s="1036" t="s">
        <v>3965</v>
      </c>
      <c r="E144" s="613" t="s">
        <v>3965</v>
      </c>
      <c r="F144" s="613" t="s">
        <v>3965</v>
      </c>
      <c r="G144" s="614" t="s">
        <v>3965</v>
      </c>
      <c r="H144" s="166" t="str">
        <f>IF(G144="","",G144-G144*COMPASS!$AH$41)</f>
        <v/>
      </c>
    </row>
    <row r="145" spans="1:8" ht="15.6" customHeight="1">
      <c r="A145" s="394" t="s">
        <v>6391</v>
      </c>
      <c r="B145" s="255" t="s">
        <v>25</v>
      </c>
      <c r="C145" s="604" t="s">
        <v>6392</v>
      </c>
      <c r="D145" s="604" t="s">
        <v>6393</v>
      </c>
      <c r="E145" s="1032">
        <v>1</v>
      </c>
      <c r="F145" s="1033" t="s">
        <v>17946</v>
      </c>
      <c r="G145" s="1034">
        <v>605</v>
      </c>
      <c r="H145" s="166">
        <f>IF(G145="","",G145-G145*COMPASS!$AH$41)</f>
        <v>605</v>
      </c>
    </row>
    <row r="146" spans="1:8" ht="15.6" customHeight="1">
      <c r="A146" s="394" t="s">
        <v>6394</v>
      </c>
      <c r="B146" s="255" t="s">
        <v>25</v>
      </c>
      <c r="C146" s="604" t="s">
        <v>6395</v>
      </c>
      <c r="D146" s="604" t="s">
        <v>6396</v>
      </c>
      <c r="E146" s="1032">
        <v>1</v>
      </c>
      <c r="F146" s="1033" t="s">
        <v>17946</v>
      </c>
      <c r="G146" s="1034">
        <v>4529</v>
      </c>
      <c r="H146" s="166">
        <f>IF(G146="","",G146-G146*COMPASS!$AH$41)</f>
        <v>4529</v>
      </c>
    </row>
    <row r="147" spans="1:8" ht="15.6" customHeight="1">
      <c r="A147" s="1035" t="s">
        <v>6397</v>
      </c>
      <c r="B147" s="612"/>
      <c r="C147" s="1036"/>
      <c r="D147" s="1036" t="s">
        <v>3965</v>
      </c>
      <c r="E147" s="613" t="s">
        <v>3965</v>
      </c>
      <c r="F147" s="613" t="s">
        <v>3965</v>
      </c>
      <c r="G147" s="614" t="s">
        <v>3965</v>
      </c>
      <c r="H147" s="166" t="str">
        <f>IF(G147="","",G147-G147*COMPASS!$AH$41)</f>
        <v/>
      </c>
    </row>
    <row r="148" spans="1:8" ht="15.6" customHeight="1">
      <c r="A148" s="394" t="s">
        <v>6398</v>
      </c>
      <c r="B148" s="255" t="s">
        <v>25</v>
      </c>
      <c r="C148" s="604" t="s">
        <v>6399</v>
      </c>
      <c r="D148" s="604" t="s">
        <v>6400</v>
      </c>
      <c r="E148" s="1032">
        <v>1</v>
      </c>
      <c r="F148" s="1033" t="s">
        <v>17946</v>
      </c>
      <c r="G148" s="1034">
        <v>620</v>
      </c>
      <c r="H148" s="166">
        <f>IF(G148="","",G148-G148*COMPASS!$AH$41)</f>
        <v>620</v>
      </c>
    </row>
    <row r="149" spans="1:8" ht="15.6" customHeight="1">
      <c r="A149" s="394" t="s">
        <v>6401</v>
      </c>
      <c r="B149" s="255" t="s">
        <v>25</v>
      </c>
      <c r="C149" s="604" t="s">
        <v>6402</v>
      </c>
      <c r="D149" s="604" t="s">
        <v>6403</v>
      </c>
      <c r="E149" s="1032">
        <v>1</v>
      </c>
      <c r="F149" s="1033" t="s">
        <v>17946</v>
      </c>
      <c r="G149" s="1034">
        <v>623</v>
      </c>
      <c r="H149" s="166">
        <f>IF(G149="","",G149-G149*COMPASS!$AH$41)</f>
        <v>623</v>
      </c>
    </row>
    <row r="150" spans="1:8" ht="15.6" customHeight="1">
      <c r="A150" s="394" t="s">
        <v>6404</v>
      </c>
      <c r="B150" s="255" t="s">
        <v>25</v>
      </c>
      <c r="C150" s="604" t="s">
        <v>6405</v>
      </c>
      <c r="D150" s="604" t="s">
        <v>6406</v>
      </c>
      <c r="E150" s="1032">
        <v>1</v>
      </c>
      <c r="F150" s="1033" t="s">
        <v>17946</v>
      </c>
      <c r="G150" s="1034">
        <v>1399</v>
      </c>
      <c r="H150" s="166">
        <f>IF(G150="","",G150-G150*COMPASS!$AH$41)</f>
        <v>1399</v>
      </c>
    </row>
    <row r="151" spans="1:8" ht="15.6" customHeight="1">
      <c r="A151" s="394" t="s">
        <v>6407</v>
      </c>
      <c r="B151" s="255" t="s">
        <v>25</v>
      </c>
      <c r="C151" s="604" t="s">
        <v>6408</v>
      </c>
      <c r="D151" s="604" t="s">
        <v>6409</v>
      </c>
      <c r="E151" s="1032">
        <v>1</v>
      </c>
      <c r="F151" s="1033" t="s">
        <v>17946</v>
      </c>
      <c r="G151" s="1034">
        <v>1884</v>
      </c>
      <c r="H151" s="166">
        <f>IF(G151="","",G151-G151*COMPASS!$AH$41)</f>
        <v>1884</v>
      </c>
    </row>
    <row r="152" spans="1:8" ht="15.6" customHeight="1">
      <c r="A152" s="394" t="s">
        <v>6410</v>
      </c>
      <c r="B152" s="255" t="s">
        <v>25</v>
      </c>
      <c r="C152" s="604" t="s">
        <v>6411</v>
      </c>
      <c r="D152" s="604" t="s">
        <v>6412</v>
      </c>
      <c r="E152" s="1032">
        <v>1</v>
      </c>
      <c r="F152" s="1033" t="s">
        <v>17946</v>
      </c>
      <c r="G152" s="1034">
        <v>2747</v>
      </c>
      <c r="H152" s="166">
        <f>IF(G152="","",G152-G152*COMPASS!$AH$41)</f>
        <v>2747</v>
      </c>
    </row>
    <row r="153" spans="1:8" ht="15.6" customHeight="1">
      <c r="A153" s="397" t="s">
        <v>6093</v>
      </c>
      <c r="B153" s="352" t="s">
        <v>3965</v>
      </c>
      <c r="C153" s="1029"/>
      <c r="D153" s="1030" t="s">
        <v>3965</v>
      </c>
      <c r="E153" s="1031" t="s">
        <v>3965</v>
      </c>
      <c r="F153" s="1031" t="s">
        <v>3965</v>
      </c>
      <c r="G153" s="359"/>
      <c r="H153" s="166" t="str">
        <f>IF(G153="","",G153-G153*COMPASS!$AH$41)</f>
        <v/>
      </c>
    </row>
    <row r="154" spans="1:8" ht="15.6" customHeight="1">
      <c r="A154" s="394" t="s">
        <v>6413</v>
      </c>
      <c r="B154" s="255" t="s">
        <v>25</v>
      </c>
      <c r="C154" s="604" t="s">
        <v>6414</v>
      </c>
      <c r="D154" s="604" t="s">
        <v>6415</v>
      </c>
      <c r="E154" s="1032">
        <v>1</v>
      </c>
      <c r="F154" s="1033" t="s">
        <v>17946</v>
      </c>
      <c r="G154" s="1034">
        <v>50.2</v>
      </c>
      <c r="H154" s="166">
        <f>IF(G154="","",G154-G154*COMPASS!$AH$41)</f>
        <v>50.2</v>
      </c>
    </row>
    <row r="155" spans="1:8" ht="15.6" customHeight="1">
      <c r="A155" s="394" t="s">
        <v>6416</v>
      </c>
      <c r="B155" s="255" t="s">
        <v>25</v>
      </c>
      <c r="C155" s="604" t="s">
        <v>6417</v>
      </c>
      <c r="D155" s="604" t="s">
        <v>6418</v>
      </c>
      <c r="E155" s="1032">
        <v>1</v>
      </c>
      <c r="F155" s="1033" t="s">
        <v>17946</v>
      </c>
      <c r="G155" s="1034">
        <v>143</v>
      </c>
      <c r="H155" s="166">
        <f>IF(G155="","",G155-G155*COMPASS!$AH$41)</f>
        <v>143</v>
      </c>
    </row>
    <row r="156" spans="1:8" ht="15.6" customHeight="1">
      <c r="A156" s="397" t="s">
        <v>6093</v>
      </c>
      <c r="B156" s="352" t="s">
        <v>3965</v>
      </c>
      <c r="C156" s="1029"/>
      <c r="D156" s="1030" t="s">
        <v>3965</v>
      </c>
      <c r="E156" s="1031" t="s">
        <v>3965</v>
      </c>
      <c r="F156" s="1031" t="s">
        <v>3965</v>
      </c>
      <c r="G156" s="359"/>
      <c r="H156" s="166" t="str">
        <f>IF(G156="","",G156-G156*COMPASS!$AH$41)</f>
        <v/>
      </c>
    </row>
    <row r="157" spans="1:8" ht="15.6" customHeight="1">
      <c r="A157" s="394" t="s">
        <v>6419</v>
      </c>
      <c r="B157" s="255" t="s">
        <v>25</v>
      </c>
      <c r="C157" s="604" t="s">
        <v>6420</v>
      </c>
      <c r="D157" s="604" t="s">
        <v>6421</v>
      </c>
      <c r="E157" s="1032">
        <v>1</v>
      </c>
      <c r="F157" s="1033" t="s">
        <v>17946</v>
      </c>
      <c r="G157" s="1034">
        <v>454</v>
      </c>
      <c r="H157" s="166">
        <f>IF(G157="","",G157-G157*COMPASS!$AH$41)</f>
        <v>454</v>
      </c>
    </row>
    <row r="158" spans="1:8" ht="15.6" customHeight="1">
      <c r="A158" s="1035" t="s">
        <v>6153</v>
      </c>
      <c r="B158" s="612"/>
      <c r="C158" s="1036"/>
      <c r="D158" s="1036" t="s">
        <v>3965</v>
      </c>
      <c r="E158" s="613" t="s">
        <v>3965</v>
      </c>
      <c r="F158" s="613" t="s">
        <v>3965</v>
      </c>
      <c r="G158" s="614" t="s">
        <v>3965</v>
      </c>
      <c r="H158" s="166" t="str">
        <f>IF(G158="","",G158-G158*COMPASS!$AH$41)</f>
        <v/>
      </c>
    </row>
    <row r="159" spans="1:8" ht="15.6" customHeight="1">
      <c r="A159" s="397" t="s">
        <v>6093</v>
      </c>
      <c r="B159" s="352" t="s">
        <v>3965</v>
      </c>
      <c r="C159" s="1029"/>
      <c r="D159" s="1030" t="s">
        <v>3965</v>
      </c>
      <c r="E159" s="1031" t="s">
        <v>3965</v>
      </c>
      <c r="F159" s="1031" t="s">
        <v>3965</v>
      </c>
      <c r="G159" s="359"/>
      <c r="H159" s="166" t="str">
        <f>IF(G159="","",G159-G159*COMPASS!$AH$41)</f>
        <v/>
      </c>
    </row>
    <row r="160" spans="1:8" ht="15.6" customHeight="1">
      <c r="A160" s="394" t="s">
        <v>6422</v>
      </c>
      <c r="B160" s="255" t="s">
        <v>25</v>
      </c>
      <c r="C160" s="604" t="s">
        <v>6423</v>
      </c>
      <c r="D160" s="604" t="s">
        <v>6424</v>
      </c>
      <c r="E160" s="1032">
        <v>1</v>
      </c>
      <c r="F160" s="1033" t="s">
        <v>17946</v>
      </c>
      <c r="G160" s="1034">
        <v>64</v>
      </c>
      <c r="H160" s="166">
        <f>IF(G160="","",G160-G160*COMPASS!$AH$41)</f>
        <v>64</v>
      </c>
    </row>
    <row r="161" spans="1:8" ht="15.6" customHeight="1">
      <c r="A161" s="394" t="s">
        <v>6425</v>
      </c>
      <c r="B161" s="255" t="s">
        <v>25</v>
      </c>
      <c r="C161" s="604" t="s">
        <v>6426</v>
      </c>
      <c r="D161" s="604" t="s">
        <v>6427</v>
      </c>
      <c r="E161" s="1032">
        <v>1</v>
      </c>
      <c r="F161" s="1033" t="s">
        <v>17946</v>
      </c>
      <c r="G161" s="1034">
        <v>72</v>
      </c>
      <c r="H161" s="166">
        <f>IF(G161="","",G161-G161*COMPASS!$AH$41)</f>
        <v>72</v>
      </c>
    </row>
    <row r="162" spans="1:8" ht="15.6" customHeight="1">
      <c r="A162" s="394" t="s">
        <v>6428</v>
      </c>
      <c r="B162" s="255" t="s">
        <v>25</v>
      </c>
      <c r="C162" s="604" t="s">
        <v>6429</v>
      </c>
      <c r="D162" s="604" t="s">
        <v>6430</v>
      </c>
      <c r="E162" s="1032">
        <v>1</v>
      </c>
      <c r="F162" s="1033" t="s">
        <v>17946</v>
      </c>
      <c r="G162" s="1034">
        <v>219</v>
      </c>
      <c r="H162" s="166">
        <f>IF(G162="","",G162-G162*COMPASS!$AH$41)</f>
        <v>219</v>
      </c>
    </row>
    <row r="163" spans="1:8" ht="15.6" customHeight="1">
      <c r="A163" s="394" t="s">
        <v>6431</v>
      </c>
      <c r="B163" s="255" t="s">
        <v>25</v>
      </c>
      <c r="C163" s="604" t="s">
        <v>6432</v>
      </c>
      <c r="D163" s="604" t="s">
        <v>6433</v>
      </c>
      <c r="E163" s="1032">
        <v>1</v>
      </c>
      <c r="F163" s="1033" t="s">
        <v>17946</v>
      </c>
      <c r="G163" s="1034">
        <v>219</v>
      </c>
      <c r="H163" s="166">
        <f>IF(G163="","",G163-G163*COMPASS!$AH$41)</f>
        <v>219</v>
      </c>
    </row>
    <row r="164" spans="1:8" ht="15.6" customHeight="1">
      <c r="A164" s="394" t="s">
        <v>6434</v>
      </c>
      <c r="B164" s="255" t="s">
        <v>25</v>
      </c>
      <c r="C164" s="604" t="s">
        <v>6435</v>
      </c>
      <c r="D164" s="604" t="s">
        <v>6436</v>
      </c>
      <c r="E164" s="1032">
        <v>1</v>
      </c>
      <c r="F164" s="1033" t="s">
        <v>17946</v>
      </c>
      <c r="G164" s="1034">
        <v>236</v>
      </c>
      <c r="H164" s="166">
        <f>IF(G164="","",G164-G164*COMPASS!$AH$41)</f>
        <v>236</v>
      </c>
    </row>
    <row r="165" spans="1:8" ht="15.6" customHeight="1">
      <c r="A165" s="394" t="s">
        <v>6437</v>
      </c>
      <c r="B165" s="255" t="s">
        <v>25</v>
      </c>
      <c r="C165" s="604" t="s">
        <v>6438</v>
      </c>
      <c r="D165" s="604" t="s">
        <v>6439</v>
      </c>
      <c r="E165" s="1032">
        <v>1</v>
      </c>
      <c r="F165" s="1033" t="s">
        <v>17946</v>
      </c>
      <c r="G165" s="1034">
        <v>230</v>
      </c>
      <c r="H165" s="166">
        <f>IF(G165="","",G165-G165*COMPASS!$AH$41)</f>
        <v>230</v>
      </c>
    </row>
    <row r="166" spans="1:8" ht="15.6" customHeight="1">
      <c r="A166" s="394" t="s">
        <v>6440</v>
      </c>
      <c r="B166" s="255" t="s">
        <v>25</v>
      </c>
      <c r="C166" s="604" t="s">
        <v>6441</v>
      </c>
      <c r="D166" s="604" t="s">
        <v>6442</v>
      </c>
      <c r="E166" s="1032">
        <v>1</v>
      </c>
      <c r="F166" s="1033" t="s">
        <v>17946</v>
      </c>
      <c r="G166" s="1034">
        <v>153</v>
      </c>
      <c r="H166" s="166">
        <f>IF(G166="","",G166-G166*COMPASS!$AH$41)</f>
        <v>153</v>
      </c>
    </row>
    <row r="167" spans="1:8" ht="15.6" customHeight="1">
      <c r="A167" s="394" t="s">
        <v>6443</v>
      </c>
      <c r="B167" s="255" t="s">
        <v>25</v>
      </c>
      <c r="C167" s="604" t="s">
        <v>6444</v>
      </c>
      <c r="D167" s="604" t="s">
        <v>6445</v>
      </c>
      <c r="E167" s="1032">
        <v>1</v>
      </c>
      <c r="F167" s="1033" t="s">
        <v>17946</v>
      </c>
      <c r="G167" s="1034">
        <v>262</v>
      </c>
      <c r="H167" s="166">
        <f>IF(G167="","",G167-G167*COMPASS!$AH$41)</f>
        <v>262</v>
      </c>
    </row>
    <row r="168" spans="1:8" ht="15.6" customHeight="1">
      <c r="A168" s="394" t="s">
        <v>6446</v>
      </c>
      <c r="B168" s="255" t="s">
        <v>25</v>
      </c>
      <c r="C168" s="604" t="s">
        <v>6447</v>
      </c>
      <c r="D168" s="604" t="s">
        <v>6442</v>
      </c>
      <c r="E168" s="1032">
        <v>1</v>
      </c>
      <c r="F168" s="1033" t="s">
        <v>17946</v>
      </c>
      <c r="G168" s="1034">
        <v>255</v>
      </c>
      <c r="H168" s="166">
        <f>IF(G168="","",G168-G168*COMPASS!$AH$41)</f>
        <v>255</v>
      </c>
    </row>
    <row r="169" spans="1:8" ht="15.6" customHeight="1">
      <c r="A169" s="394" t="s">
        <v>6448</v>
      </c>
      <c r="B169" s="255" t="s">
        <v>25</v>
      </c>
      <c r="C169" s="604" t="s">
        <v>6449</v>
      </c>
      <c r="D169" s="604" t="s">
        <v>6450</v>
      </c>
      <c r="E169" s="1032">
        <v>1</v>
      </c>
      <c r="F169" s="1033" t="s">
        <v>17946</v>
      </c>
      <c r="G169" s="1034">
        <v>264</v>
      </c>
      <c r="H169" s="166">
        <f>IF(G169="","",G169-G169*COMPASS!$AH$41)</f>
        <v>264</v>
      </c>
    </row>
    <row r="170" spans="1:8" ht="15.6" customHeight="1">
      <c r="A170" s="394" t="s">
        <v>6451</v>
      </c>
      <c r="B170" s="255" t="s">
        <v>25</v>
      </c>
      <c r="C170" s="604" t="s">
        <v>6452</v>
      </c>
      <c r="D170" s="604" t="s">
        <v>6453</v>
      </c>
      <c r="E170" s="1032">
        <v>1</v>
      </c>
      <c r="F170" s="1033" t="s">
        <v>17946</v>
      </c>
      <c r="G170" s="1034">
        <v>271</v>
      </c>
      <c r="H170" s="166">
        <f>IF(G170="","",G170-G170*COMPASS!$AH$41)</f>
        <v>271</v>
      </c>
    </row>
    <row r="171" spans="1:8" ht="15.6" customHeight="1">
      <c r="A171" s="394" t="s">
        <v>6454</v>
      </c>
      <c r="B171" s="255" t="s">
        <v>25</v>
      </c>
      <c r="C171" s="604" t="s">
        <v>6455</v>
      </c>
      <c r="D171" s="604" t="s">
        <v>6445</v>
      </c>
      <c r="E171" s="1032">
        <v>1</v>
      </c>
      <c r="F171" s="1033" t="s">
        <v>17946</v>
      </c>
      <c r="G171" s="1034">
        <v>163</v>
      </c>
      <c r="H171" s="166">
        <f>IF(G171="","",G171-G171*COMPASS!$AH$41)</f>
        <v>163</v>
      </c>
    </row>
    <row r="172" spans="1:8" ht="15.6" customHeight="1">
      <c r="A172" s="394" t="s">
        <v>6456</v>
      </c>
      <c r="B172" s="255" t="s">
        <v>25</v>
      </c>
      <c r="C172" s="604" t="s">
        <v>6457</v>
      </c>
      <c r="D172" s="604" t="s">
        <v>6458</v>
      </c>
      <c r="E172" s="1032">
        <v>1</v>
      </c>
      <c r="F172" s="1033" t="s">
        <v>17946</v>
      </c>
      <c r="G172" s="1034">
        <v>155</v>
      </c>
      <c r="H172" s="166">
        <f>IF(G172="","",G172-G172*COMPASS!$AH$41)</f>
        <v>155</v>
      </c>
    </row>
    <row r="173" spans="1:8" ht="15.6" customHeight="1">
      <c r="A173" s="394" t="s">
        <v>6459</v>
      </c>
      <c r="B173" s="255" t="s">
        <v>25</v>
      </c>
      <c r="C173" s="604" t="s">
        <v>6460</v>
      </c>
      <c r="D173" s="604" t="s">
        <v>6461</v>
      </c>
      <c r="E173" s="1032">
        <v>1</v>
      </c>
      <c r="F173" s="1033" t="s">
        <v>17946</v>
      </c>
      <c r="G173" s="1034">
        <v>163</v>
      </c>
      <c r="H173" s="166">
        <f>IF(G173="","",G173-G173*COMPASS!$AH$41)</f>
        <v>163</v>
      </c>
    </row>
    <row r="174" spans="1:8" ht="15.6" customHeight="1">
      <c r="A174" s="397" t="s">
        <v>6093</v>
      </c>
      <c r="B174" s="352" t="s">
        <v>3965</v>
      </c>
      <c r="C174" s="1029"/>
      <c r="D174" s="1030" t="s">
        <v>3965</v>
      </c>
      <c r="E174" s="1031" t="s">
        <v>3965</v>
      </c>
      <c r="F174" s="1031" t="s">
        <v>3965</v>
      </c>
      <c r="G174" s="359"/>
      <c r="H174" s="166" t="str">
        <f>IF(G174="","",G174-G174*COMPASS!$AH$41)</f>
        <v/>
      </c>
    </row>
    <row r="175" spans="1:8" ht="15.6" customHeight="1">
      <c r="A175" s="394" t="s">
        <v>6462</v>
      </c>
      <c r="B175" s="255" t="s">
        <v>25</v>
      </c>
      <c r="C175" s="604" t="s">
        <v>6463</v>
      </c>
      <c r="D175" s="604" t="s">
        <v>6464</v>
      </c>
      <c r="E175" s="1032">
        <v>1</v>
      </c>
      <c r="F175" s="1033" t="s">
        <v>17946</v>
      </c>
      <c r="G175" s="1034">
        <v>342</v>
      </c>
      <c r="H175" s="166">
        <f>IF(G175="","",G175-G175*COMPASS!$AH$41)</f>
        <v>342</v>
      </c>
    </row>
    <row r="176" spans="1:8" ht="15.6" customHeight="1">
      <c r="A176" s="394" t="s">
        <v>6465</v>
      </c>
      <c r="B176" s="255" t="s">
        <v>25</v>
      </c>
      <c r="C176" s="604" t="s">
        <v>6466</v>
      </c>
      <c r="D176" s="604" t="s">
        <v>6467</v>
      </c>
      <c r="E176" s="1032">
        <v>1</v>
      </c>
      <c r="F176" s="1033" t="s">
        <v>17946</v>
      </c>
      <c r="G176" s="1034">
        <v>288</v>
      </c>
      <c r="H176" s="166">
        <f>IF(G176="","",G176-G176*COMPASS!$AH$41)</f>
        <v>288</v>
      </c>
    </row>
    <row r="177" spans="1:8" ht="15.6" customHeight="1">
      <c r="A177" s="394" t="s">
        <v>6468</v>
      </c>
      <c r="B177" s="255" t="s">
        <v>25</v>
      </c>
      <c r="C177" s="604" t="s">
        <v>6469</v>
      </c>
      <c r="D177" s="604" t="s">
        <v>6470</v>
      </c>
      <c r="E177" s="1032">
        <v>1</v>
      </c>
      <c r="F177" s="1033" t="s">
        <v>17946</v>
      </c>
      <c r="G177" s="1034">
        <v>69</v>
      </c>
      <c r="H177" s="166">
        <f>IF(G177="","",G177-G177*COMPASS!$AH$41)</f>
        <v>69</v>
      </c>
    </row>
    <row r="178" spans="1:8" ht="15.6" customHeight="1">
      <c r="A178" s="394" t="s">
        <v>6471</v>
      </c>
      <c r="B178" s="255" t="s">
        <v>25</v>
      </c>
      <c r="C178" s="604" t="s">
        <v>6472</v>
      </c>
      <c r="D178" s="604" t="s">
        <v>6473</v>
      </c>
      <c r="E178" s="1032">
        <v>1</v>
      </c>
      <c r="F178" s="1033" t="s">
        <v>17946</v>
      </c>
      <c r="G178" s="1034">
        <v>96</v>
      </c>
      <c r="H178" s="166">
        <f>IF(G178="","",G178-G178*COMPASS!$AH$41)</f>
        <v>96</v>
      </c>
    </row>
    <row r="179" spans="1:8" ht="15.6" customHeight="1">
      <c r="A179" s="394" t="s">
        <v>6474</v>
      </c>
      <c r="B179" s="255" t="s">
        <v>25</v>
      </c>
      <c r="C179" s="604" t="s">
        <v>6475</v>
      </c>
      <c r="D179" s="604" t="s">
        <v>6476</v>
      </c>
      <c r="E179" s="1032">
        <v>1</v>
      </c>
      <c r="F179" s="1033" t="s">
        <v>17946</v>
      </c>
      <c r="G179" s="1034">
        <v>206</v>
      </c>
      <c r="H179" s="166">
        <f>IF(G179="","",G179-G179*COMPASS!$AH$41)</f>
        <v>206</v>
      </c>
    </row>
    <row r="180" spans="1:8" ht="15.6" customHeight="1">
      <c r="A180" s="394" t="s">
        <v>6477</v>
      </c>
      <c r="B180" s="255" t="s">
        <v>25</v>
      </c>
      <c r="C180" s="604" t="s">
        <v>6478</v>
      </c>
      <c r="D180" s="604" t="s">
        <v>6479</v>
      </c>
      <c r="E180" s="1032">
        <v>1</v>
      </c>
      <c r="F180" s="1033" t="s">
        <v>17946</v>
      </c>
      <c r="G180" s="1034">
        <v>206</v>
      </c>
      <c r="H180" s="166">
        <f>IF(G180="","",G180-G180*COMPASS!$AH$41)</f>
        <v>206</v>
      </c>
    </row>
    <row r="181" spans="1:8" ht="15.6" customHeight="1">
      <c r="A181" s="394" t="s">
        <v>6480</v>
      </c>
      <c r="B181" s="255" t="s">
        <v>25</v>
      </c>
      <c r="C181" s="604" t="s">
        <v>6481</v>
      </c>
      <c r="D181" s="604" t="s">
        <v>6482</v>
      </c>
      <c r="E181" s="1032">
        <v>1</v>
      </c>
      <c r="F181" s="1033" t="s">
        <v>17946</v>
      </c>
      <c r="G181" s="1034">
        <v>211</v>
      </c>
      <c r="H181" s="166">
        <f>IF(G181="","",G181-G181*COMPASS!$AH$41)</f>
        <v>211</v>
      </c>
    </row>
    <row r="182" spans="1:8" ht="15.6" customHeight="1">
      <c r="A182" s="397" t="s">
        <v>6093</v>
      </c>
      <c r="B182" s="352" t="s">
        <v>3965</v>
      </c>
      <c r="C182" s="1029"/>
      <c r="D182" s="1030" t="s">
        <v>3965</v>
      </c>
      <c r="E182" s="1031" t="s">
        <v>3965</v>
      </c>
      <c r="F182" s="1031" t="s">
        <v>3965</v>
      </c>
      <c r="G182" s="359"/>
      <c r="H182" s="166" t="str">
        <f>IF(G182="","",G182-G182*COMPASS!$AH$41)</f>
        <v/>
      </c>
    </row>
    <row r="183" spans="1:8" ht="15.6" customHeight="1">
      <c r="A183" s="394" t="s">
        <v>6483</v>
      </c>
      <c r="B183" s="255" t="s">
        <v>25</v>
      </c>
      <c r="C183" s="604" t="s">
        <v>6484</v>
      </c>
      <c r="D183" s="604" t="s">
        <v>6485</v>
      </c>
      <c r="E183" s="1032">
        <v>1</v>
      </c>
      <c r="F183" s="1033" t="s">
        <v>17946</v>
      </c>
      <c r="G183" s="1034">
        <v>614</v>
      </c>
      <c r="H183" s="166">
        <f>IF(G183="","",G183-G183*COMPASS!$AH$41)</f>
        <v>614</v>
      </c>
    </row>
    <row r="184" spans="1:8" ht="15.6" customHeight="1">
      <c r="A184" s="394" t="s">
        <v>6486</v>
      </c>
      <c r="B184" s="255" t="s">
        <v>25</v>
      </c>
      <c r="C184" s="604" t="s">
        <v>6487</v>
      </c>
      <c r="D184" s="604" t="s">
        <v>6488</v>
      </c>
      <c r="E184" s="1032">
        <v>1</v>
      </c>
      <c r="F184" s="1033" t="s">
        <v>17946</v>
      </c>
      <c r="G184" s="1034">
        <v>630</v>
      </c>
      <c r="H184" s="166">
        <f>IF(G184="","",G184-G184*COMPASS!$AH$41)</f>
        <v>630</v>
      </c>
    </row>
    <row r="185" spans="1:8" ht="15.6" customHeight="1">
      <c r="A185" s="394" t="s">
        <v>6489</v>
      </c>
      <c r="B185" s="255" t="s">
        <v>25</v>
      </c>
      <c r="C185" s="604" t="s">
        <v>6490</v>
      </c>
      <c r="D185" s="604" t="s">
        <v>6491</v>
      </c>
      <c r="E185" s="1032">
        <v>1</v>
      </c>
      <c r="F185" s="1033" t="s">
        <v>17946</v>
      </c>
      <c r="G185" s="1034">
        <v>798</v>
      </c>
      <c r="H185" s="166">
        <f>IF(G185="","",G185-G185*COMPASS!$AH$41)</f>
        <v>798</v>
      </c>
    </row>
    <row r="186" spans="1:8" ht="15.6" customHeight="1">
      <c r="A186" s="394" t="s">
        <v>6492</v>
      </c>
      <c r="B186" s="255" t="s">
        <v>25</v>
      </c>
      <c r="C186" s="604" t="s">
        <v>6493</v>
      </c>
      <c r="D186" s="604" t="s">
        <v>6494</v>
      </c>
      <c r="E186" s="1032">
        <v>1</v>
      </c>
      <c r="F186" s="1033" t="s">
        <v>17946</v>
      </c>
      <c r="G186" s="1034">
        <v>776</v>
      </c>
      <c r="H186" s="166">
        <f>IF(G186="","",G186-G186*COMPASS!$AH$41)</f>
        <v>776</v>
      </c>
    </row>
    <row r="187" spans="1:8" ht="15.6" customHeight="1">
      <c r="A187" s="394" t="s">
        <v>6495</v>
      </c>
      <c r="B187" s="255" t="s">
        <v>25</v>
      </c>
      <c r="C187" s="604" t="s">
        <v>6496</v>
      </c>
      <c r="D187" s="604" t="s">
        <v>6497</v>
      </c>
      <c r="E187" s="1032">
        <v>1</v>
      </c>
      <c r="F187" s="1033" t="s">
        <v>17946</v>
      </c>
      <c r="G187" s="1034">
        <v>864</v>
      </c>
      <c r="H187" s="166">
        <f>IF(G187="","",G187-G187*COMPASS!$AH$41)</f>
        <v>864</v>
      </c>
    </row>
    <row r="188" spans="1:8" ht="15.6" customHeight="1">
      <c r="A188" s="394" t="s">
        <v>6498</v>
      </c>
      <c r="B188" s="255" t="s">
        <v>25</v>
      </c>
      <c r="C188" s="604" t="s">
        <v>6499</v>
      </c>
      <c r="D188" s="604" t="s">
        <v>6491</v>
      </c>
      <c r="E188" s="1032">
        <v>1</v>
      </c>
      <c r="F188" s="1033" t="s">
        <v>17946</v>
      </c>
      <c r="G188" s="1034">
        <v>852</v>
      </c>
      <c r="H188" s="166">
        <f>IF(G188="","",G188-G188*COMPASS!$AH$41)</f>
        <v>852</v>
      </c>
    </row>
    <row r="189" spans="1:8" ht="15.6" customHeight="1">
      <c r="A189" s="394" t="s">
        <v>6500</v>
      </c>
      <c r="B189" s="255" t="s">
        <v>25</v>
      </c>
      <c r="C189" s="604" t="s">
        <v>6501</v>
      </c>
      <c r="D189" s="604" t="s">
        <v>6502</v>
      </c>
      <c r="E189" s="1032">
        <v>1</v>
      </c>
      <c r="F189" s="1033" t="s">
        <v>17946</v>
      </c>
      <c r="G189" s="1034">
        <v>522</v>
      </c>
      <c r="H189" s="166">
        <f>IF(G189="","",G189-G189*COMPASS!$AH$41)</f>
        <v>522</v>
      </c>
    </row>
    <row r="190" spans="1:8" ht="15.6" customHeight="1">
      <c r="A190" s="394" t="s">
        <v>6503</v>
      </c>
      <c r="B190" s="255" t="s">
        <v>25</v>
      </c>
      <c r="C190" s="604" t="s">
        <v>6504</v>
      </c>
      <c r="D190" s="604" t="s">
        <v>6505</v>
      </c>
      <c r="E190" s="1032">
        <v>1</v>
      </c>
      <c r="F190" s="1033" t="s">
        <v>17946</v>
      </c>
      <c r="G190" s="1034">
        <v>506</v>
      </c>
      <c r="H190" s="166">
        <f>IF(G190="","",G190-G190*COMPASS!$AH$41)</f>
        <v>506</v>
      </c>
    </row>
    <row r="191" spans="1:8" ht="15.6" customHeight="1">
      <c r="A191" s="394" t="s">
        <v>6506</v>
      </c>
      <c r="B191" s="255" t="s">
        <v>25</v>
      </c>
      <c r="C191" s="604" t="s">
        <v>6507</v>
      </c>
      <c r="D191" s="604" t="s">
        <v>6508</v>
      </c>
      <c r="E191" s="1032">
        <v>1</v>
      </c>
      <c r="F191" s="1033" t="s">
        <v>17946</v>
      </c>
      <c r="G191" s="1034">
        <v>939</v>
      </c>
      <c r="H191" s="166">
        <f>IF(G191="","",G191-G191*COMPASS!$AH$41)</f>
        <v>939</v>
      </c>
    </row>
    <row r="192" spans="1:8" ht="15.6" customHeight="1">
      <c r="A192" s="394" t="s">
        <v>6509</v>
      </c>
      <c r="B192" s="255" t="s">
        <v>25</v>
      </c>
      <c r="C192" s="604" t="s">
        <v>6510</v>
      </c>
      <c r="D192" s="604" t="s">
        <v>6505</v>
      </c>
      <c r="E192" s="1032">
        <v>1</v>
      </c>
      <c r="F192" s="1033" t="s">
        <v>17946</v>
      </c>
      <c r="G192" s="1034">
        <v>944</v>
      </c>
      <c r="H192" s="166">
        <f>IF(G192="","",G192-G192*COMPASS!$AH$41)</f>
        <v>944</v>
      </c>
    </row>
    <row r="193" spans="1:8" ht="15.6" customHeight="1">
      <c r="A193" s="394" t="s">
        <v>6511</v>
      </c>
      <c r="B193" s="255" t="s">
        <v>25</v>
      </c>
      <c r="C193" s="604" t="s">
        <v>6512</v>
      </c>
      <c r="D193" s="604" t="s">
        <v>6513</v>
      </c>
      <c r="E193" s="1032">
        <v>1</v>
      </c>
      <c r="F193" s="1033" t="s">
        <v>17946</v>
      </c>
      <c r="G193" s="1034">
        <v>949</v>
      </c>
      <c r="H193" s="166">
        <f>IF(G193="","",G193-G193*COMPASS!$AH$41)</f>
        <v>949</v>
      </c>
    </row>
    <row r="194" spans="1:8" ht="15.6" customHeight="1">
      <c r="A194" s="394" t="s">
        <v>6514</v>
      </c>
      <c r="B194" s="255" t="s">
        <v>25</v>
      </c>
      <c r="C194" s="604" t="s">
        <v>6515</v>
      </c>
      <c r="D194" s="604" t="s">
        <v>6505</v>
      </c>
      <c r="E194" s="1032">
        <v>1</v>
      </c>
      <c r="F194" s="1033" t="s">
        <v>17946</v>
      </c>
      <c r="G194" s="1034">
        <v>956</v>
      </c>
      <c r="H194" s="166">
        <f>IF(G194="","",G194-G194*COMPASS!$AH$41)</f>
        <v>956</v>
      </c>
    </row>
    <row r="195" spans="1:8" ht="15.6" customHeight="1">
      <c r="A195" s="394" t="s">
        <v>6516</v>
      </c>
      <c r="B195" s="255" t="s">
        <v>25</v>
      </c>
      <c r="C195" s="604" t="s">
        <v>6517</v>
      </c>
      <c r="D195" s="604" t="s">
        <v>6518</v>
      </c>
      <c r="E195" s="1032">
        <v>1</v>
      </c>
      <c r="F195" s="1033" t="s">
        <v>17946</v>
      </c>
      <c r="G195" s="1034">
        <v>11575</v>
      </c>
      <c r="H195" s="166">
        <f>IF(G195="","",G195-G195*COMPASS!$AH$41)</f>
        <v>11575</v>
      </c>
    </row>
    <row r="196" spans="1:8" ht="15.6" customHeight="1">
      <c r="A196" s="394" t="s">
        <v>6519</v>
      </c>
      <c r="B196" s="255" t="s">
        <v>25</v>
      </c>
      <c r="C196" s="604" t="s">
        <v>6520</v>
      </c>
      <c r="D196" s="604" t="s">
        <v>6521</v>
      </c>
      <c r="E196" s="1032">
        <v>1</v>
      </c>
      <c r="F196" s="1033" t="s">
        <v>17946</v>
      </c>
      <c r="G196" s="1034">
        <v>953</v>
      </c>
      <c r="H196" s="166">
        <f>IF(G196="","",G196-G196*COMPASS!$AH$41)</f>
        <v>953</v>
      </c>
    </row>
    <row r="197" spans="1:8" ht="15.6" customHeight="1">
      <c r="A197" s="394" t="s">
        <v>6522</v>
      </c>
      <c r="B197" s="255" t="s">
        <v>25</v>
      </c>
      <c r="C197" s="604" t="s">
        <v>6523</v>
      </c>
      <c r="D197" s="604" t="s">
        <v>6524</v>
      </c>
      <c r="E197" s="1032">
        <v>1</v>
      </c>
      <c r="F197" s="1033" t="s">
        <v>17946</v>
      </c>
      <c r="G197" s="1034">
        <v>952</v>
      </c>
      <c r="H197" s="166">
        <f>IF(G197="","",G197-G197*COMPASS!$AH$41)</f>
        <v>952</v>
      </c>
    </row>
    <row r="198" spans="1:8" ht="15.6" customHeight="1">
      <c r="A198" s="397" t="s">
        <v>6093</v>
      </c>
      <c r="B198" s="352" t="s">
        <v>3965</v>
      </c>
      <c r="C198" s="1029"/>
      <c r="D198" s="1030" t="s">
        <v>3965</v>
      </c>
      <c r="E198" s="1031" t="s">
        <v>3965</v>
      </c>
      <c r="F198" s="1031" t="s">
        <v>3965</v>
      </c>
      <c r="G198" s="359"/>
      <c r="H198" s="166" t="str">
        <f>IF(G198="","",G198-G198*COMPASS!$AH$41)</f>
        <v/>
      </c>
    </row>
    <row r="199" spans="1:8" ht="15.6" customHeight="1">
      <c r="A199" s="394" t="s">
        <v>6525</v>
      </c>
      <c r="B199" s="255" t="s">
        <v>25</v>
      </c>
      <c r="C199" s="604" t="s">
        <v>6526</v>
      </c>
      <c r="D199" s="604" t="s">
        <v>6527</v>
      </c>
      <c r="E199" s="1032">
        <v>1</v>
      </c>
      <c r="F199" s="1033" t="s">
        <v>17946</v>
      </c>
      <c r="G199" s="1034">
        <v>1724</v>
      </c>
      <c r="H199" s="166">
        <f>IF(G199="","",G199-G199*COMPASS!$AH$41)</f>
        <v>1724</v>
      </c>
    </row>
    <row r="200" spans="1:8" ht="15.6" customHeight="1">
      <c r="A200" s="394" t="s">
        <v>6528</v>
      </c>
      <c r="B200" s="255" t="s">
        <v>25</v>
      </c>
      <c r="C200" s="604" t="s">
        <v>6529</v>
      </c>
      <c r="D200" s="604" t="s">
        <v>6530</v>
      </c>
      <c r="E200" s="1032">
        <v>1</v>
      </c>
      <c r="F200" s="1033" t="s">
        <v>17946</v>
      </c>
      <c r="G200" s="1034">
        <v>5630</v>
      </c>
      <c r="H200" s="166">
        <f>IF(G200="","",G200-G200*COMPASS!$AH$41)</f>
        <v>5630</v>
      </c>
    </row>
    <row r="201" spans="1:8" ht="15.6" customHeight="1">
      <c r="A201" s="394" t="s">
        <v>6531</v>
      </c>
      <c r="B201" s="255" t="s">
        <v>25</v>
      </c>
      <c r="C201" s="604" t="s">
        <v>6532</v>
      </c>
      <c r="D201" s="604" t="s">
        <v>6533</v>
      </c>
      <c r="E201" s="1032">
        <v>1</v>
      </c>
      <c r="F201" s="1033" t="s">
        <v>17946</v>
      </c>
      <c r="G201" s="1034">
        <v>7194</v>
      </c>
      <c r="H201" s="166">
        <f>IF(G201="","",G201-G201*COMPASS!$AH$41)</f>
        <v>7194</v>
      </c>
    </row>
    <row r="202" spans="1:8" ht="15.6" customHeight="1">
      <c r="A202" s="394" t="s">
        <v>6534</v>
      </c>
      <c r="B202" s="255" t="s">
        <v>25</v>
      </c>
      <c r="C202" s="604" t="s">
        <v>6535</v>
      </c>
      <c r="D202" s="604" t="s">
        <v>6536</v>
      </c>
      <c r="E202" s="1032">
        <v>1</v>
      </c>
      <c r="F202" s="1033" t="s">
        <v>17946</v>
      </c>
      <c r="G202" s="1034">
        <v>2311</v>
      </c>
      <c r="H202" s="166">
        <f>IF(G202="","",G202-G202*COMPASS!$AH$41)</f>
        <v>2311</v>
      </c>
    </row>
    <row r="203" spans="1:8" ht="15.6" customHeight="1">
      <c r="A203" s="394" t="s">
        <v>6537</v>
      </c>
      <c r="B203" s="255" t="s">
        <v>25</v>
      </c>
      <c r="C203" s="604" t="s">
        <v>6538</v>
      </c>
      <c r="D203" s="604" t="s">
        <v>6539</v>
      </c>
      <c r="E203" s="1032">
        <v>1</v>
      </c>
      <c r="F203" s="1033" t="s">
        <v>17946</v>
      </c>
      <c r="G203" s="1034">
        <v>2311</v>
      </c>
      <c r="H203" s="166">
        <f>IF(G203="","",G203-G203*COMPASS!$AH$41)</f>
        <v>2311</v>
      </c>
    </row>
    <row r="204" spans="1:8" ht="15.6" customHeight="1">
      <c r="A204" s="394" t="s">
        <v>6540</v>
      </c>
      <c r="B204" s="255" t="s">
        <v>25</v>
      </c>
      <c r="C204" s="604" t="s">
        <v>6541</v>
      </c>
      <c r="D204" s="604" t="s">
        <v>6542</v>
      </c>
      <c r="E204" s="1032">
        <v>1</v>
      </c>
      <c r="F204" s="1033" t="s">
        <v>17946</v>
      </c>
      <c r="G204" s="1034">
        <v>2311</v>
      </c>
      <c r="H204" s="166">
        <f>IF(G204="","",G204-G204*COMPASS!$AH$41)</f>
        <v>2311</v>
      </c>
    </row>
    <row r="205" spans="1:8" ht="15.6" customHeight="1">
      <c r="A205" s="394" t="s">
        <v>6543</v>
      </c>
      <c r="B205" s="255" t="s">
        <v>25</v>
      </c>
      <c r="C205" s="604" t="s">
        <v>6544</v>
      </c>
      <c r="D205" s="604" t="s">
        <v>6545</v>
      </c>
      <c r="E205" s="1032">
        <v>1</v>
      </c>
      <c r="F205" s="1033" t="s">
        <v>17946</v>
      </c>
      <c r="G205" s="1034">
        <v>2311</v>
      </c>
      <c r="H205" s="166">
        <f>IF(G205="","",G205-G205*COMPASS!$AH$41)</f>
        <v>2311</v>
      </c>
    </row>
    <row r="206" spans="1:8" ht="15.6" customHeight="1">
      <c r="A206" s="1035" t="s">
        <v>6546</v>
      </c>
      <c r="B206" s="612"/>
      <c r="C206" s="1036"/>
      <c r="D206" s="1036"/>
      <c r="E206" s="613" t="s">
        <v>3965</v>
      </c>
      <c r="F206" s="613" t="s">
        <v>3965</v>
      </c>
      <c r="G206" s="614" t="s">
        <v>3965</v>
      </c>
      <c r="H206" s="166" t="str">
        <f>IF(G206="","",G206-G206*COMPASS!$AH$41)</f>
        <v/>
      </c>
    </row>
    <row r="207" spans="1:8" ht="15.6" customHeight="1">
      <c r="A207" s="397" t="s">
        <v>6093</v>
      </c>
      <c r="B207" s="352" t="s">
        <v>3965</v>
      </c>
      <c r="C207" s="1029"/>
      <c r="D207" s="1030" t="s">
        <v>3965</v>
      </c>
      <c r="E207" s="1031" t="s">
        <v>3965</v>
      </c>
      <c r="F207" s="1031" t="s">
        <v>3965</v>
      </c>
      <c r="G207" s="359"/>
      <c r="H207" s="166" t="str">
        <f>IF(G207="","",G207-G207*COMPASS!$AH$41)</f>
        <v/>
      </c>
    </row>
    <row r="208" spans="1:8" ht="15.6" customHeight="1">
      <c r="A208" s="397" t="s">
        <v>6547</v>
      </c>
      <c r="B208" s="352" t="s">
        <v>3965</v>
      </c>
      <c r="C208" s="1029"/>
      <c r="D208" s="1030" t="s">
        <v>3965</v>
      </c>
      <c r="E208" s="1031" t="s">
        <v>3965</v>
      </c>
      <c r="F208" s="1031" t="s">
        <v>3965</v>
      </c>
      <c r="G208" s="359"/>
      <c r="H208" s="166" t="str">
        <f>IF(G208="","",G208-G208*COMPASS!$AH$41)</f>
        <v/>
      </c>
    </row>
    <row r="209" spans="1:8" ht="15.6" customHeight="1">
      <c r="A209" s="394" t="s">
        <v>6548</v>
      </c>
      <c r="B209" s="255" t="s">
        <v>25</v>
      </c>
      <c r="C209" s="604" t="s">
        <v>6549</v>
      </c>
      <c r="D209" s="604" t="s">
        <v>6550</v>
      </c>
      <c r="E209" s="1032">
        <v>1</v>
      </c>
      <c r="F209" s="1033" t="s">
        <v>17946</v>
      </c>
      <c r="G209" s="1034">
        <v>309</v>
      </c>
      <c r="H209" s="166">
        <f>IF(G209="","",G209-G209*COMPASS!$AH$41)</f>
        <v>309</v>
      </c>
    </row>
    <row r="210" spans="1:8" ht="15.6" customHeight="1">
      <c r="A210" s="394" t="s">
        <v>6551</v>
      </c>
      <c r="B210" s="255" t="s">
        <v>25</v>
      </c>
      <c r="C210" s="604" t="s">
        <v>6552</v>
      </c>
      <c r="D210" s="604" t="s">
        <v>6553</v>
      </c>
      <c r="E210" s="1032">
        <v>1</v>
      </c>
      <c r="F210" s="1033" t="s">
        <v>17946</v>
      </c>
      <c r="G210" s="1034">
        <v>90</v>
      </c>
      <c r="H210" s="166">
        <f>IF(G210="","",G210-G210*COMPASS!$AH$41)</f>
        <v>90</v>
      </c>
    </row>
    <row r="211" spans="1:8" ht="15.6" customHeight="1">
      <c r="A211" s="384" t="s">
        <v>6554</v>
      </c>
      <c r="B211" s="255" t="s">
        <v>66</v>
      </c>
      <c r="C211" s="1037" t="s">
        <v>6555</v>
      </c>
      <c r="D211" s="604" t="s">
        <v>6556</v>
      </c>
      <c r="E211" s="1038">
        <v>1</v>
      </c>
      <c r="F211" s="1039"/>
      <c r="G211" s="1040">
        <v>9</v>
      </c>
      <c r="H211" s="166">
        <f>IF(G211="","",G211-G211*COMPASS!$AH$41)</f>
        <v>9</v>
      </c>
    </row>
    <row r="212" spans="1:8" ht="15.6" customHeight="1">
      <c r="A212" s="397" t="s">
        <v>6093</v>
      </c>
      <c r="B212" s="352" t="s">
        <v>3965</v>
      </c>
      <c r="C212" s="1029"/>
      <c r="D212" s="1030" t="s">
        <v>3965</v>
      </c>
      <c r="E212" s="1031" t="s">
        <v>3965</v>
      </c>
      <c r="F212" s="1031" t="s">
        <v>3965</v>
      </c>
      <c r="G212" s="359"/>
      <c r="H212" s="166" t="str">
        <f>IF(G212="","",G212-G212*COMPASS!$AH$41)</f>
        <v/>
      </c>
    </row>
    <row r="213" spans="1:8" ht="15.6" customHeight="1">
      <c r="A213" s="397" t="s">
        <v>6557</v>
      </c>
      <c r="B213" s="352"/>
      <c r="C213" s="1029"/>
      <c r="D213" s="1030" t="s">
        <v>3965</v>
      </c>
      <c r="E213" s="1031" t="s">
        <v>3965</v>
      </c>
      <c r="F213" s="1031" t="s">
        <v>3965</v>
      </c>
      <c r="G213" s="359"/>
      <c r="H213" s="166" t="str">
        <f>IF(G213="","",G213-G213*COMPASS!$AH$41)</f>
        <v/>
      </c>
    </row>
    <row r="214" spans="1:8" ht="15.6" customHeight="1">
      <c r="A214" s="394" t="s">
        <v>6558</v>
      </c>
      <c r="B214" s="255" t="s">
        <v>25</v>
      </c>
      <c r="C214" s="604" t="s">
        <v>6559</v>
      </c>
      <c r="D214" s="604" t="s">
        <v>6560</v>
      </c>
      <c r="E214" s="1032">
        <v>1</v>
      </c>
      <c r="F214" s="1033" t="s">
        <v>12774</v>
      </c>
      <c r="G214" s="1034">
        <v>256</v>
      </c>
      <c r="H214" s="166">
        <f>IF(G214="","",G214-G214*COMPASS!$AH$41)</f>
        <v>256</v>
      </c>
    </row>
    <row r="215" spans="1:8" ht="15.6" customHeight="1">
      <c r="A215" s="394" t="s">
        <v>6561</v>
      </c>
      <c r="B215" s="255" t="s">
        <v>25</v>
      </c>
      <c r="C215" s="604" t="s">
        <v>6562</v>
      </c>
      <c r="D215" s="604" t="s">
        <v>6563</v>
      </c>
      <c r="E215" s="1032">
        <v>1</v>
      </c>
      <c r="F215" s="1033" t="s">
        <v>17946</v>
      </c>
      <c r="G215" s="1034">
        <v>280</v>
      </c>
      <c r="H215" s="166">
        <f>IF(G215="","",G215-G215*COMPASS!$AH$41)</f>
        <v>280</v>
      </c>
    </row>
    <row r="216" spans="1:8" ht="15.6" customHeight="1">
      <c r="A216" s="394" t="s">
        <v>6564</v>
      </c>
      <c r="B216" s="255" t="s">
        <v>25</v>
      </c>
      <c r="C216" s="604" t="s">
        <v>6565</v>
      </c>
      <c r="D216" s="604" t="s">
        <v>6566</v>
      </c>
      <c r="E216" s="1032">
        <v>1</v>
      </c>
      <c r="F216" s="1033" t="s">
        <v>17946</v>
      </c>
      <c r="G216" s="1034">
        <v>179</v>
      </c>
      <c r="H216" s="166">
        <f>IF(G216="","",G216-G216*COMPASS!$AH$41)</f>
        <v>179</v>
      </c>
    </row>
    <row r="217" spans="1:8" ht="15.6" customHeight="1">
      <c r="A217" s="394" t="s">
        <v>6567</v>
      </c>
      <c r="B217" s="255" t="s">
        <v>25</v>
      </c>
      <c r="C217" s="604" t="s">
        <v>6568</v>
      </c>
      <c r="D217" s="604" t="s">
        <v>6569</v>
      </c>
      <c r="E217" s="1032">
        <v>1</v>
      </c>
      <c r="F217" s="1033" t="s">
        <v>17946</v>
      </c>
      <c r="G217" s="1034">
        <v>65</v>
      </c>
      <c r="H217" s="166">
        <f>IF(G217="","",G217-G217*COMPASS!$AH$41)</f>
        <v>65</v>
      </c>
    </row>
    <row r="218" spans="1:8" ht="15.6" customHeight="1">
      <c r="A218" s="394" t="s">
        <v>6570</v>
      </c>
      <c r="B218" s="255" t="s">
        <v>25</v>
      </c>
      <c r="C218" s="604" t="s">
        <v>6571</v>
      </c>
      <c r="D218" s="604" t="s">
        <v>6572</v>
      </c>
      <c r="E218" s="1032">
        <v>1</v>
      </c>
      <c r="F218" s="1033" t="s">
        <v>17946</v>
      </c>
      <c r="G218" s="1034">
        <v>65</v>
      </c>
      <c r="H218" s="166">
        <f>IF(G218="","",G218-G218*COMPASS!$AH$41)</f>
        <v>65</v>
      </c>
    </row>
    <row r="219" spans="1:8" ht="15.6" customHeight="1">
      <c r="A219" s="394" t="s">
        <v>6573</v>
      </c>
      <c r="B219" s="255" t="s">
        <v>25</v>
      </c>
      <c r="C219" s="604" t="s">
        <v>6574</v>
      </c>
      <c r="D219" s="604" t="s">
        <v>6575</v>
      </c>
      <c r="E219" s="1032">
        <v>1</v>
      </c>
      <c r="F219" s="1033" t="s">
        <v>17946</v>
      </c>
      <c r="G219" s="1034">
        <v>78</v>
      </c>
      <c r="H219" s="166">
        <f>IF(G219="","",G219-G219*COMPASS!$AH$41)</f>
        <v>78</v>
      </c>
    </row>
    <row r="220" spans="1:8" ht="15.6" customHeight="1">
      <c r="A220" s="394" t="s">
        <v>6576</v>
      </c>
      <c r="B220" s="255" t="s">
        <v>25</v>
      </c>
      <c r="C220" s="604" t="s">
        <v>6577</v>
      </c>
      <c r="D220" s="604" t="s">
        <v>6578</v>
      </c>
      <c r="E220" s="1032">
        <v>1</v>
      </c>
      <c r="F220" s="1033" t="s">
        <v>17946</v>
      </c>
      <c r="G220" s="1034">
        <v>26.4</v>
      </c>
      <c r="H220" s="166">
        <f>IF(G220="","",G220-G220*COMPASS!$AH$41)</f>
        <v>26.4</v>
      </c>
    </row>
    <row r="221" spans="1:8" ht="15.6" customHeight="1">
      <c r="A221" s="394" t="s">
        <v>6579</v>
      </c>
      <c r="B221" s="255" t="s">
        <v>25</v>
      </c>
      <c r="C221" s="604" t="s">
        <v>6580</v>
      </c>
      <c r="D221" s="604" t="s">
        <v>6581</v>
      </c>
      <c r="E221" s="1032">
        <v>1</v>
      </c>
      <c r="F221" s="1033" t="s">
        <v>17946</v>
      </c>
      <c r="G221" s="1034">
        <v>29</v>
      </c>
      <c r="H221" s="166">
        <f>IF(G221="","",G221-G221*COMPASS!$AH$41)</f>
        <v>29</v>
      </c>
    </row>
    <row r="222" spans="1:8" ht="15.6" customHeight="1">
      <c r="A222" s="394" t="s">
        <v>6582</v>
      </c>
      <c r="B222" s="255" t="s">
        <v>25</v>
      </c>
      <c r="C222" s="604" t="s">
        <v>6583</v>
      </c>
      <c r="D222" s="604" t="s">
        <v>6584</v>
      </c>
      <c r="E222" s="1032">
        <v>1</v>
      </c>
      <c r="F222" s="1033" t="s">
        <v>17946</v>
      </c>
      <c r="G222" s="1034">
        <v>17.2</v>
      </c>
      <c r="H222" s="166">
        <f>IF(G222="","",G222-G222*COMPASS!$AH$41)</f>
        <v>17.2</v>
      </c>
    </row>
    <row r="223" spans="1:8" ht="15.6" customHeight="1">
      <c r="A223" s="394" t="s">
        <v>6585</v>
      </c>
      <c r="B223" s="255" t="s">
        <v>25</v>
      </c>
      <c r="C223" s="604" t="s">
        <v>6586</v>
      </c>
      <c r="D223" s="604" t="s">
        <v>6587</v>
      </c>
      <c r="E223" s="1032">
        <v>1</v>
      </c>
      <c r="F223" s="1033" t="s">
        <v>17946</v>
      </c>
      <c r="G223" s="1034">
        <v>214</v>
      </c>
      <c r="H223" s="166">
        <f>IF(G223="","",G223-G223*COMPASS!$AH$41)</f>
        <v>214</v>
      </c>
    </row>
    <row r="224" spans="1:8" ht="15.6" customHeight="1">
      <c r="A224" s="394" t="s">
        <v>6588</v>
      </c>
      <c r="B224" s="255" t="s">
        <v>25</v>
      </c>
      <c r="C224" s="604" t="s">
        <v>6589</v>
      </c>
      <c r="D224" s="604" t="s">
        <v>6264</v>
      </c>
      <c r="E224" s="1032">
        <v>1</v>
      </c>
      <c r="F224" s="1033" t="s">
        <v>17946</v>
      </c>
      <c r="G224" s="1034">
        <v>1056</v>
      </c>
      <c r="H224" s="166">
        <f>IF(G224="","",G224-G224*COMPASS!$AH$41)</f>
        <v>1056</v>
      </c>
    </row>
    <row r="225" spans="1:8" ht="15.6" customHeight="1">
      <c r="A225" s="394" t="s">
        <v>6590</v>
      </c>
      <c r="B225" s="255" t="s">
        <v>25</v>
      </c>
      <c r="C225" s="604" t="s">
        <v>6591</v>
      </c>
      <c r="D225" s="604" t="s">
        <v>6592</v>
      </c>
      <c r="E225" s="1032">
        <v>1</v>
      </c>
      <c r="F225" s="1033" t="s">
        <v>17946</v>
      </c>
      <c r="G225" s="1034">
        <v>14.6</v>
      </c>
      <c r="H225" s="166">
        <f>IF(G225="","",G225-G225*COMPASS!$AH$41)</f>
        <v>14.6</v>
      </c>
    </row>
    <row r="226" spans="1:8" ht="15.6" customHeight="1">
      <c r="A226" s="394" t="s">
        <v>6593</v>
      </c>
      <c r="B226" s="255" t="s">
        <v>25</v>
      </c>
      <c r="C226" s="604" t="s">
        <v>6594</v>
      </c>
      <c r="D226" s="604" t="s">
        <v>6595</v>
      </c>
      <c r="E226" s="1032">
        <v>1</v>
      </c>
      <c r="F226" s="1033" t="s">
        <v>17946</v>
      </c>
      <c r="G226" s="1034">
        <v>14.6</v>
      </c>
      <c r="H226" s="166">
        <f>IF(G226="","",G226-G226*COMPASS!$AH$41)</f>
        <v>14.6</v>
      </c>
    </row>
    <row r="227" spans="1:8" ht="15.6" customHeight="1">
      <c r="A227" s="394" t="s">
        <v>6596</v>
      </c>
      <c r="B227" s="255" t="s">
        <v>25</v>
      </c>
      <c r="C227" s="604" t="s">
        <v>6597</v>
      </c>
      <c r="D227" s="604" t="s">
        <v>6598</v>
      </c>
      <c r="E227" s="1032">
        <v>1</v>
      </c>
      <c r="F227" s="1033" t="s">
        <v>17946</v>
      </c>
      <c r="G227" s="1034">
        <v>14.6</v>
      </c>
      <c r="H227" s="166">
        <f>IF(G227="","",G227-G227*COMPASS!$AH$41)</f>
        <v>14.6</v>
      </c>
    </row>
    <row r="228" spans="1:8" ht="15.6" customHeight="1">
      <c r="A228" s="394" t="s">
        <v>6599</v>
      </c>
      <c r="B228" s="255" t="s">
        <v>25</v>
      </c>
      <c r="C228" s="604" t="s">
        <v>6600</v>
      </c>
      <c r="D228" s="604" t="s">
        <v>6601</v>
      </c>
      <c r="E228" s="1032">
        <v>1</v>
      </c>
      <c r="F228" s="1033" t="s">
        <v>17946</v>
      </c>
      <c r="G228" s="1034">
        <v>14.6</v>
      </c>
      <c r="H228" s="166">
        <f>IF(G228="","",G228-G228*COMPASS!$AH$41)</f>
        <v>14.6</v>
      </c>
    </row>
    <row r="229" spans="1:8" ht="15.6" customHeight="1">
      <c r="A229" s="394" t="s">
        <v>6602</v>
      </c>
      <c r="B229" s="255" t="s">
        <v>25</v>
      </c>
      <c r="C229" s="604" t="s">
        <v>6603</v>
      </c>
      <c r="D229" s="604" t="s">
        <v>6604</v>
      </c>
      <c r="E229" s="1032">
        <v>1</v>
      </c>
      <c r="F229" s="1033" t="s">
        <v>17946</v>
      </c>
      <c r="G229" s="1034">
        <v>14.6</v>
      </c>
      <c r="H229" s="166">
        <f>IF(G229="","",G229-G229*COMPASS!$AH$41)</f>
        <v>14.6</v>
      </c>
    </row>
    <row r="230" spans="1:8" ht="15.6" customHeight="1">
      <c r="A230" s="394" t="s">
        <v>6605</v>
      </c>
      <c r="B230" s="255" t="s">
        <v>25</v>
      </c>
      <c r="C230" s="604" t="s">
        <v>6606</v>
      </c>
      <c r="D230" s="604" t="s">
        <v>9783</v>
      </c>
      <c r="E230" s="1032">
        <v>1</v>
      </c>
      <c r="F230" s="1033" t="s">
        <v>17946</v>
      </c>
      <c r="G230" s="1034">
        <v>14.6</v>
      </c>
      <c r="H230" s="166">
        <f>IF(G230="","",G230-G230*COMPASS!$AH$41)</f>
        <v>14.6</v>
      </c>
    </row>
    <row r="231" spans="1:8" ht="15.6" customHeight="1">
      <c r="A231" s="394" t="s">
        <v>6608</v>
      </c>
      <c r="B231" s="255" t="s">
        <v>25</v>
      </c>
      <c r="C231" s="604" t="s">
        <v>6609</v>
      </c>
      <c r="D231" s="604" t="s">
        <v>6610</v>
      </c>
      <c r="E231" s="1032">
        <v>1</v>
      </c>
      <c r="F231" s="1033" t="s">
        <v>17946</v>
      </c>
      <c r="G231" s="1034">
        <v>14.6</v>
      </c>
      <c r="H231" s="166">
        <f>IF(G231="","",G231-G231*COMPASS!$AH$41)</f>
        <v>14.6</v>
      </c>
    </row>
    <row r="232" spans="1:8" ht="15.6" customHeight="1">
      <c r="A232" s="394" t="s">
        <v>6611</v>
      </c>
      <c r="B232" s="255" t="s">
        <v>25</v>
      </c>
      <c r="C232" s="604" t="s">
        <v>6612</v>
      </c>
      <c r="D232" s="604" t="s">
        <v>6613</v>
      </c>
      <c r="E232" s="1032">
        <v>1</v>
      </c>
      <c r="F232" s="1033" t="s">
        <v>17946</v>
      </c>
      <c r="G232" s="1034">
        <v>14.6</v>
      </c>
      <c r="H232" s="166">
        <f>IF(G232="","",G232-G232*COMPASS!$AH$41)</f>
        <v>14.6</v>
      </c>
    </row>
    <row r="233" spans="1:8" ht="15.6" customHeight="1">
      <c r="A233" s="394" t="s">
        <v>6614</v>
      </c>
      <c r="B233" s="255" t="s">
        <v>25</v>
      </c>
      <c r="C233" s="604" t="s">
        <v>6615</v>
      </c>
      <c r="D233" s="604" t="s">
        <v>6616</v>
      </c>
      <c r="E233" s="1032">
        <v>1</v>
      </c>
      <c r="F233" s="1033" t="s">
        <v>17946</v>
      </c>
      <c r="G233" s="1034">
        <v>14.6</v>
      </c>
      <c r="H233" s="166">
        <f>IF(G233="","",G233-G233*COMPASS!$AH$41)</f>
        <v>14.6</v>
      </c>
    </row>
    <row r="234" spans="1:8" ht="15.6" customHeight="1">
      <c r="A234" s="394" t="s">
        <v>6617</v>
      </c>
      <c r="B234" s="255" t="s">
        <v>25</v>
      </c>
      <c r="C234" s="604" t="s">
        <v>6618</v>
      </c>
      <c r="D234" s="604" t="s">
        <v>6619</v>
      </c>
      <c r="E234" s="1032">
        <v>1</v>
      </c>
      <c r="F234" s="1033" t="s">
        <v>17946</v>
      </c>
      <c r="G234" s="1034">
        <v>14.6</v>
      </c>
      <c r="H234" s="166">
        <f>IF(G234="","",G234-G234*COMPASS!$AH$41)</f>
        <v>14.6</v>
      </c>
    </row>
    <row r="235" spans="1:8" ht="15.6" customHeight="1">
      <c r="A235" s="394" t="s">
        <v>6620</v>
      </c>
      <c r="B235" s="255" t="s">
        <v>25</v>
      </c>
      <c r="C235" s="604" t="s">
        <v>6621</v>
      </c>
      <c r="D235" s="604" t="s">
        <v>6622</v>
      </c>
      <c r="E235" s="1032">
        <v>1</v>
      </c>
      <c r="F235" s="1033" t="s">
        <v>17946</v>
      </c>
      <c r="G235" s="1034">
        <v>14.6</v>
      </c>
      <c r="H235" s="166">
        <f>IF(G235="","",G235-G235*COMPASS!$AH$41)</f>
        <v>14.6</v>
      </c>
    </row>
    <row r="236" spans="1:8" ht="15.6" customHeight="1">
      <c r="A236" s="394" t="s">
        <v>6623</v>
      </c>
      <c r="B236" s="255" t="s">
        <v>25</v>
      </c>
      <c r="C236" s="604" t="s">
        <v>6624</v>
      </c>
      <c r="D236" s="604" t="s">
        <v>6610</v>
      </c>
      <c r="E236" s="1032">
        <v>1</v>
      </c>
      <c r="F236" s="1033" t="s">
        <v>17946</v>
      </c>
      <c r="G236" s="1034">
        <v>14.6</v>
      </c>
      <c r="H236" s="166">
        <f>IF(G236="","",G236-G236*COMPASS!$AH$41)</f>
        <v>14.6</v>
      </c>
    </row>
    <row r="237" spans="1:8" ht="15.6" customHeight="1">
      <c r="A237" s="394" t="s">
        <v>6625</v>
      </c>
      <c r="B237" s="255" t="s">
        <v>25</v>
      </c>
      <c r="C237" s="604" t="s">
        <v>6626</v>
      </c>
      <c r="D237" s="604" t="s">
        <v>6595</v>
      </c>
      <c r="E237" s="1032">
        <v>1</v>
      </c>
      <c r="F237" s="1033" t="s">
        <v>17946</v>
      </c>
      <c r="G237" s="1034">
        <v>14.6</v>
      </c>
      <c r="H237" s="166">
        <f>IF(G237="","",G237-G237*COMPASS!$AH$41)</f>
        <v>14.6</v>
      </c>
    </row>
    <row r="238" spans="1:8" ht="15.6" customHeight="1">
      <c r="A238" s="397" t="s">
        <v>6093</v>
      </c>
      <c r="B238" s="352" t="s">
        <v>3965</v>
      </c>
      <c r="C238" s="1029"/>
      <c r="D238" s="1030" t="s">
        <v>3965</v>
      </c>
      <c r="E238" s="1031" t="s">
        <v>3965</v>
      </c>
      <c r="F238" s="1031" t="s">
        <v>3965</v>
      </c>
      <c r="G238" s="359"/>
      <c r="H238" s="166" t="str">
        <f>IF(G238="","",G238-G238*COMPASS!$AH$41)</f>
        <v/>
      </c>
    </row>
    <row r="239" spans="1:8" ht="15.6" customHeight="1">
      <c r="A239" s="397" t="s">
        <v>6627</v>
      </c>
      <c r="B239" s="352" t="s">
        <v>3965</v>
      </c>
      <c r="C239" s="1029"/>
      <c r="D239" s="1030" t="s">
        <v>3965</v>
      </c>
      <c r="E239" s="1031" t="s">
        <v>3965</v>
      </c>
      <c r="F239" s="1031" t="s">
        <v>3965</v>
      </c>
      <c r="G239" s="359"/>
      <c r="H239" s="166" t="str">
        <f>IF(G239="","",G239-G239*COMPASS!$AH$41)</f>
        <v/>
      </c>
    </row>
    <row r="240" spans="1:8" ht="15.6" customHeight="1">
      <c r="A240" s="394" t="s">
        <v>6628</v>
      </c>
      <c r="B240" s="255" t="s">
        <v>25</v>
      </c>
      <c r="C240" s="604" t="s">
        <v>6629</v>
      </c>
      <c r="D240" s="604" t="s">
        <v>6630</v>
      </c>
      <c r="E240" s="1032">
        <v>1</v>
      </c>
      <c r="F240" s="1033" t="s">
        <v>17946</v>
      </c>
      <c r="G240" s="1034">
        <v>4529</v>
      </c>
      <c r="H240" s="166">
        <f>IF(G240="","",G240-G240*COMPASS!$AH$41)</f>
        <v>4529</v>
      </c>
    </row>
    <row r="241" spans="1:8" ht="15.6" customHeight="1">
      <c r="A241" s="394" t="s">
        <v>6631</v>
      </c>
      <c r="B241" s="255" t="s">
        <v>25</v>
      </c>
      <c r="C241" s="604" t="s">
        <v>6632</v>
      </c>
      <c r="D241" s="604" t="s">
        <v>6633</v>
      </c>
      <c r="E241" s="1032">
        <v>1</v>
      </c>
      <c r="F241" s="1033" t="s">
        <v>17946</v>
      </c>
      <c r="G241" s="1034">
        <v>2881</v>
      </c>
      <c r="H241" s="166">
        <f>IF(G241="","",G241-G241*COMPASS!$AH$41)</f>
        <v>2881</v>
      </c>
    </row>
    <row r="242" spans="1:8" ht="15.6" customHeight="1">
      <c r="A242" s="394" t="s">
        <v>6634</v>
      </c>
      <c r="B242" s="255" t="s">
        <v>25</v>
      </c>
      <c r="C242" s="604" t="s">
        <v>6635</v>
      </c>
      <c r="D242" s="604" t="s">
        <v>6636</v>
      </c>
      <c r="E242" s="1032">
        <v>1</v>
      </c>
      <c r="F242" s="1033" t="s">
        <v>17946</v>
      </c>
      <c r="G242" s="1034">
        <v>3093</v>
      </c>
      <c r="H242" s="166">
        <f>IF(G242="","",G242-G242*COMPASS!$AH$41)</f>
        <v>3093</v>
      </c>
    </row>
    <row r="243" spans="1:8" ht="15.6" customHeight="1">
      <c r="A243" s="394" t="s">
        <v>6637</v>
      </c>
      <c r="B243" s="255" t="s">
        <v>25</v>
      </c>
      <c r="C243" s="604" t="s">
        <v>6638</v>
      </c>
      <c r="D243" s="604" t="s">
        <v>6639</v>
      </c>
      <c r="E243" s="1032">
        <v>1</v>
      </c>
      <c r="F243" s="1033" t="s">
        <v>17946</v>
      </c>
      <c r="G243" s="1034">
        <v>369</v>
      </c>
      <c r="H243" s="166">
        <f>IF(G243="","",G243-G243*COMPASS!$AH$41)</f>
        <v>369</v>
      </c>
    </row>
    <row r="244" spans="1:8" ht="15.6" customHeight="1">
      <c r="A244" s="394" t="s">
        <v>6640</v>
      </c>
      <c r="B244" s="255" t="s">
        <v>25</v>
      </c>
      <c r="C244" s="604" t="s">
        <v>6641</v>
      </c>
      <c r="D244" s="604" t="s">
        <v>6642</v>
      </c>
      <c r="E244" s="1032">
        <v>1</v>
      </c>
      <c r="F244" s="1033" t="s">
        <v>17946</v>
      </c>
      <c r="G244" s="1034">
        <v>442</v>
      </c>
      <c r="H244" s="166">
        <f>IF(G244="","",G244-G244*COMPASS!$AH$41)</f>
        <v>442</v>
      </c>
    </row>
    <row r="245" spans="1:8" ht="15.6" customHeight="1">
      <c r="A245" s="394" t="s">
        <v>6643</v>
      </c>
      <c r="B245" s="255" t="s">
        <v>25</v>
      </c>
      <c r="C245" s="604" t="s">
        <v>6644</v>
      </c>
      <c r="D245" s="604" t="s">
        <v>6645</v>
      </c>
      <c r="E245" s="1032">
        <v>1</v>
      </c>
      <c r="F245" s="1033" t="s">
        <v>17946</v>
      </c>
      <c r="G245" s="1034">
        <v>590</v>
      </c>
      <c r="H245" s="166">
        <f>IF(G245="","",G245-G245*COMPASS!$AH$41)</f>
        <v>590</v>
      </c>
    </row>
    <row r="246" spans="1:8" ht="15.6" customHeight="1">
      <c r="A246" s="394" t="s">
        <v>6646</v>
      </c>
      <c r="B246" s="255" t="s">
        <v>25</v>
      </c>
      <c r="C246" s="604" t="s">
        <v>6647</v>
      </c>
      <c r="D246" s="604" t="s">
        <v>6648</v>
      </c>
      <c r="E246" s="1032">
        <v>1</v>
      </c>
      <c r="F246" s="1033" t="s">
        <v>17946</v>
      </c>
      <c r="G246" s="1034">
        <v>1512</v>
      </c>
      <c r="H246" s="166">
        <f>IF(G246="","",G246-G246*COMPASS!$AH$41)</f>
        <v>1512</v>
      </c>
    </row>
    <row r="247" spans="1:8" ht="15.6" customHeight="1">
      <c r="A247" s="394" t="s">
        <v>6649</v>
      </c>
      <c r="B247" s="255" t="s">
        <v>25</v>
      </c>
      <c r="C247" s="604" t="s">
        <v>6650</v>
      </c>
      <c r="D247" s="604" t="s">
        <v>6651</v>
      </c>
      <c r="E247" s="1032">
        <v>1</v>
      </c>
      <c r="F247" s="1033" t="s">
        <v>17946</v>
      </c>
      <c r="G247" s="1034">
        <v>1671</v>
      </c>
      <c r="H247" s="166">
        <f>IF(G247="","",G247-G247*COMPASS!$AH$41)</f>
        <v>1671</v>
      </c>
    </row>
    <row r="248" spans="1:8" ht="15.6" customHeight="1">
      <c r="A248" s="397" t="s">
        <v>6627</v>
      </c>
      <c r="B248" s="352" t="s">
        <v>3965</v>
      </c>
      <c r="C248" s="1029"/>
      <c r="D248" s="1030" t="s">
        <v>3965</v>
      </c>
      <c r="E248" s="1031" t="s">
        <v>3965</v>
      </c>
      <c r="F248" s="1031" t="s">
        <v>3965</v>
      </c>
      <c r="G248" s="359"/>
      <c r="H248" s="166" t="str">
        <f>IF(G248="","",G248-G248*COMPASS!$AH$41)</f>
        <v/>
      </c>
    </row>
    <row r="249" spans="1:8" ht="15.6" customHeight="1">
      <c r="A249" s="394" t="s">
        <v>6652</v>
      </c>
      <c r="B249" s="255" t="s">
        <v>25</v>
      </c>
      <c r="C249" s="604" t="s">
        <v>6653</v>
      </c>
      <c r="D249" s="604" t="s">
        <v>6654</v>
      </c>
      <c r="E249" s="1032">
        <v>1</v>
      </c>
      <c r="F249" s="1033" t="s">
        <v>17946</v>
      </c>
      <c r="G249" s="1034">
        <v>2963</v>
      </c>
      <c r="H249" s="166">
        <f>IF(G249="","",G249-G249*COMPASS!$AH$41)</f>
        <v>2963</v>
      </c>
    </row>
    <row r="250" spans="1:8" ht="15.6" customHeight="1">
      <c r="A250" s="1041" t="s">
        <v>6655</v>
      </c>
      <c r="B250" s="255" t="s">
        <v>66</v>
      </c>
      <c r="C250" s="1042" t="s">
        <v>6656</v>
      </c>
      <c r="D250" s="1042" t="s">
        <v>6657</v>
      </c>
      <c r="E250" s="1039">
        <v>1</v>
      </c>
      <c r="F250" s="1033" t="s">
        <v>17946</v>
      </c>
      <c r="G250" s="1043">
        <v>4407</v>
      </c>
      <c r="H250" s="166">
        <f>IF(G250="","",G250-G250*COMPASS!$AH$41)</f>
        <v>4407</v>
      </c>
    </row>
    <row r="251" spans="1:8" ht="15.6" customHeight="1">
      <c r="A251" s="394" t="s">
        <v>17955</v>
      </c>
      <c r="B251" s="255" t="s">
        <v>25</v>
      </c>
      <c r="C251" s="604" t="s">
        <v>17956</v>
      </c>
      <c r="D251" s="604" t="s">
        <v>17957</v>
      </c>
      <c r="E251" s="1032">
        <v>1</v>
      </c>
      <c r="F251" s="1044"/>
      <c r="G251" s="1034">
        <v>4300</v>
      </c>
      <c r="H251" s="166">
        <f>IF(G251="","",G251-G251*COMPASS!$AH$41)</f>
        <v>4300</v>
      </c>
    </row>
    <row r="252" spans="1:8" ht="15.6" customHeight="1">
      <c r="A252" s="394" t="s">
        <v>6658</v>
      </c>
      <c r="B252" s="255" t="s">
        <v>25</v>
      </c>
      <c r="C252" s="604" t="s">
        <v>6659</v>
      </c>
      <c r="D252" s="604" t="s">
        <v>6660</v>
      </c>
      <c r="E252" s="1032">
        <v>1</v>
      </c>
      <c r="F252" s="1033" t="s">
        <v>17946</v>
      </c>
      <c r="G252" s="1034">
        <v>7529</v>
      </c>
      <c r="H252" s="166">
        <f>IF(G252="","",G252-G252*COMPASS!$AH$41)</f>
        <v>7529</v>
      </c>
    </row>
    <row r="253" spans="1:8" ht="15.6" customHeight="1">
      <c r="A253" s="394" t="s">
        <v>6661</v>
      </c>
      <c r="B253" s="255" t="s">
        <v>25</v>
      </c>
      <c r="C253" s="604" t="s">
        <v>6662</v>
      </c>
      <c r="D253" s="604" t="s">
        <v>6663</v>
      </c>
      <c r="E253" s="1032">
        <v>1</v>
      </c>
      <c r="F253" s="1033" t="s">
        <v>17946</v>
      </c>
      <c r="G253" s="1034">
        <v>9528</v>
      </c>
      <c r="H253" s="166">
        <f>IF(G253="","",G253-G253*COMPASS!$AH$41)</f>
        <v>9528</v>
      </c>
    </row>
    <row r="254" spans="1:8" ht="15.6" customHeight="1">
      <c r="A254" s="394" t="s">
        <v>6664</v>
      </c>
      <c r="B254" s="255" t="s">
        <v>25</v>
      </c>
      <c r="C254" s="604" t="s">
        <v>6665</v>
      </c>
      <c r="D254" s="604" t="s">
        <v>6666</v>
      </c>
      <c r="E254" s="1032">
        <v>1</v>
      </c>
      <c r="F254" s="1033" t="s">
        <v>17946</v>
      </c>
      <c r="G254" s="1034">
        <v>4327</v>
      </c>
      <c r="H254" s="166">
        <f>IF(G254="","",G254-G254*COMPASS!$AH$41)</f>
        <v>4327</v>
      </c>
    </row>
    <row r="255" spans="1:8" ht="15.6" customHeight="1">
      <c r="A255" s="394" t="s">
        <v>6667</v>
      </c>
      <c r="B255" s="255" t="s">
        <v>25</v>
      </c>
      <c r="C255" s="604" t="s">
        <v>6668</v>
      </c>
      <c r="D255" s="604" t="s">
        <v>6669</v>
      </c>
      <c r="E255" s="1032">
        <v>1</v>
      </c>
      <c r="F255" s="1033" t="s">
        <v>17946</v>
      </c>
      <c r="G255" s="1034">
        <v>1834</v>
      </c>
      <c r="H255" s="166">
        <f>IF(G255="","",G255-G255*COMPASS!$AH$41)</f>
        <v>1834</v>
      </c>
    </row>
    <row r="256" spans="1:8" ht="15.6" customHeight="1">
      <c r="A256" s="394" t="s">
        <v>6670</v>
      </c>
      <c r="B256" s="255" t="s">
        <v>25</v>
      </c>
      <c r="C256" s="604" t="s">
        <v>6671</v>
      </c>
      <c r="D256" s="604" t="s">
        <v>6672</v>
      </c>
      <c r="E256" s="1032">
        <v>1</v>
      </c>
      <c r="F256" s="1033" t="s">
        <v>17946</v>
      </c>
      <c r="G256" s="1034">
        <v>1984</v>
      </c>
      <c r="H256" s="166">
        <f>IF(G256="","",G256-G256*COMPASS!$AH$41)</f>
        <v>1984</v>
      </c>
    </row>
    <row r="257" spans="1:8" ht="15.6" customHeight="1">
      <c r="A257" s="394" t="s">
        <v>6673</v>
      </c>
      <c r="B257" s="255" t="s">
        <v>66</v>
      </c>
      <c r="C257" s="604" t="s">
        <v>6674</v>
      </c>
      <c r="D257" s="604" t="s">
        <v>6675</v>
      </c>
      <c r="E257" s="1032">
        <v>1</v>
      </c>
      <c r="F257" s="1044" t="s">
        <v>17946</v>
      </c>
      <c r="G257" s="1034">
        <v>1742</v>
      </c>
      <c r="H257" s="166">
        <f>IF(G257="","",G257-G257*COMPASS!$AH$41)</f>
        <v>1742</v>
      </c>
    </row>
    <row r="258" spans="1:8" ht="15.6" customHeight="1">
      <c r="A258" s="1041" t="s">
        <v>17958</v>
      </c>
      <c r="B258" s="1045" t="s">
        <v>25</v>
      </c>
      <c r="C258" s="1042" t="s">
        <v>17959</v>
      </c>
      <c r="D258" s="1042" t="s">
        <v>17960</v>
      </c>
      <c r="E258" s="1039">
        <v>1</v>
      </c>
      <c r="F258" s="1033"/>
      <c r="G258" s="1043">
        <v>1560</v>
      </c>
      <c r="H258" s="166">
        <f>IF(G258="","",G258-G258*COMPASS!$AH$41)</f>
        <v>1560</v>
      </c>
    </row>
    <row r="259" spans="1:8" ht="15.6" customHeight="1">
      <c r="A259" s="394" t="s">
        <v>6676</v>
      </c>
      <c r="B259" s="255" t="s">
        <v>25</v>
      </c>
      <c r="C259" s="604" t="s">
        <v>6677</v>
      </c>
      <c r="D259" s="604" t="s">
        <v>6678</v>
      </c>
      <c r="E259" s="1032">
        <v>1</v>
      </c>
      <c r="F259" s="1033" t="s">
        <v>17946</v>
      </c>
      <c r="G259" s="1034">
        <v>1508</v>
      </c>
      <c r="H259" s="166">
        <f>IF(G259="","",G259-G259*COMPASS!$AH$41)</f>
        <v>1508</v>
      </c>
    </row>
    <row r="260" spans="1:8" ht="15.6" customHeight="1">
      <c r="A260" s="397" t="s">
        <v>6679</v>
      </c>
      <c r="B260" s="352" t="s">
        <v>3965</v>
      </c>
      <c r="C260" s="1029"/>
      <c r="D260" s="1030" t="s">
        <v>3965</v>
      </c>
      <c r="E260" s="1031" t="s">
        <v>3965</v>
      </c>
      <c r="F260" s="1031" t="s">
        <v>3965</v>
      </c>
      <c r="G260" s="359"/>
      <c r="H260" s="166" t="str">
        <f>IF(G260="","",G260-G260*COMPASS!$AH$41)</f>
        <v/>
      </c>
    </row>
    <row r="261" spans="1:8" ht="15.6" customHeight="1">
      <c r="A261" s="394" t="s">
        <v>9784</v>
      </c>
      <c r="B261" s="255" t="s">
        <v>25</v>
      </c>
      <c r="C261" s="604" t="s">
        <v>9785</v>
      </c>
      <c r="D261" s="604" t="s">
        <v>9786</v>
      </c>
      <c r="E261" s="1032">
        <v>1</v>
      </c>
      <c r="F261" s="1033" t="s">
        <v>17946</v>
      </c>
      <c r="G261" s="1034">
        <v>2493</v>
      </c>
      <c r="H261" s="166">
        <f>IF(G261="","",G261-G261*COMPASS!$AH$41)</f>
        <v>2493</v>
      </c>
    </row>
    <row r="262" spans="1:8" ht="15.6" customHeight="1">
      <c r="A262" s="394" t="s">
        <v>9890</v>
      </c>
      <c r="B262" s="255" t="s">
        <v>25</v>
      </c>
      <c r="C262" s="604" t="s">
        <v>9891</v>
      </c>
      <c r="D262" s="604" t="s">
        <v>9892</v>
      </c>
      <c r="E262" s="1032">
        <v>1</v>
      </c>
      <c r="F262" s="1033"/>
      <c r="G262" s="1034">
        <v>1564.56</v>
      </c>
      <c r="H262" s="166">
        <f>IF(G262="","",G262-G262*COMPASS!$AH$41)</f>
        <v>1564.56</v>
      </c>
    </row>
    <row r="263" spans="1:8" ht="15.6" customHeight="1">
      <c r="A263" s="394" t="s">
        <v>6680</v>
      </c>
      <c r="B263" s="255" t="s">
        <v>25</v>
      </c>
      <c r="C263" s="604" t="s">
        <v>6681</v>
      </c>
      <c r="D263" s="604" t="s">
        <v>6682</v>
      </c>
      <c r="E263" s="1032">
        <v>1</v>
      </c>
      <c r="F263" s="1033"/>
      <c r="G263" s="1034">
        <v>452.62</v>
      </c>
      <c r="H263" s="166">
        <f>IF(G263="","",G263-G263*COMPASS!$AH$41)</f>
        <v>452.62</v>
      </c>
    </row>
    <row r="264" spans="1:8" ht="15.6" customHeight="1">
      <c r="A264" s="394" t="s">
        <v>6683</v>
      </c>
      <c r="B264" s="255" t="s">
        <v>25</v>
      </c>
      <c r="C264" s="604" t="s">
        <v>6684</v>
      </c>
      <c r="D264" s="604" t="s">
        <v>6685</v>
      </c>
      <c r="E264" s="1032">
        <v>1</v>
      </c>
      <c r="F264" s="1033"/>
      <c r="G264" s="1034">
        <v>452.62</v>
      </c>
      <c r="H264" s="166">
        <f>IF(G264="","",G264-G264*COMPASS!$AH$41)</f>
        <v>452.62</v>
      </c>
    </row>
    <row r="265" spans="1:8" ht="15.6" customHeight="1">
      <c r="A265" s="394" t="s">
        <v>6686</v>
      </c>
      <c r="B265" s="255" t="s">
        <v>25</v>
      </c>
      <c r="C265" s="604" t="s">
        <v>6687</v>
      </c>
      <c r="D265" s="604" t="s">
        <v>6688</v>
      </c>
      <c r="E265" s="1032">
        <v>1</v>
      </c>
      <c r="F265" s="1033"/>
      <c r="G265" s="1034">
        <v>452.62</v>
      </c>
      <c r="H265" s="166">
        <f>IF(G265="","",G265-G265*COMPASS!$AH$41)</f>
        <v>452.62</v>
      </c>
    </row>
    <row r="266" spans="1:8" ht="15.6" customHeight="1">
      <c r="A266" s="394" t="s">
        <v>6689</v>
      </c>
      <c r="B266" s="255" t="s">
        <v>25</v>
      </c>
      <c r="C266" s="604" t="s">
        <v>6690</v>
      </c>
      <c r="D266" s="604" t="s">
        <v>6691</v>
      </c>
      <c r="E266" s="1032">
        <v>1</v>
      </c>
      <c r="F266" s="1033"/>
      <c r="G266" s="1034">
        <v>452.62</v>
      </c>
      <c r="H266" s="166">
        <f>IF(G266="","",G266-G266*COMPASS!$AH$41)</f>
        <v>452.62</v>
      </c>
    </row>
    <row r="267" spans="1:8" ht="15.6" customHeight="1">
      <c r="A267" s="394" t="s">
        <v>6692</v>
      </c>
      <c r="B267" s="255" t="s">
        <v>25</v>
      </c>
      <c r="C267" s="604" t="s">
        <v>6693</v>
      </c>
      <c r="D267" s="604" t="s">
        <v>6694</v>
      </c>
      <c r="E267" s="1032">
        <v>1</v>
      </c>
      <c r="F267" s="1033"/>
      <c r="G267" s="1034">
        <v>615.86</v>
      </c>
      <c r="H267" s="166">
        <f>IF(G267="","",G267-G267*COMPASS!$AH$41)</f>
        <v>615.86</v>
      </c>
    </row>
    <row r="268" spans="1:8" ht="15.6" customHeight="1">
      <c r="A268" s="394" t="s">
        <v>6695</v>
      </c>
      <c r="B268" s="255" t="s">
        <v>25</v>
      </c>
      <c r="C268" s="604" t="s">
        <v>6696</v>
      </c>
      <c r="D268" s="604" t="s">
        <v>8602</v>
      </c>
      <c r="E268" s="1032">
        <v>1</v>
      </c>
      <c r="F268" s="1033" t="s">
        <v>17946</v>
      </c>
      <c r="G268" s="1034">
        <v>61</v>
      </c>
      <c r="H268" s="166">
        <f>IF(G268="","",G268-G268*COMPASS!$AH$41)</f>
        <v>61</v>
      </c>
    </row>
    <row r="269" spans="1:8" ht="15.6" customHeight="1">
      <c r="A269" s="394" t="s">
        <v>6697</v>
      </c>
      <c r="B269" s="255" t="s">
        <v>25</v>
      </c>
      <c r="C269" s="604" t="s">
        <v>6698</v>
      </c>
      <c r="D269" s="604" t="s">
        <v>8603</v>
      </c>
      <c r="E269" s="1032">
        <v>1</v>
      </c>
      <c r="F269" s="1033" t="s">
        <v>17946</v>
      </c>
      <c r="G269" s="1034">
        <v>60</v>
      </c>
      <c r="H269" s="166">
        <f>IF(G269="","",G269-G269*COMPASS!$AH$41)</f>
        <v>60</v>
      </c>
    </row>
    <row r="270" spans="1:8" ht="15.6" customHeight="1">
      <c r="A270" s="394" t="s">
        <v>6699</v>
      </c>
      <c r="B270" s="255" t="s">
        <v>25</v>
      </c>
      <c r="C270" s="604" t="s">
        <v>6700</v>
      </c>
      <c r="D270" s="604" t="s">
        <v>8604</v>
      </c>
      <c r="E270" s="1032">
        <v>1</v>
      </c>
      <c r="F270" s="1033" t="s">
        <v>17946</v>
      </c>
      <c r="G270" s="1034">
        <v>60</v>
      </c>
      <c r="H270" s="166">
        <f>IF(G270="","",G270-G270*COMPASS!$AH$41)</f>
        <v>60</v>
      </c>
    </row>
    <row r="271" spans="1:8" ht="15.6" customHeight="1">
      <c r="A271" s="394" t="s">
        <v>6701</v>
      </c>
      <c r="B271" s="255" t="s">
        <v>25</v>
      </c>
      <c r="C271" s="604" t="s">
        <v>6702</v>
      </c>
      <c r="D271" s="604" t="s">
        <v>6703</v>
      </c>
      <c r="E271" s="1032">
        <v>1</v>
      </c>
      <c r="F271" s="1033" t="s">
        <v>17946</v>
      </c>
      <c r="G271" s="1034">
        <v>356</v>
      </c>
      <c r="H271" s="166">
        <f>IF(G271="","",G271-G271*COMPASS!$AH$41)</f>
        <v>356</v>
      </c>
    </row>
    <row r="272" spans="1:8" ht="15.6" customHeight="1">
      <c r="A272" s="394" t="s">
        <v>9893</v>
      </c>
      <c r="B272" s="255" t="s">
        <v>25</v>
      </c>
      <c r="C272" s="604" t="s">
        <v>9894</v>
      </c>
      <c r="D272" s="604" t="s">
        <v>6563</v>
      </c>
      <c r="E272" s="1032">
        <v>1</v>
      </c>
      <c r="F272" s="1033"/>
      <c r="G272" s="1034">
        <v>2838.68</v>
      </c>
      <c r="H272" s="166">
        <f>IF(G272="","",G272-G272*COMPASS!$AH$41)</f>
        <v>2838.68</v>
      </c>
    </row>
    <row r="273" spans="1:8" ht="15.6" customHeight="1">
      <c r="A273" s="397" t="s">
        <v>6679</v>
      </c>
      <c r="B273" s="352" t="s">
        <v>3965</v>
      </c>
      <c r="C273" s="1029"/>
      <c r="D273" s="1030" t="s">
        <v>3965</v>
      </c>
      <c r="E273" s="1031" t="s">
        <v>3965</v>
      </c>
      <c r="F273" s="1031" t="s">
        <v>3965</v>
      </c>
      <c r="G273" s="359"/>
      <c r="H273" s="166" t="str">
        <f>IF(G273="","",G273-G273*COMPASS!$AH$41)</f>
        <v/>
      </c>
    </row>
    <row r="274" spans="1:8" ht="15.6" customHeight="1">
      <c r="A274" s="394" t="s">
        <v>6704</v>
      </c>
      <c r="B274" s="255" t="s">
        <v>25</v>
      </c>
      <c r="C274" s="604" t="s">
        <v>6705</v>
      </c>
      <c r="D274" s="604" t="s">
        <v>8605</v>
      </c>
      <c r="E274" s="1032">
        <v>10</v>
      </c>
      <c r="F274" s="1033" t="s">
        <v>17946</v>
      </c>
      <c r="G274" s="1034">
        <v>256</v>
      </c>
      <c r="H274" s="166">
        <f>IF(G274="","",G274-G274*COMPASS!$AH$41)</f>
        <v>256</v>
      </c>
    </row>
    <row r="275" spans="1:8" ht="15.6" customHeight="1">
      <c r="A275" s="394" t="s">
        <v>6706</v>
      </c>
      <c r="B275" s="255" t="s">
        <v>25</v>
      </c>
      <c r="C275" s="604" t="s">
        <v>6707</v>
      </c>
      <c r="D275" s="604" t="s">
        <v>8606</v>
      </c>
      <c r="E275" s="1032">
        <v>1</v>
      </c>
      <c r="F275" s="1033" t="s">
        <v>12774</v>
      </c>
      <c r="G275" s="1034">
        <v>166</v>
      </c>
      <c r="H275" s="166">
        <f>IF(G275="","",G275-G275*COMPASS!$AH$41)</f>
        <v>166</v>
      </c>
    </row>
    <row r="276" spans="1:8" ht="15.6" customHeight="1">
      <c r="A276" s="1035" t="s">
        <v>6708</v>
      </c>
      <c r="B276" s="612"/>
      <c r="C276" s="1036"/>
      <c r="D276" s="1036"/>
      <c r="E276" s="613" t="s">
        <v>3965</v>
      </c>
      <c r="F276" s="613" t="s">
        <v>3965</v>
      </c>
      <c r="G276" s="614" t="s">
        <v>3965</v>
      </c>
      <c r="H276" s="166" t="str">
        <f>IF(G276="","",G276-G276*COMPASS!$AH$41)</f>
        <v/>
      </c>
    </row>
    <row r="277" spans="1:8" ht="15.6" customHeight="1">
      <c r="A277" s="394" t="s">
        <v>6709</v>
      </c>
      <c r="B277" s="255" t="s">
        <v>25</v>
      </c>
      <c r="C277" s="604" t="s">
        <v>6710</v>
      </c>
      <c r="D277" s="604" t="s">
        <v>6711</v>
      </c>
      <c r="E277" s="1032">
        <v>10</v>
      </c>
      <c r="F277" s="1033" t="s">
        <v>17946</v>
      </c>
      <c r="G277" s="1034">
        <v>27.8</v>
      </c>
      <c r="H277" s="166">
        <f>IF(G277="","",G277-G277*COMPASS!$AH$41)</f>
        <v>27.8</v>
      </c>
    </row>
    <row r="278" spans="1:8" ht="15.6" customHeight="1">
      <c r="A278" s="394" t="s">
        <v>6712</v>
      </c>
      <c r="B278" s="255" t="s">
        <v>25</v>
      </c>
      <c r="C278" s="604" t="s">
        <v>6713</v>
      </c>
      <c r="D278" s="604" t="s">
        <v>6714</v>
      </c>
      <c r="E278" s="1032">
        <v>1</v>
      </c>
      <c r="F278" s="1033" t="s">
        <v>12774</v>
      </c>
      <c r="G278" s="1034">
        <v>180</v>
      </c>
      <c r="H278" s="166">
        <f>IF(G278="","",G278-G278*COMPASS!$AH$41)</f>
        <v>180</v>
      </c>
    </row>
    <row r="279" spans="1:8" ht="15.6" customHeight="1">
      <c r="A279" s="394" t="s">
        <v>6715</v>
      </c>
      <c r="B279" s="255" t="s">
        <v>25</v>
      </c>
      <c r="C279" s="604" t="s">
        <v>6716</v>
      </c>
      <c r="D279" s="604" t="s">
        <v>6717</v>
      </c>
      <c r="E279" s="1032">
        <v>1</v>
      </c>
      <c r="F279" s="1033" t="s">
        <v>12774</v>
      </c>
      <c r="G279" s="1034">
        <v>123</v>
      </c>
      <c r="H279" s="166">
        <f>IF(G279="","",G279-G279*COMPASS!$AH$41)</f>
        <v>123</v>
      </c>
    </row>
    <row r="280" spans="1:8" ht="15.6" customHeight="1">
      <c r="A280" s="394" t="s">
        <v>6718</v>
      </c>
      <c r="B280" s="255" t="s">
        <v>25</v>
      </c>
      <c r="C280" s="604" t="s">
        <v>6719</v>
      </c>
      <c r="D280" s="604" t="s">
        <v>6720</v>
      </c>
      <c r="E280" s="1032">
        <v>1</v>
      </c>
      <c r="F280" s="1033" t="s">
        <v>17946</v>
      </c>
      <c r="G280" s="1034">
        <v>130</v>
      </c>
      <c r="H280" s="166">
        <f>IF(G280="","",G280-G280*COMPASS!$AH$41)</f>
        <v>130</v>
      </c>
    </row>
    <row r="281" spans="1:8" ht="15.6" customHeight="1">
      <c r="A281" s="394" t="s">
        <v>6721</v>
      </c>
      <c r="B281" s="255" t="s">
        <v>25</v>
      </c>
      <c r="C281" s="604" t="s">
        <v>6722</v>
      </c>
      <c r="D281" s="604" t="s">
        <v>6723</v>
      </c>
      <c r="E281" s="1032">
        <v>1</v>
      </c>
      <c r="F281" s="1033" t="s">
        <v>17946</v>
      </c>
      <c r="G281" s="1034">
        <v>130</v>
      </c>
      <c r="H281" s="166">
        <f>IF(G281="","",G281-G281*COMPASS!$AH$41)</f>
        <v>130</v>
      </c>
    </row>
    <row r="282" spans="1:8" ht="15.6" customHeight="1">
      <c r="A282" s="394" t="s">
        <v>6724</v>
      </c>
      <c r="B282" s="255" t="s">
        <v>25</v>
      </c>
      <c r="C282" s="604" t="s">
        <v>6725</v>
      </c>
      <c r="D282" s="604" t="s">
        <v>6726</v>
      </c>
      <c r="E282" s="1032">
        <v>1</v>
      </c>
      <c r="F282" s="1033" t="s">
        <v>12774</v>
      </c>
      <c r="G282" s="1034">
        <v>315</v>
      </c>
      <c r="H282" s="166">
        <f>IF(G282="","",G282-G282*COMPASS!$AH$41)</f>
        <v>315</v>
      </c>
    </row>
    <row r="283" spans="1:8" ht="15.6" customHeight="1">
      <c r="A283" s="394" t="s">
        <v>6727</v>
      </c>
      <c r="B283" s="255" t="s">
        <v>25</v>
      </c>
      <c r="C283" s="604" t="s">
        <v>6728</v>
      </c>
      <c r="D283" s="604" t="s">
        <v>6729</v>
      </c>
      <c r="E283" s="1032">
        <v>1</v>
      </c>
      <c r="F283" s="1033" t="s">
        <v>12774</v>
      </c>
      <c r="G283" s="1034">
        <v>17.100000000000001</v>
      </c>
      <c r="H283" s="166">
        <f>IF(G283="","",G283-G283*COMPASS!$AH$41)</f>
        <v>17.100000000000001</v>
      </c>
    </row>
    <row r="284" spans="1:8" ht="15.6" customHeight="1">
      <c r="A284" s="394" t="s">
        <v>6730</v>
      </c>
      <c r="B284" s="255" t="s">
        <v>25</v>
      </c>
      <c r="C284" s="604" t="s">
        <v>6731</v>
      </c>
      <c r="D284" s="604" t="s">
        <v>6732</v>
      </c>
      <c r="E284" s="1032">
        <v>1</v>
      </c>
      <c r="F284" s="1033" t="s">
        <v>17946</v>
      </c>
      <c r="G284" s="1034">
        <v>51.6</v>
      </c>
      <c r="H284" s="166">
        <f>IF(G284="","",G284-G284*COMPASS!$AH$41)</f>
        <v>51.6</v>
      </c>
    </row>
    <row r="285" spans="1:8" ht="15.6" customHeight="1">
      <c r="A285" s="394" t="s">
        <v>6733</v>
      </c>
      <c r="B285" s="255" t="s">
        <v>25</v>
      </c>
      <c r="C285" s="604" t="s">
        <v>6734</v>
      </c>
      <c r="D285" s="604" t="s">
        <v>6735</v>
      </c>
      <c r="E285" s="1032">
        <v>1</v>
      </c>
      <c r="F285" s="1033" t="s">
        <v>17946</v>
      </c>
      <c r="G285" s="1034">
        <v>17.2</v>
      </c>
      <c r="H285" s="166">
        <f>IF(G285="","",G285-G285*COMPASS!$AH$41)</f>
        <v>17.2</v>
      </c>
    </row>
    <row r="286" spans="1:8" ht="15.6" customHeight="1">
      <c r="A286" s="394" t="s">
        <v>6736</v>
      </c>
      <c r="B286" s="255" t="s">
        <v>25</v>
      </c>
      <c r="C286" s="604" t="s">
        <v>6737</v>
      </c>
      <c r="D286" s="604" t="s">
        <v>6738</v>
      </c>
      <c r="E286" s="1032">
        <v>1</v>
      </c>
      <c r="F286" s="1033" t="s">
        <v>17946</v>
      </c>
      <c r="G286" s="1034">
        <v>21.2</v>
      </c>
      <c r="H286" s="166">
        <f>IF(G286="","",G286-G286*COMPASS!$AH$41)</f>
        <v>21.2</v>
      </c>
    </row>
    <row r="287" spans="1:8" ht="15.6" customHeight="1">
      <c r="A287" s="394" t="s">
        <v>6739</v>
      </c>
      <c r="B287" s="255" t="s">
        <v>25</v>
      </c>
      <c r="C287" s="604" t="s">
        <v>6740</v>
      </c>
      <c r="D287" s="604" t="s">
        <v>6741</v>
      </c>
      <c r="E287" s="1032">
        <v>1</v>
      </c>
      <c r="F287" s="1033" t="s">
        <v>17946</v>
      </c>
      <c r="G287" s="1034">
        <v>60</v>
      </c>
      <c r="H287" s="166">
        <f>IF(G287="","",G287-G287*COMPASS!$AH$41)</f>
        <v>60</v>
      </c>
    </row>
    <row r="288" spans="1:8" ht="15.6" customHeight="1">
      <c r="A288" s="397" t="s">
        <v>6154</v>
      </c>
      <c r="B288" s="352"/>
      <c r="C288" s="1029"/>
      <c r="D288" s="1030" t="s">
        <v>3965</v>
      </c>
      <c r="E288" s="1031" t="s">
        <v>3965</v>
      </c>
      <c r="F288" s="1031" t="s">
        <v>3965</v>
      </c>
      <c r="G288" s="359"/>
      <c r="H288" s="166" t="str">
        <f>IF(G288="","",G288-G288*COMPASS!$AH$41)</f>
        <v/>
      </c>
    </row>
    <row r="289" spans="1:8" ht="15.6" customHeight="1">
      <c r="A289" s="394" t="s">
        <v>6742</v>
      </c>
      <c r="B289" s="255" t="s">
        <v>25</v>
      </c>
      <c r="C289" s="604" t="s">
        <v>6743</v>
      </c>
      <c r="D289" s="604" t="s">
        <v>6744</v>
      </c>
      <c r="E289" s="1032">
        <v>1</v>
      </c>
      <c r="F289" s="1033" t="s">
        <v>12774</v>
      </c>
      <c r="G289" s="1034">
        <v>27.6</v>
      </c>
      <c r="H289" s="166">
        <f>IF(G289="","",G289-G289*COMPASS!$AH$41)</f>
        <v>27.6</v>
      </c>
    </row>
    <row r="290" spans="1:8" ht="15.6" customHeight="1">
      <c r="A290" s="394" t="s">
        <v>6745</v>
      </c>
      <c r="B290" s="255" t="s">
        <v>25</v>
      </c>
      <c r="C290" s="604" t="s">
        <v>6746</v>
      </c>
      <c r="D290" s="604" t="s">
        <v>6747</v>
      </c>
      <c r="E290" s="1032">
        <v>1</v>
      </c>
      <c r="F290" s="1033" t="s">
        <v>17946</v>
      </c>
      <c r="G290" s="1034">
        <v>29</v>
      </c>
      <c r="H290" s="166">
        <f>IF(G290="","",G290-G290*COMPASS!$AH$41)</f>
        <v>29</v>
      </c>
    </row>
    <row r="291" spans="1:8" ht="15.6" customHeight="1">
      <c r="A291" s="394" t="s">
        <v>6748</v>
      </c>
      <c r="B291" s="255" t="s">
        <v>25</v>
      </c>
      <c r="C291" s="604" t="s">
        <v>6749</v>
      </c>
      <c r="D291" s="604" t="s">
        <v>6750</v>
      </c>
      <c r="E291" s="1032">
        <v>1</v>
      </c>
      <c r="F291" s="1033" t="s">
        <v>17946</v>
      </c>
      <c r="G291" s="1034">
        <v>4</v>
      </c>
      <c r="H291" s="166">
        <f>IF(G291="","",G291-G291*COMPASS!$AH$41)</f>
        <v>4</v>
      </c>
    </row>
    <row r="292" spans="1:8" ht="15.6" customHeight="1">
      <c r="A292" s="394" t="s">
        <v>6751</v>
      </c>
      <c r="B292" s="255" t="s">
        <v>25</v>
      </c>
      <c r="C292" s="604" t="s">
        <v>6752</v>
      </c>
      <c r="D292" s="604" t="s">
        <v>6753</v>
      </c>
      <c r="E292" s="1032">
        <v>1</v>
      </c>
      <c r="F292" s="1033" t="s">
        <v>17946</v>
      </c>
      <c r="G292" s="1034">
        <v>30.3</v>
      </c>
      <c r="H292" s="166">
        <f>IF(G292="","",G292-G292*COMPASS!$AH$41)</f>
        <v>30.3</v>
      </c>
    </row>
    <row r="293" spans="1:8" ht="15.6" customHeight="1">
      <c r="A293" s="397" t="s">
        <v>6679</v>
      </c>
      <c r="B293" s="352" t="s">
        <v>3965</v>
      </c>
      <c r="C293" s="1029"/>
      <c r="D293" s="1030" t="s">
        <v>3965</v>
      </c>
      <c r="E293" s="1031" t="s">
        <v>3965</v>
      </c>
      <c r="F293" s="1031" t="s">
        <v>3965</v>
      </c>
      <c r="G293" s="359"/>
      <c r="H293" s="166" t="str">
        <f>IF(G293="","",G293-G293*COMPASS!$AH$41)</f>
        <v/>
      </c>
    </row>
    <row r="294" spans="1:8" ht="15.6" customHeight="1">
      <c r="A294" s="394" t="s">
        <v>6754</v>
      </c>
      <c r="B294" s="255" t="s">
        <v>25</v>
      </c>
      <c r="C294" s="604" t="s">
        <v>6755</v>
      </c>
      <c r="D294" s="604" t="s">
        <v>6756</v>
      </c>
      <c r="E294" s="1032">
        <v>1</v>
      </c>
      <c r="F294" s="1033" t="s">
        <v>17946</v>
      </c>
      <c r="G294" s="1034">
        <v>335</v>
      </c>
      <c r="H294" s="166">
        <f>IF(G294="","",G294-G294*COMPASS!$AH$41)</f>
        <v>335</v>
      </c>
    </row>
    <row r="295" spans="1:8" ht="15.6" customHeight="1">
      <c r="A295" s="1035" t="s">
        <v>6757</v>
      </c>
      <c r="B295" s="612"/>
      <c r="C295" s="1036"/>
      <c r="D295" s="1036"/>
      <c r="E295" s="613" t="s">
        <v>3965</v>
      </c>
      <c r="F295" s="613" t="s">
        <v>3965</v>
      </c>
      <c r="G295" s="614" t="s">
        <v>3965</v>
      </c>
      <c r="H295" s="166" t="str">
        <f>IF(G295="","",G295-G295*COMPASS!$AH$41)</f>
        <v/>
      </c>
    </row>
    <row r="296" spans="1:8" ht="15.6" customHeight="1">
      <c r="A296" s="397" t="s">
        <v>6154</v>
      </c>
      <c r="B296" s="352"/>
      <c r="C296" s="1029"/>
      <c r="D296" s="1030" t="s">
        <v>3965</v>
      </c>
      <c r="E296" s="1031" t="s">
        <v>3965</v>
      </c>
      <c r="F296" s="1031" t="s">
        <v>3965</v>
      </c>
      <c r="G296" s="359"/>
      <c r="H296" s="166" t="str">
        <f>IF(G296="","",G296-G296*COMPASS!$AH$41)</f>
        <v/>
      </c>
    </row>
    <row r="297" spans="1:8" ht="15.6" customHeight="1">
      <c r="A297" s="397" t="s">
        <v>6758</v>
      </c>
      <c r="B297" s="352" t="s">
        <v>3965</v>
      </c>
      <c r="C297" s="1029"/>
      <c r="D297" s="1030" t="s">
        <v>3965</v>
      </c>
      <c r="E297" s="1031" t="s">
        <v>3965</v>
      </c>
      <c r="F297" s="1031" t="s">
        <v>3965</v>
      </c>
      <c r="G297" s="359"/>
      <c r="H297" s="166" t="str">
        <f>IF(G297="","",G297-G297*COMPASS!$AH$41)</f>
        <v/>
      </c>
    </row>
    <row r="298" spans="1:8" ht="15.6" customHeight="1">
      <c r="A298" s="394" t="s">
        <v>6759</v>
      </c>
      <c r="B298" s="255" t="s">
        <v>25</v>
      </c>
      <c r="C298" s="604" t="s">
        <v>6760</v>
      </c>
      <c r="D298" s="604" t="s">
        <v>6761</v>
      </c>
      <c r="E298" s="1032">
        <v>1</v>
      </c>
      <c r="F298" s="1033" t="s">
        <v>17946</v>
      </c>
      <c r="G298" s="1034">
        <v>23.8</v>
      </c>
      <c r="H298" s="166">
        <f>IF(G298="","",G298-G298*COMPASS!$AH$41)</f>
        <v>23.8</v>
      </c>
    </row>
    <row r="299" spans="1:8" ht="15.6" customHeight="1">
      <c r="A299" s="394" t="s">
        <v>6762</v>
      </c>
      <c r="B299" s="255" t="s">
        <v>25</v>
      </c>
      <c r="C299" s="604" t="s">
        <v>6763</v>
      </c>
      <c r="D299" s="604" t="s">
        <v>6764</v>
      </c>
      <c r="E299" s="1032">
        <v>1</v>
      </c>
      <c r="F299" s="1033" t="s">
        <v>17946</v>
      </c>
      <c r="G299" s="1034">
        <v>30.3</v>
      </c>
      <c r="H299" s="166">
        <f>IF(G299="","",G299-G299*COMPASS!$AH$41)</f>
        <v>30.3</v>
      </c>
    </row>
    <row r="300" spans="1:8" ht="15.6" customHeight="1">
      <c r="A300" s="397" t="s">
        <v>6679</v>
      </c>
      <c r="B300" s="352" t="s">
        <v>3965</v>
      </c>
      <c r="C300" s="1029"/>
      <c r="D300" s="1030" t="s">
        <v>3965</v>
      </c>
      <c r="E300" s="1031" t="s">
        <v>3965</v>
      </c>
      <c r="F300" s="1031" t="s">
        <v>3965</v>
      </c>
      <c r="G300" s="359"/>
      <c r="H300" s="166" t="str">
        <f>IF(G300="","",G300-G300*COMPASS!$AH$41)</f>
        <v/>
      </c>
    </row>
    <row r="301" spans="1:8" ht="15.6" customHeight="1">
      <c r="A301" s="394" t="s">
        <v>6765</v>
      </c>
      <c r="B301" s="255" t="s">
        <v>25</v>
      </c>
      <c r="C301" s="604" t="s">
        <v>9787</v>
      </c>
      <c r="D301" s="604" t="s">
        <v>6766</v>
      </c>
      <c r="E301" s="1032">
        <v>1</v>
      </c>
      <c r="F301" s="1033" t="s">
        <v>17946</v>
      </c>
      <c r="G301" s="1034">
        <v>1344</v>
      </c>
      <c r="H301" s="166">
        <f>IF(G301="","",G301-G301*COMPASS!$AH$41)</f>
        <v>1344</v>
      </c>
    </row>
    <row r="302" spans="1:8" ht="15.6" customHeight="1">
      <c r="A302" s="394" t="s">
        <v>6767</v>
      </c>
      <c r="B302" s="255" t="s">
        <v>25</v>
      </c>
      <c r="C302" s="604" t="s">
        <v>9788</v>
      </c>
      <c r="D302" s="604" t="s">
        <v>6768</v>
      </c>
      <c r="E302" s="1032">
        <v>1</v>
      </c>
      <c r="F302" s="1033" t="s">
        <v>12774</v>
      </c>
      <c r="G302" s="1034">
        <v>1410</v>
      </c>
      <c r="H302" s="166">
        <f>IF(G302="","",G302-G302*COMPASS!$AH$41)</f>
        <v>1410</v>
      </c>
    </row>
    <row r="303" spans="1:8" ht="15.6" customHeight="1">
      <c r="A303" s="394" t="s">
        <v>6769</v>
      </c>
      <c r="B303" s="255" t="s">
        <v>25</v>
      </c>
      <c r="C303" s="604" t="s">
        <v>9789</v>
      </c>
      <c r="D303" s="604" t="s">
        <v>6770</v>
      </c>
      <c r="E303" s="1032">
        <v>1</v>
      </c>
      <c r="F303" s="1033" t="s">
        <v>17946</v>
      </c>
      <c r="G303" s="1034">
        <v>2169</v>
      </c>
      <c r="H303" s="166">
        <f>IF(G303="","",G303-G303*COMPASS!$AH$41)</f>
        <v>2169</v>
      </c>
    </row>
    <row r="304" spans="1:8" ht="15.6" customHeight="1">
      <c r="A304" s="1035" t="s">
        <v>6771</v>
      </c>
      <c r="B304" s="612"/>
      <c r="C304" s="1036"/>
      <c r="D304" s="1036" t="s">
        <v>3965</v>
      </c>
      <c r="E304" s="613" t="s">
        <v>3965</v>
      </c>
      <c r="F304" s="613" t="s">
        <v>3965</v>
      </c>
      <c r="G304" s="614" t="s">
        <v>3965</v>
      </c>
      <c r="H304" s="166" t="str">
        <f>IF(G304="","",G304-G304*COMPASS!$AH$41)</f>
        <v/>
      </c>
    </row>
    <row r="305" spans="1:8" ht="15.6" customHeight="1">
      <c r="A305" s="397" t="s">
        <v>6679</v>
      </c>
      <c r="B305" s="352" t="s">
        <v>3965</v>
      </c>
      <c r="C305" s="1029"/>
      <c r="D305" s="1030" t="s">
        <v>3965</v>
      </c>
      <c r="E305" s="1031" t="s">
        <v>3965</v>
      </c>
      <c r="F305" s="1031" t="s">
        <v>3965</v>
      </c>
      <c r="G305" s="359"/>
      <c r="H305" s="166" t="str">
        <f>IF(G305="","",G305-G305*COMPASS!$AH$41)</f>
        <v/>
      </c>
    </row>
    <row r="306" spans="1:8" ht="15.6" customHeight="1">
      <c r="A306" s="394" t="s">
        <v>6772</v>
      </c>
      <c r="B306" s="255" t="s">
        <v>25</v>
      </c>
      <c r="C306" s="604" t="s">
        <v>17961</v>
      </c>
      <c r="D306" s="604" t="s">
        <v>6773</v>
      </c>
      <c r="E306" s="1032">
        <v>1</v>
      </c>
      <c r="F306" s="1033" t="s">
        <v>17946</v>
      </c>
      <c r="G306" s="1034">
        <v>176</v>
      </c>
      <c r="H306" s="166">
        <f>IF(G306="","",G306-G306*COMPASS!$AH$41)</f>
        <v>176</v>
      </c>
    </row>
    <row r="307" spans="1:8" ht="15.6" customHeight="1">
      <c r="A307" s="1035" t="s">
        <v>6771</v>
      </c>
      <c r="B307" s="612"/>
      <c r="C307" s="1036"/>
      <c r="D307" s="1036" t="s">
        <v>3965</v>
      </c>
      <c r="E307" s="613" t="s">
        <v>3965</v>
      </c>
      <c r="F307" s="613"/>
      <c r="G307" s="614" t="s">
        <v>3965</v>
      </c>
      <c r="H307" s="166" t="str">
        <f>IF(G307="","",G307-G307*COMPASS!$AH$41)</f>
        <v/>
      </c>
    </row>
    <row r="308" spans="1:8" ht="15.6" customHeight="1">
      <c r="A308" s="397" t="s">
        <v>6679</v>
      </c>
      <c r="B308" s="352" t="s">
        <v>3965</v>
      </c>
      <c r="C308" s="1029"/>
      <c r="D308" s="1030" t="s">
        <v>3965</v>
      </c>
      <c r="E308" s="1031" t="s">
        <v>3965</v>
      </c>
      <c r="F308" s="359"/>
      <c r="G308" s="359"/>
      <c r="H308" s="166" t="str">
        <f>IF(G308="","",G308-G308*COMPASS!$AH$41)</f>
        <v/>
      </c>
    </row>
    <row r="309" spans="1:8" ht="15.6" customHeight="1">
      <c r="A309" s="394" t="s">
        <v>6774</v>
      </c>
      <c r="B309" s="255" t="s">
        <v>25</v>
      </c>
      <c r="C309" s="604" t="s">
        <v>17962</v>
      </c>
      <c r="D309" s="604" t="s">
        <v>6775</v>
      </c>
      <c r="E309" s="1032">
        <v>1</v>
      </c>
      <c r="F309" s="1033" t="s">
        <v>17946</v>
      </c>
      <c r="G309" s="1034">
        <v>320</v>
      </c>
      <c r="H309" s="166">
        <f>IF(G309="","",G309-G309*COMPASS!$AH$41)</f>
        <v>320</v>
      </c>
    </row>
    <row r="310" spans="1:8" ht="15.6" customHeight="1">
      <c r="A310" s="394" t="s">
        <v>6776</v>
      </c>
      <c r="B310" s="255" t="s">
        <v>25</v>
      </c>
      <c r="C310" s="604" t="s">
        <v>17963</v>
      </c>
      <c r="D310" s="604" t="s">
        <v>6777</v>
      </c>
      <c r="E310" s="1032">
        <v>1</v>
      </c>
      <c r="F310" s="1033" t="s">
        <v>17946</v>
      </c>
      <c r="G310" s="1034">
        <v>329</v>
      </c>
      <c r="H310" s="166">
        <f>IF(G310="","",G310-G310*COMPASS!$AH$41)</f>
        <v>329</v>
      </c>
    </row>
    <row r="311" spans="1:8" ht="15.6" customHeight="1">
      <c r="A311" s="394" t="s">
        <v>6778</v>
      </c>
      <c r="B311" s="255" t="s">
        <v>25</v>
      </c>
      <c r="C311" s="604" t="s">
        <v>6779</v>
      </c>
      <c r="D311" s="604" t="s">
        <v>6780</v>
      </c>
      <c r="E311" s="1032">
        <v>1</v>
      </c>
      <c r="F311" s="1033" t="s">
        <v>17946</v>
      </c>
      <c r="G311" s="1034">
        <v>135</v>
      </c>
      <c r="H311" s="166">
        <f>IF(G311="","",G311-G311*COMPASS!$AH$41)</f>
        <v>135</v>
      </c>
    </row>
    <row r="312" spans="1:8" ht="15.6" customHeight="1">
      <c r="A312" s="394" t="s">
        <v>17964</v>
      </c>
      <c r="B312" s="255" t="s">
        <v>25</v>
      </c>
      <c r="C312" s="604" t="s">
        <v>17965</v>
      </c>
      <c r="D312" s="604" t="s">
        <v>17966</v>
      </c>
      <c r="E312" s="1032">
        <v>1</v>
      </c>
      <c r="F312" s="1033"/>
      <c r="G312" s="1034">
        <v>134</v>
      </c>
      <c r="H312" s="166">
        <f>IF(G312="","",G312-G312*COMPASS!$AH$41)</f>
        <v>134</v>
      </c>
    </row>
    <row r="313" spans="1:8" ht="15.6" customHeight="1">
      <c r="A313" s="394" t="s">
        <v>6781</v>
      </c>
      <c r="B313" s="255" t="s">
        <v>25</v>
      </c>
      <c r="C313" s="604" t="s">
        <v>17967</v>
      </c>
      <c r="D313" s="604" t="s">
        <v>6782</v>
      </c>
      <c r="E313" s="1032">
        <v>1</v>
      </c>
      <c r="F313" s="1033" t="s">
        <v>17946</v>
      </c>
      <c r="G313" s="1034">
        <v>236</v>
      </c>
      <c r="H313" s="166">
        <f>IF(G313="","",G313-G313*COMPASS!$AH$41)</f>
        <v>236</v>
      </c>
    </row>
    <row r="314" spans="1:8" ht="15.6" customHeight="1">
      <c r="A314" s="394" t="s">
        <v>6783</v>
      </c>
      <c r="B314" s="255" t="s">
        <v>25</v>
      </c>
      <c r="C314" s="604" t="s">
        <v>6784</v>
      </c>
      <c r="D314" s="604" t="s">
        <v>6785</v>
      </c>
      <c r="E314" s="1032">
        <v>1</v>
      </c>
      <c r="F314" s="1033" t="s">
        <v>17946</v>
      </c>
      <c r="G314" s="1034">
        <v>142</v>
      </c>
      <c r="H314" s="166">
        <f>IF(G314="","",G314-G314*COMPASS!$AH$41)</f>
        <v>142</v>
      </c>
    </row>
    <row r="315" spans="1:8" ht="15.6" customHeight="1">
      <c r="A315" s="394" t="s">
        <v>6786</v>
      </c>
      <c r="B315" s="255" t="s">
        <v>25</v>
      </c>
      <c r="C315" s="604" t="s">
        <v>6787</v>
      </c>
      <c r="D315" s="604" t="s">
        <v>6788</v>
      </c>
      <c r="E315" s="1032">
        <v>1</v>
      </c>
      <c r="F315" s="1033"/>
      <c r="G315" s="1034">
        <v>24.17</v>
      </c>
      <c r="H315" s="166">
        <f>IF(G315="","",G315-G315*COMPASS!$AH$41)</f>
        <v>24.17</v>
      </c>
    </row>
    <row r="316" spans="1:8" ht="15.6" customHeight="1">
      <c r="A316" s="394" t="s">
        <v>6789</v>
      </c>
      <c r="B316" s="255" t="s">
        <v>25</v>
      </c>
      <c r="C316" s="604" t="s">
        <v>6790</v>
      </c>
      <c r="D316" s="604" t="s">
        <v>6791</v>
      </c>
      <c r="E316" s="1032">
        <v>1</v>
      </c>
      <c r="F316" s="1033" t="s">
        <v>17946</v>
      </c>
      <c r="G316" s="1034">
        <v>18.5</v>
      </c>
      <c r="H316" s="166">
        <f>IF(G316="","",G316-G316*COMPASS!$AH$41)</f>
        <v>18.5</v>
      </c>
    </row>
    <row r="317" spans="1:8" ht="15.6" customHeight="1">
      <c r="A317" s="394" t="s">
        <v>6792</v>
      </c>
      <c r="B317" s="255" t="s">
        <v>25</v>
      </c>
      <c r="C317" s="604" t="s">
        <v>6793</v>
      </c>
      <c r="D317" s="604" t="s">
        <v>6794</v>
      </c>
      <c r="E317" s="1032">
        <v>1</v>
      </c>
      <c r="F317" s="1033" t="s">
        <v>17946</v>
      </c>
      <c r="G317" s="1034">
        <v>18.5</v>
      </c>
      <c r="H317" s="166">
        <f>IF(G317="","",G317-G317*COMPASS!$AH$41)</f>
        <v>18.5</v>
      </c>
    </row>
    <row r="318" spans="1:8" ht="15.6" customHeight="1">
      <c r="A318" s="394" t="s">
        <v>6795</v>
      </c>
      <c r="B318" s="255" t="s">
        <v>25</v>
      </c>
      <c r="C318" s="604" t="s">
        <v>6796</v>
      </c>
      <c r="D318" s="604" t="s">
        <v>6797</v>
      </c>
      <c r="E318" s="1032">
        <v>1</v>
      </c>
      <c r="F318" s="1033" t="s">
        <v>17946</v>
      </c>
      <c r="G318" s="1034">
        <v>765</v>
      </c>
      <c r="H318" s="166">
        <f>IF(G318="","",G318-G318*COMPASS!$AH$41)</f>
        <v>765</v>
      </c>
    </row>
    <row r="319" spans="1:8" ht="15.6" customHeight="1">
      <c r="A319" s="394" t="s">
        <v>6798</v>
      </c>
      <c r="B319" s="255" t="s">
        <v>25</v>
      </c>
      <c r="C319" s="604" t="s">
        <v>6799</v>
      </c>
      <c r="D319" s="604" t="s">
        <v>8607</v>
      </c>
      <c r="E319" s="1032">
        <v>1</v>
      </c>
      <c r="F319" s="1033" t="s">
        <v>17946</v>
      </c>
      <c r="G319" s="1034">
        <v>909</v>
      </c>
      <c r="H319" s="166">
        <f>IF(G319="","",G319-G319*COMPASS!$AH$41)</f>
        <v>909</v>
      </c>
    </row>
    <row r="320" spans="1:8" ht="15.6" customHeight="1">
      <c r="A320" s="394" t="s">
        <v>6800</v>
      </c>
      <c r="B320" s="255" t="s">
        <v>25</v>
      </c>
      <c r="C320" s="604" t="s">
        <v>6801</v>
      </c>
      <c r="D320" s="604" t="s">
        <v>6802</v>
      </c>
      <c r="E320" s="1032">
        <v>1</v>
      </c>
      <c r="F320" s="1033" t="s">
        <v>17946</v>
      </c>
      <c r="G320" s="1034">
        <v>788</v>
      </c>
      <c r="H320" s="166">
        <f>IF(G320="","",G320-G320*COMPASS!$AH$41)</f>
        <v>788</v>
      </c>
    </row>
    <row r="321" spans="1:8" ht="15.6" customHeight="1">
      <c r="A321" s="394" t="s">
        <v>6803</v>
      </c>
      <c r="B321" s="255" t="s">
        <v>25</v>
      </c>
      <c r="C321" s="604" t="s">
        <v>6804</v>
      </c>
      <c r="D321" s="604" t="s">
        <v>6805</v>
      </c>
      <c r="E321" s="1032">
        <v>1</v>
      </c>
      <c r="F321" s="1033" t="s">
        <v>17946</v>
      </c>
      <c r="G321" s="1034">
        <v>162</v>
      </c>
      <c r="H321" s="166">
        <f>IF(G321="","",G321-G321*COMPASS!$AH$41)</f>
        <v>162</v>
      </c>
    </row>
    <row r="322" spans="1:8" ht="15.6" customHeight="1">
      <c r="A322" s="394" t="s">
        <v>6806</v>
      </c>
      <c r="B322" s="255" t="s">
        <v>25</v>
      </c>
      <c r="C322" s="604" t="s">
        <v>6807</v>
      </c>
      <c r="D322" s="604" t="s">
        <v>6808</v>
      </c>
      <c r="E322" s="1032">
        <v>1</v>
      </c>
      <c r="F322" s="1033" t="s">
        <v>17946</v>
      </c>
      <c r="G322" s="1034">
        <v>210</v>
      </c>
      <c r="H322" s="166">
        <f>IF(G322="","",G322-G322*COMPASS!$AH$41)</f>
        <v>210</v>
      </c>
    </row>
    <row r="323" spans="1:8" ht="15.6" customHeight="1">
      <c r="A323" s="397" t="s">
        <v>6679</v>
      </c>
      <c r="B323" s="352" t="s">
        <v>3965</v>
      </c>
      <c r="C323" s="1029"/>
      <c r="D323" s="1030" t="s">
        <v>3965</v>
      </c>
      <c r="E323" s="1031" t="s">
        <v>3965</v>
      </c>
      <c r="F323" s="359"/>
      <c r="G323" s="359"/>
      <c r="H323" s="166" t="str">
        <f>IF(G323="","",G323-G323*COMPASS!$AH$41)</f>
        <v/>
      </c>
    </row>
    <row r="324" spans="1:8" ht="15.6" customHeight="1">
      <c r="A324" s="394" t="s">
        <v>6809</v>
      </c>
      <c r="B324" s="255" t="s">
        <v>25</v>
      </c>
      <c r="C324" s="604" t="s">
        <v>6810</v>
      </c>
      <c r="D324" s="604" t="s">
        <v>6811</v>
      </c>
      <c r="E324" s="1032">
        <v>1</v>
      </c>
      <c r="F324" s="1033"/>
      <c r="G324" s="1034">
        <v>187.62</v>
      </c>
      <c r="H324" s="166">
        <f>IF(G324="","",G324-G324*COMPASS!$AH$41)</f>
        <v>187.62</v>
      </c>
    </row>
    <row r="325" spans="1:8" ht="15.6" customHeight="1">
      <c r="A325" s="394" t="s">
        <v>6812</v>
      </c>
      <c r="B325" s="255" t="s">
        <v>25</v>
      </c>
      <c r="C325" s="604" t="s">
        <v>6813</v>
      </c>
      <c r="D325" s="604" t="s">
        <v>6814</v>
      </c>
      <c r="E325" s="1032">
        <v>1</v>
      </c>
      <c r="F325" s="1033"/>
      <c r="G325" s="1034">
        <v>175.96</v>
      </c>
      <c r="H325" s="166">
        <f>IF(G325="","",G325-G325*COMPASS!$AH$41)</f>
        <v>175.96</v>
      </c>
    </row>
    <row r="326" spans="1:8" ht="15.6" customHeight="1">
      <c r="A326" s="394" t="s">
        <v>6815</v>
      </c>
      <c r="B326" s="255" t="s">
        <v>25</v>
      </c>
      <c r="C326" s="604" t="s">
        <v>6816</v>
      </c>
      <c r="D326" s="604" t="s">
        <v>6817</v>
      </c>
      <c r="E326" s="1032">
        <v>1</v>
      </c>
      <c r="F326" s="1033" t="s">
        <v>17946</v>
      </c>
      <c r="G326" s="1034">
        <v>253</v>
      </c>
      <c r="H326" s="166">
        <f>IF(G326="","",G326-G326*COMPASS!$AH$41)</f>
        <v>253</v>
      </c>
    </row>
    <row r="327" spans="1:8" ht="15.6" customHeight="1">
      <c r="A327" s="394" t="s">
        <v>6818</v>
      </c>
      <c r="B327" s="255" t="s">
        <v>25</v>
      </c>
      <c r="C327" s="604" t="s">
        <v>6819</v>
      </c>
      <c r="D327" s="604" t="s">
        <v>6820</v>
      </c>
      <c r="E327" s="1032">
        <v>1</v>
      </c>
      <c r="F327" s="1033"/>
      <c r="G327" s="1034">
        <v>175.96</v>
      </c>
      <c r="H327" s="166">
        <f>IF(G327="","",G327-G327*COMPASS!$AH$41)</f>
        <v>175.96</v>
      </c>
    </row>
    <row r="328" spans="1:8" ht="15.6" customHeight="1">
      <c r="A328" s="394" t="s">
        <v>6821</v>
      </c>
      <c r="B328" s="255" t="s">
        <v>25</v>
      </c>
      <c r="C328" s="604" t="s">
        <v>6822</v>
      </c>
      <c r="D328" s="604" t="s">
        <v>6823</v>
      </c>
      <c r="E328" s="1032">
        <v>1</v>
      </c>
      <c r="F328" s="1033"/>
      <c r="G328" s="1034">
        <v>269.24</v>
      </c>
      <c r="H328" s="166">
        <f>IF(G328="","",G328-G328*COMPASS!$AH$41)</f>
        <v>269.24</v>
      </c>
    </row>
    <row r="329" spans="1:8" ht="15.6" customHeight="1">
      <c r="A329" s="394" t="s">
        <v>6824</v>
      </c>
      <c r="B329" s="255" t="s">
        <v>25</v>
      </c>
      <c r="C329" s="604" t="s">
        <v>6825</v>
      </c>
      <c r="D329" s="604" t="s">
        <v>6826</v>
      </c>
      <c r="E329" s="1032">
        <v>1</v>
      </c>
      <c r="F329" s="1033" t="s">
        <v>12774</v>
      </c>
      <c r="G329" s="1034">
        <v>266</v>
      </c>
      <c r="H329" s="166">
        <f>IF(G329="","",G329-G329*COMPASS!$AH$41)</f>
        <v>266</v>
      </c>
    </row>
    <row r="330" spans="1:8" ht="15.6" customHeight="1">
      <c r="A330" s="394" t="s">
        <v>6827</v>
      </c>
      <c r="B330" s="255" t="s">
        <v>25</v>
      </c>
      <c r="C330" s="604" t="s">
        <v>6828</v>
      </c>
      <c r="D330" s="604" t="s">
        <v>6829</v>
      </c>
      <c r="E330" s="1032">
        <v>1</v>
      </c>
      <c r="F330" s="1033" t="s">
        <v>12774</v>
      </c>
      <c r="G330" s="1034">
        <v>197.37</v>
      </c>
      <c r="H330" s="166">
        <f>IF(G330="","",G330-G330*COMPASS!$AH$41)</f>
        <v>197.37</v>
      </c>
    </row>
    <row r="331" spans="1:8" ht="15.6" customHeight="1">
      <c r="A331" s="394" t="s">
        <v>6830</v>
      </c>
      <c r="B331" s="255" t="s">
        <v>25</v>
      </c>
      <c r="C331" s="604" t="s">
        <v>6831</v>
      </c>
      <c r="D331" s="604" t="s">
        <v>6832</v>
      </c>
      <c r="E331" s="1032">
        <v>1</v>
      </c>
      <c r="F331" s="1033" t="s">
        <v>12774</v>
      </c>
      <c r="G331" s="1034">
        <v>256.79000000000002</v>
      </c>
      <c r="H331" s="166">
        <f>IF(G331="","",G331-G331*COMPASS!$AH$41)</f>
        <v>256.79000000000002</v>
      </c>
    </row>
    <row r="332" spans="1:8" ht="15.6" customHeight="1">
      <c r="A332" s="394" t="s">
        <v>6833</v>
      </c>
      <c r="B332" s="255" t="s">
        <v>25</v>
      </c>
      <c r="C332" s="604" t="s">
        <v>6834</v>
      </c>
      <c r="D332" s="604" t="s">
        <v>6835</v>
      </c>
      <c r="E332" s="1032">
        <v>1</v>
      </c>
      <c r="F332" s="1033"/>
      <c r="G332" s="1034">
        <v>24.17</v>
      </c>
      <c r="H332" s="166">
        <f>IF(G332="","",G332-G332*COMPASS!$AH$41)</f>
        <v>24.17</v>
      </c>
    </row>
    <row r="333" spans="1:8" ht="15.6" customHeight="1">
      <c r="A333" s="394" t="s">
        <v>6836</v>
      </c>
      <c r="B333" s="255" t="s">
        <v>25</v>
      </c>
      <c r="C333" s="604" t="s">
        <v>6837</v>
      </c>
      <c r="D333" s="604" t="s">
        <v>6838</v>
      </c>
      <c r="E333" s="1032">
        <v>1</v>
      </c>
      <c r="F333" s="1033"/>
      <c r="G333" s="1034">
        <v>40.81</v>
      </c>
      <c r="H333" s="166">
        <f>IF(G333="","",G333-G333*COMPASS!$AH$41)</f>
        <v>40.81</v>
      </c>
    </row>
    <row r="334" spans="1:8" ht="15.6" customHeight="1">
      <c r="A334" s="394" t="s">
        <v>6839</v>
      </c>
      <c r="B334" s="255" t="s">
        <v>25</v>
      </c>
      <c r="C334" s="604" t="s">
        <v>6840</v>
      </c>
      <c r="D334" s="604" t="s">
        <v>6841</v>
      </c>
      <c r="E334" s="1032">
        <v>1</v>
      </c>
      <c r="F334" s="1033" t="s">
        <v>17946</v>
      </c>
      <c r="G334" s="1034">
        <v>391</v>
      </c>
      <c r="H334" s="166">
        <f>IF(G334="","",G334-G334*COMPASS!$AH$41)</f>
        <v>391</v>
      </c>
    </row>
    <row r="335" spans="1:8" ht="15.6" customHeight="1">
      <c r="A335" s="397" t="s">
        <v>6842</v>
      </c>
      <c r="B335" s="352" t="s">
        <v>3965</v>
      </c>
      <c r="C335" s="1029"/>
      <c r="D335" s="1030" t="s">
        <v>3965</v>
      </c>
      <c r="E335" s="1031" t="s">
        <v>3965</v>
      </c>
      <c r="F335" s="359"/>
      <c r="G335" s="359"/>
      <c r="H335" s="166" t="str">
        <f>IF(G335="","",G335-G335*COMPASS!$AH$41)</f>
        <v/>
      </c>
    </row>
    <row r="336" spans="1:8" ht="15.6" customHeight="1">
      <c r="A336" s="394" t="s">
        <v>6843</v>
      </c>
      <c r="B336" s="255" t="s">
        <v>25</v>
      </c>
      <c r="C336" s="604" t="s">
        <v>6844</v>
      </c>
      <c r="D336" s="604" t="s">
        <v>6845</v>
      </c>
      <c r="E336" s="1032">
        <v>1</v>
      </c>
      <c r="F336" s="1033" t="s">
        <v>17946</v>
      </c>
      <c r="G336" s="1034">
        <v>923</v>
      </c>
      <c r="H336" s="166">
        <f>IF(G336="","",G336-G336*COMPASS!$AH$41)</f>
        <v>923</v>
      </c>
    </row>
    <row r="337" spans="1:8" ht="15.6" customHeight="1">
      <c r="A337" s="394" t="s">
        <v>6846</v>
      </c>
      <c r="B337" s="255" t="s">
        <v>25</v>
      </c>
      <c r="C337" s="604" t="s">
        <v>6847</v>
      </c>
      <c r="D337" s="604" t="s">
        <v>6848</v>
      </c>
      <c r="E337" s="1032">
        <v>1</v>
      </c>
      <c r="F337" s="1033" t="s">
        <v>17946</v>
      </c>
      <c r="G337" s="1034">
        <v>923</v>
      </c>
      <c r="H337" s="166">
        <f>IF(G337="","",G337-G337*COMPASS!$AH$41)</f>
        <v>923</v>
      </c>
    </row>
    <row r="338" spans="1:8" ht="15.6" customHeight="1">
      <c r="A338" s="1035" t="s">
        <v>6849</v>
      </c>
      <c r="B338" s="612"/>
      <c r="C338" s="1036"/>
      <c r="D338" s="1036" t="s">
        <v>3965</v>
      </c>
      <c r="E338" s="613" t="s">
        <v>3965</v>
      </c>
      <c r="F338" s="613"/>
      <c r="G338" s="614" t="s">
        <v>3965</v>
      </c>
      <c r="H338" s="166" t="str">
        <f>IF(G338="","",G338-G338*COMPASS!$AH$41)</f>
        <v/>
      </c>
    </row>
    <row r="339" spans="1:8" ht="15.6" customHeight="1">
      <c r="A339" s="394" t="s">
        <v>6850</v>
      </c>
      <c r="B339" s="255" t="s">
        <v>25</v>
      </c>
      <c r="C339" s="604" t="s">
        <v>6851</v>
      </c>
      <c r="D339" s="604" t="s">
        <v>6852</v>
      </c>
      <c r="E339" s="1032">
        <v>1</v>
      </c>
      <c r="F339" s="1033" t="s">
        <v>17946</v>
      </c>
      <c r="G339" s="1034">
        <v>508</v>
      </c>
      <c r="H339" s="166">
        <f>IF(G339="","",G339-G339*COMPASS!$AH$41)</f>
        <v>508</v>
      </c>
    </row>
    <row r="340" spans="1:8" ht="15.6" customHeight="1">
      <c r="A340" s="394" t="s">
        <v>6853</v>
      </c>
      <c r="B340" s="255" t="s">
        <v>25</v>
      </c>
      <c r="C340" s="604" t="s">
        <v>6854</v>
      </c>
      <c r="D340" s="604" t="s">
        <v>6855</v>
      </c>
      <c r="E340" s="1032">
        <v>1</v>
      </c>
      <c r="F340" s="1033" t="s">
        <v>17946</v>
      </c>
      <c r="G340" s="1034">
        <v>716</v>
      </c>
      <c r="H340" s="166">
        <f>IF(G340="","",G340-G340*COMPASS!$AH$41)</f>
        <v>716</v>
      </c>
    </row>
    <row r="341" spans="1:8" ht="15.6" customHeight="1">
      <c r="A341" s="394" t="s">
        <v>6856</v>
      </c>
      <c r="B341" s="255" t="s">
        <v>25</v>
      </c>
      <c r="C341" s="604" t="s">
        <v>6857</v>
      </c>
      <c r="D341" s="604" t="s">
        <v>6858</v>
      </c>
      <c r="E341" s="1032">
        <v>1</v>
      </c>
      <c r="F341" s="1033" t="s">
        <v>17946</v>
      </c>
      <c r="G341" s="1034">
        <v>710</v>
      </c>
      <c r="H341" s="166">
        <f>IF(G341="","",G341-G341*COMPASS!$AH$41)</f>
        <v>710</v>
      </c>
    </row>
    <row r="342" spans="1:8" ht="15.6" customHeight="1">
      <c r="A342" s="394" t="s">
        <v>6859</v>
      </c>
      <c r="B342" s="255" t="s">
        <v>25</v>
      </c>
      <c r="C342" s="604" t="s">
        <v>6860</v>
      </c>
      <c r="D342" s="604" t="s">
        <v>6861</v>
      </c>
      <c r="E342" s="1032">
        <v>1</v>
      </c>
      <c r="F342" s="1033" t="s">
        <v>17946</v>
      </c>
      <c r="G342" s="1034">
        <v>668</v>
      </c>
      <c r="H342" s="166">
        <f>IF(G342="","",G342-G342*COMPASS!$AH$41)</f>
        <v>668</v>
      </c>
    </row>
    <row r="343" spans="1:8" ht="15.6" customHeight="1">
      <c r="A343" s="397" t="s">
        <v>6842</v>
      </c>
      <c r="B343" s="352" t="s">
        <v>3965</v>
      </c>
      <c r="C343" s="1029"/>
      <c r="D343" s="1030" t="s">
        <v>3965</v>
      </c>
      <c r="E343" s="1031" t="s">
        <v>3965</v>
      </c>
      <c r="F343" s="359"/>
      <c r="G343" s="359"/>
      <c r="H343" s="166" t="str">
        <f>IF(G343="","",G343-G343*COMPASS!$AH$41)</f>
        <v/>
      </c>
    </row>
    <row r="344" spans="1:8" ht="15.6" customHeight="1">
      <c r="A344" s="394" t="s">
        <v>6862</v>
      </c>
      <c r="B344" s="255" t="s">
        <v>25</v>
      </c>
      <c r="C344" s="604" t="s">
        <v>6863</v>
      </c>
      <c r="D344" s="604" t="s">
        <v>6864</v>
      </c>
      <c r="E344" s="1032">
        <v>1</v>
      </c>
      <c r="F344" s="1033" t="s">
        <v>17946</v>
      </c>
      <c r="G344" s="1034">
        <v>2812</v>
      </c>
      <c r="H344" s="166">
        <f>IF(G344="","",G344-G344*COMPASS!$AH$41)</f>
        <v>2812</v>
      </c>
    </row>
    <row r="345" spans="1:8" ht="15.6" customHeight="1">
      <c r="A345" s="394" t="s">
        <v>6865</v>
      </c>
      <c r="B345" s="255" t="s">
        <v>25</v>
      </c>
      <c r="C345" s="604" t="s">
        <v>6866</v>
      </c>
      <c r="D345" s="604" t="s">
        <v>6867</v>
      </c>
      <c r="E345" s="1032">
        <v>1</v>
      </c>
      <c r="F345" s="1033" t="s">
        <v>17946</v>
      </c>
      <c r="G345" s="1034">
        <v>3482</v>
      </c>
      <c r="H345" s="166">
        <f>IF(G345="","",G345-G345*COMPASS!$AH$41)</f>
        <v>3482</v>
      </c>
    </row>
    <row r="346" spans="1:8" ht="15.6" customHeight="1">
      <c r="A346" s="394" t="s">
        <v>6868</v>
      </c>
      <c r="B346" s="255" t="s">
        <v>25</v>
      </c>
      <c r="C346" s="604" t="s">
        <v>6869</v>
      </c>
      <c r="D346" s="604" t="s">
        <v>6870</v>
      </c>
      <c r="E346" s="1032">
        <v>1</v>
      </c>
      <c r="F346" s="1033" t="s">
        <v>17946</v>
      </c>
      <c r="G346" s="1034">
        <v>3940</v>
      </c>
      <c r="H346" s="166">
        <f>IF(G346="","",G346-G346*COMPASS!$AH$41)</f>
        <v>3940</v>
      </c>
    </row>
    <row r="347" spans="1:8" ht="15.6" customHeight="1">
      <c r="A347" s="394" t="s">
        <v>6871</v>
      </c>
      <c r="B347" s="255" t="s">
        <v>25</v>
      </c>
      <c r="C347" s="604" t="s">
        <v>6872</v>
      </c>
      <c r="D347" s="604" t="s">
        <v>6873</v>
      </c>
      <c r="E347" s="1032">
        <v>1</v>
      </c>
      <c r="F347" s="1033" t="s">
        <v>17946</v>
      </c>
      <c r="G347" s="1034">
        <v>4897</v>
      </c>
      <c r="H347" s="166">
        <f>IF(G347="","",G347-G347*COMPASS!$AH$41)</f>
        <v>4897</v>
      </c>
    </row>
    <row r="348" spans="1:8" ht="15.6" customHeight="1">
      <c r="A348" s="394" t="s">
        <v>6874</v>
      </c>
      <c r="B348" s="255" t="s">
        <v>25</v>
      </c>
      <c r="C348" s="604" t="s">
        <v>6875</v>
      </c>
      <c r="D348" s="604" t="s">
        <v>6876</v>
      </c>
      <c r="E348" s="1032">
        <v>1</v>
      </c>
      <c r="F348" s="1033" t="s">
        <v>17946</v>
      </c>
      <c r="G348" s="1034">
        <v>5646</v>
      </c>
      <c r="H348" s="166">
        <f>IF(G348="","",G348-G348*COMPASS!$AH$41)</f>
        <v>5646</v>
      </c>
    </row>
    <row r="349" spans="1:8" ht="15.6" customHeight="1">
      <c r="A349" s="394" t="s">
        <v>6877</v>
      </c>
      <c r="B349" s="255" t="s">
        <v>25</v>
      </c>
      <c r="C349" s="604" t="s">
        <v>6878</v>
      </c>
      <c r="D349" s="604" t="s">
        <v>6879</v>
      </c>
      <c r="E349" s="1032">
        <v>1</v>
      </c>
      <c r="F349" s="1033" t="s">
        <v>17946</v>
      </c>
      <c r="G349" s="1034">
        <v>4561</v>
      </c>
      <c r="H349" s="166">
        <f>IF(G349="","",G349-G349*COMPASS!$AH$41)</f>
        <v>4561</v>
      </c>
    </row>
    <row r="350" spans="1:8" ht="15.6" customHeight="1">
      <c r="A350" s="394" t="s">
        <v>6880</v>
      </c>
      <c r="B350" s="255" t="s">
        <v>25</v>
      </c>
      <c r="C350" s="604" t="s">
        <v>6881</v>
      </c>
      <c r="D350" s="604" t="s">
        <v>6882</v>
      </c>
      <c r="E350" s="1032">
        <v>1</v>
      </c>
      <c r="F350" s="1033" t="s">
        <v>17946</v>
      </c>
      <c r="G350" s="1034">
        <v>189</v>
      </c>
      <c r="H350" s="166">
        <f>IF(G350="","",G350-G350*COMPASS!$AH$41)</f>
        <v>189</v>
      </c>
    </row>
    <row r="351" spans="1:8" ht="15.6" customHeight="1">
      <c r="A351" s="394" t="s">
        <v>6883</v>
      </c>
      <c r="B351" s="255" t="s">
        <v>25</v>
      </c>
      <c r="C351" s="604" t="s">
        <v>6884</v>
      </c>
      <c r="D351" s="604" t="s">
        <v>6885</v>
      </c>
      <c r="E351" s="1032">
        <v>1</v>
      </c>
      <c r="F351" s="1033" t="s">
        <v>17946</v>
      </c>
      <c r="G351" s="1034">
        <v>59</v>
      </c>
      <c r="H351" s="166">
        <f>IF(G351="","",G351-G351*COMPASS!$AH$41)</f>
        <v>59</v>
      </c>
    </row>
    <row r="352" spans="1:8" ht="15.6" customHeight="1">
      <c r="A352" s="394" t="s">
        <v>6886</v>
      </c>
      <c r="B352" s="255" t="s">
        <v>25</v>
      </c>
      <c r="C352" s="604" t="s">
        <v>6887</v>
      </c>
      <c r="D352" s="604" t="s">
        <v>6888</v>
      </c>
      <c r="E352" s="1032">
        <v>1</v>
      </c>
      <c r="F352" s="1033" t="s">
        <v>17946</v>
      </c>
      <c r="G352" s="1034">
        <v>93</v>
      </c>
      <c r="H352" s="166">
        <f>IF(G352="","",G352-G352*COMPASS!$AH$41)</f>
        <v>93</v>
      </c>
    </row>
    <row r="353" spans="1:8" ht="15.6" customHeight="1">
      <c r="A353" s="394" t="s">
        <v>6889</v>
      </c>
      <c r="B353" s="255" t="s">
        <v>25</v>
      </c>
      <c r="C353" s="604" t="s">
        <v>6890</v>
      </c>
      <c r="D353" s="604" t="s">
        <v>6891</v>
      </c>
      <c r="E353" s="1032">
        <v>1</v>
      </c>
      <c r="F353" s="1033" t="s">
        <v>17946</v>
      </c>
      <c r="G353" s="1034">
        <v>14.6</v>
      </c>
      <c r="H353" s="166">
        <f>IF(G353="","",G353-G353*COMPASS!$AH$41)</f>
        <v>14.6</v>
      </c>
    </row>
    <row r="354" spans="1:8" ht="15.6" customHeight="1">
      <c r="A354" s="394" t="s">
        <v>6892</v>
      </c>
      <c r="B354" s="255" t="s">
        <v>25</v>
      </c>
      <c r="C354" s="604" t="s">
        <v>6893</v>
      </c>
      <c r="D354" s="604" t="s">
        <v>6894</v>
      </c>
      <c r="E354" s="1032">
        <v>1</v>
      </c>
      <c r="F354" s="1033" t="s">
        <v>17946</v>
      </c>
      <c r="G354" s="1034">
        <v>9.4</v>
      </c>
      <c r="H354" s="166">
        <f>IF(G354="","",G354-G354*COMPASS!$AH$41)</f>
        <v>9.4</v>
      </c>
    </row>
    <row r="355" spans="1:8" ht="15.6" customHeight="1">
      <c r="A355" s="394" t="s">
        <v>6895</v>
      </c>
      <c r="B355" s="255" t="s">
        <v>25</v>
      </c>
      <c r="C355" s="604" t="s">
        <v>6896</v>
      </c>
      <c r="D355" s="604" t="s">
        <v>6897</v>
      </c>
      <c r="E355" s="1032">
        <v>1</v>
      </c>
      <c r="F355" s="1033" t="s">
        <v>17946</v>
      </c>
      <c r="G355" s="1034">
        <v>4</v>
      </c>
      <c r="H355" s="166">
        <f>IF(G355="","",G355-G355*COMPASS!$AH$41)</f>
        <v>4</v>
      </c>
    </row>
    <row r="356" spans="1:8" ht="15.6" customHeight="1">
      <c r="A356" s="394" t="s">
        <v>6898</v>
      </c>
      <c r="B356" s="255" t="s">
        <v>25</v>
      </c>
      <c r="C356" s="604" t="s">
        <v>6899</v>
      </c>
      <c r="D356" s="604" t="s">
        <v>6900</v>
      </c>
      <c r="E356" s="1032">
        <v>1</v>
      </c>
      <c r="F356" s="1033" t="s">
        <v>17946</v>
      </c>
      <c r="G356" s="1034">
        <v>18.5</v>
      </c>
      <c r="H356" s="166">
        <f>IF(G356="","",G356-G356*COMPASS!$AH$41)</f>
        <v>18.5</v>
      </c>
    </row>
    <row r="357" spans="1:8" ht="15.6" customHeight="1">
      <c r="A357" s="394" t="s">
        <v>6901</v>
      </c>
      <c r="B357" s="255" t="s">
        <v>25</v>
      </c>
      <c r="C357" s="604" t="s">
        <v>6902</v>
      </c>
      <c r="D357" s="604" t="s">
        <v>6903</v>
      </c>
      <c r="E357" s="1032">
        <v>1</v>
      </c>
      <c r="F357" s="1033" t="s">
        <v>17946</v>
      </c>
      <c r="G357" s="1034">
        <v>6.6</v>
      </c>
      <c r="H357" s="166">
        <f>IF(G357="","",G357-G357*COMPASS!$AH$41)</f>
        <v>6.6</v>
      </c>
    </row>
    <row r="358" spans="1:8" ht="15.6" customHeight="1">
      <c r="A358" s="394" t="s">
        <v>6904</v>
      </c>
      <c r="B358" s="255" t="s">
        <v>25</v>
      </c>
      <c r="C358" s="604" t="s">
        <v>6905</v>
      </c>
      <c r="D358" s="604" t="s">
        <v>6906</v>
      </c>
      <c r="E358" s="1032">
        <v>1</v>
      </c>
      <c r="F358" s="1033" t="s">
        <v>17946</v>
      </c>
      <c r="G358" s="1034">
        <v>4</v>
      </c>
      <c r="H358" s="166">
        <f>IF(G358="","",G358-G358*COMPASS!$AH$41)</f>
        <v>4</v>
      </c>
    </row>
    <row r="359" spans="1:8" ht="15.6" customHeight="1">
      <c r="A359" s="394" t="s">
        <v>6907</v>
      </c>
      <c r="B359" s="255" t="s">
        <v>25</v>
      </c>
      <c r="C359" s="604" t="s">
        <v>6908</v>
      </c>
      <c r="D359" s="604" t="s">
        <v>6909</v>
      </c>
      <c r="E359" s="1032">
        <v>1</v>
      </c>
      <c r="F359" s="1033" t="s">
        <v>17946</v>
      </c>
      <c r="G359" s="1034">
        <v>87</v>
      </c>
      <c r="H359" s="166">
        <f>IF(G359="","",G359-G359*COMPASS!$AH$41)</f>
        <v>87</v>
      </c>
    </row>
    <row r="360" spans="1:8" ht="15.6" customHeight="1">
      <c r="A360" s="394" t="s">
        <v>6910</v>
      </c>
      <c r="B360" s="255" t="s">
        <v>25</v>
      </c>
      <c r="C360" s="604" t="s">
        <v>6911</v>
      </c>
      <c r="D360" s="604" t="s">
        <v>6912</v>
      </c>
      <c r="E360" s="1032">
        <v>1</v>
      </c>
      <c r="F360" s="1033" t="s">
        <v>17946</v>
      </c>
      <c r="G360" s="1034">
        <v>10.6</v>
      </c>
      <c r="H360" s="166">
        <f>IF(G360="","",G360-G360*COMPASS!$AH$41)</f>
        <v>10.6</v>
      </c>
    </row>
    <row r="361" spans="1:8" ht="15.6" customHeight="1">
      <c r="A361" s="394" t="s">
        <v>6913</v>
      </c>
      <c r="B361" s="255" t="s">
        <v>25</v>
      </c>
      <c r="C361" s="604" t="s">
        <v>6914</v>
      </c>
      <c r="D361" s="604" t="s">
        <v>6915</v>
      </c>
      <c r="E361" s="1032">
        <v>1</v>
      </c>
      <c r="F361" s="1033" t="s">
        <v>17946</v>
      </c>
      <c r="G361" s="1034">
        <v>9.4</v>
      </c>
      <c r="H361" s="166">
        <f>IF(G361="","",G361-G361*COMPASS!$AH$41)</f>
        <v>9.4</v>
      </c>
    </row>
    <row r="362" spans="1:8" ht="15.6" customHeight="1">
      <c r="A362" s="394" t="s">
        <v>6916</v>
      </c>
      <c r="B362" s="255" t="s">
        <v>25</v>
      </c>
      <c r="C362" s="604" t="s">
        <v>6917</v>
      </c>
      <c r="D362" s="604" t="s">
        <v>6918</v>
      </c>
      <c r="E362" s="1032">
        <v>1</v>
      </c>
      <c r="F362" s="1033" t="s">
        <v>17946</v>
      </c>
      <c r="G362" s="1034">
        <v>92</v>
      </c>
      <c r="H362" s="166">
        <f>IF(G362="","",G362-G362*COMPASS!$AH$41)</f>
        <v>92</v>
      </c>
    </row>
    <row r="363" spans="1:8" ht="15.6" customHeight="1">
      <c r="A363" s="394" t="s">
        <v>6919</v>
      </c>
      <c r="B363" s="255" t="s">
        <v>25</v>
      </c>
      <c r="C363" s="604" t="s">
        <v>6920</v>
      </c>
      <c r="D363" s="604" t="s">
        <v>6921</v>
      </c>
      <c r="E363" s="1032">
        <v>1</v>
      </c>
      <c r="F363" s="1033" t="s">
        <v>17946</v>
      </c>
      <c r="G363" s="1034">
        <v>27.8</v>
      </c>
      <c r="H363" s="166">
        <f>IF(G363="","",G363-G363*COMPASS!$AH$41)</f>
        <v>27.8</v>
      </c>
    </row>
    <row r="364" spans="1:8" ht="15.6" customHeight="1">
      <c r="A364" s="394" t="s">
        <v>6922</v>
      </c>
      <c r="B364" s="255" t="s">
        <v>25</v>
      </c>
      <c r="C364" s="604" t="s">
        <v>6923</v>
      </c>
      <c r="D364" s="604" t="s">
        <v>6924</v>
      </c>
      <c r="E364" s="1032">
        <v>1</v>
      </c>
      <c r="F364" s="1033" t="s">
        <v>17946</v>
      </c>
      <c r="G364" s="1034">
        <v>34.299999999999997</v>
      </c>
      <c r="H364" s="166">
        <f>IF(G364="","",G364-G364*COMPASS!$AH$41)</f>
        <v>34.299999999999997</v>
      </c>
    </row>
    <row r="365" spans="1:8" ht="15.6" customHeight="1">
      <c r="A365" s="394" t="s">
        <v>6925</v>
      </c>
      <c r="B365" s="255" t="s">
        <v>25</v>
      </c>
      <c r="C365" s="604" t="s">
        <v>6926</v>
      </c>
      <c r="D365" s="604" t="s">
        <v>6927</v>
      </c>
      <c r="E365" s="1032">
        <v>1</v>
      </c>
      <c r="F365" s="1033" t="s">
        <v>17946</v>
      </c>
      <c r="G365" s="1034">
        <v>386</v>
      </c>
      <c r="H365" s="166">
        <f>IF(G365="","",G365-G365*COMPASS!$AH$41)</f>
        <v>386</v>
      </c>
    </row>
    <row r="366" spans="1:8" ht="15.6" customHeight="1">
      <c r="A366" s="394" t="s">
        <v>6928</v>
      </c>
      <c r="B366" s="255" t="s">
        <v>25</v>
      </c>
      <c r="C366" s="604" t="s">
        <v>6929</v>
      </c>
      <c r="D366" s="604" t="s">
        <v>6930</v>
      </c>
      <c r="E366" s="1032">
        <v>1</v>
      </c>
      <c r="F366" s="1033" t="s">
        <v>17946</v>
      </c>
      <c r="G366" s="1034">
        <v>4.0999999999999996</v>
      </c>
      <c r="H366" s="166">
        <f>IF(G366="","",G366-G366*COMPASS!$AH$41)</f>
        <v>4.0999999999999996</v>
      </c>
    </row>
    <row r="367" spans="1:8" ht="15.6" customHeight="1">
      <c r="A367" s="397" t="s">
        <v>6842</v>
      </c>
      <c r="B367" s="352" t="s">
        <v>3965</v>
      </c>
      <c r="C367" s="1029"/>
      <c r="D367" s="1030" t="s">
        <v>3965</v>
      </c>
      <c r="E367" s="1031" t="s">
        <v>3965</v>
      </c>
      <c r="F367" s="359"/>
      <c r="G367" s="359"/>
      <c r="H367" s="166" t="str">
        <f>IF(G367="","",G367-G367*COMPASS!$AH$41)</f>
        <v/>
      </c>
    </row>
    <row r="368" spans="1:8" ht="15.6" customHeight="1">
      <c r="A368" s="394" t="s">
        <v>6931</v>
      </c>
      <c r="B368" s="255" t="s">
        <v>25</v>
      </c>
      <c r="C368" s="604" t="s">
        <v>6932</v>
      </c>
      <c r="D368" s="604" t="s">
        <v>6933</v>
      </c>
      <c r="E368" s="1032">
        <v>1</v>
      </c>
      <c r="F368" s="1033"/>
      <c r="G368" s="1034">
        <v>11.45</v>
      </c>
      <c r="H368" s="166">
        <f>IF(G368="","",G368-G368*COMPASS!$AH$41)</f>
        <v>11.45</v>
      </c>
    </row>
    <row r="369" spans="1:8" ht="15.6" customHeight="1">
      <c r="A369" s="397" t="s">
        <v>6842</v>
      </c>
      <c r="B369" s="352" t="s">
        <v>3965</v>
      </c>
      <c r="C369" s="1029"/>
      <c r="D369" s="1030" t="s">
        <v>3965</v>
      </c>
      <c r="E369" s="1031" t="s">
        <v>3965</v>
      </c>
      <c r="F369" s="359"/>
      <c r="G369" s="359"/>
      <c r="H369" s="166" t="str">
        <f>IF(G369="","",G369-G369*COMPASS!$AH$41)</f>
        <v/>
      </c>
    </row>
    <row r="370" spans="1:8" ht="15.6" customHeight="1">
      <c r="A370" s="394" t="s">
        <v>9790</v>
      </c>
      <c r="B370" s="255" t="s">
        <v>25</v>
      </c>
      <c r="C370" s="604" t="s">
        <v>9791</v>
      </c>
      <c r="D370" s="604" t="s">
        <v>6934</v>
      </c>
      <c r="E370" s="1032">
        <v>1</v>
      </c>
      <c r="F370" s="1033" t="s">
        <v>17946</v>
      </c>
      <c r="G370" s="1034">
        <v>6241</v>
      </c>
      <c r="H370" s="166">
        <f>IF(G370="","",G370-G370*COMPASS!$AH$41)</f>
        <v>6241</v>
      </c>
    </row>
    <row r="371" spans="1:8" ht="15.6" customHeight="1">
      <c r="A371" s="394" t="s">
        <v>9792</v>
      </c>
      <c r="B371" s="255" t="s">
        <v>25</v>
      </c>
      <c r="C371" s="604" t="s">
        <v>9793</v>
      </c>
      <c r="D371" s="604" t="s">
        <v>6935</v>
      </c>
      <c r="E371" s="1032">
        <v>1</v>
      </c>
      <c r="F371" s="1033" t="s">
        <v>17946</v>
      </c>
      <c r="G371" s="1034">
        <v>8584</v>
      </c>
      <c r="H371" s="166">
        <f>IF(G371="","",G371-G371*COMPASS!$AH$41)</f>
        <v>8584</v>
      </c>
    </row>
    <row r="372" spans="1:8" ht="15.6" customHeight="1">
      <c r="A372" s="394" t="s">
        <v>6936</v>
      </c>
      <c r="B372" s="255" t="s">
        <v>25</v>
      </c>
      <c r="C372" s="604" t="s">
        <v>6937</v>
      </c>
      <c r="D372" s="604" t="s">
        <v>6938</v>
      </c>
      <c r="E372" s="1032">
        <v>1</v>
      </c>
      <c r="F372" s="1033" t="s">
        <v>17946</v>
      </c>
      <c r="G372" s="1034">
        <v>1838</v>
      </c>
      <c r="H372" s="166">
        <f>IF(G372="","",G372-G372*COMPASS!$AH$41)</f>
        <v>1838</v>
      </c>
    </row>
    <row r="373" spans="1:8" ht="15.6" customHeight="1">
      <c r="A373" s="394" t="s">
        <v>6939</v>
      </c>
      <c r="B373" s="255" t="s">
        <v>25</v>
      </c>
      <c r="C373" s="604" t="s">
        <v>6940</v>
      </c>
      <c r="D373" s="604" t="s">
        <v>6938</v>
      </c>
      <c r="E373" s="1032">
        <v>1</v>
      </c>
      <c r="F373" s="1033" t="s">
        <v>17946</v>
      </c>
      <c r="G373" s="1034">
        <v>1046</v>
      </c>
      <c r="H373" s="166">
        <f>IF(G373="","",G373-G373*COMPASS!$AH$41)</f>
        <v>1046</v>
      </c>
    </row>
    <row r="374" spans="1:8" ht="15.6" customHeight="1">
      <c r="A374" s="394" t="s">
        <v>6941</v>
      </c>
      <c r="B374" s="255" t="s">
        <v>25</v>
      </c>
      <c r="C374" s="604" t="s">
        <v>6942</v>
      </c>
      <c r="D374" s="604" t="s">
        <v>6938</v>
      </c>
      <c r="E374" s="1032">
        <v>1</v>
      </c>
      <c r="F374" s="1033" t="s">
        <v>17946</v>
      </c>
      <c r="G374" s="1034">
        <v>1544</v>
      </c>
      <c r="H374" s="166">
        <f>IF(G374="","",G374-G374*COMPASS!$AH$41)</f>
        <v>1544</v>
      </c>
    </row>
    <row r="375" spans="1:8" ht="15.6" customHeight="1">
      <c r="A375" s="394" t="s">
        <v>6943</v>
      </c>
      <c r="B375" s="255" t="s">
        <v>25</v>
      </c>
      <c r="C375" s="604" t="s">
        <v>6944</v>
      </c>
      <c r="D375" s="604" t="s">
        <v>6945</v>
      </c>
      <c r="E375" s="1032">
        <v>1</v>
      </c>
      <c r="F375" s="1033" t="s">
        <v>17946</v>
      </c>
      <c r="G375" s="1034">
        <v>17489</v>
      </c>
      <c r="H375" s="166">
        <f>IF(G375="","",G375-G375*COMPASS!$AH$41)</f>
        <v>17489</v>
      </c>
    </row>
    <row r="376" spans="1:8" ht="15.6" customHeight="1">
      <c r="A376" s="394" t="s">
        <v>6946</v>
      </c>
      <c r="B376" s="255" t="s">
        <v>25</v>
      </c>
      <c r="C376" s="604" t="s">
        <v>6947</v>
      </c>
      <c r="D376" s="604" t="s">
        <v>6948</v>
      </c>
      <c r="E376" s="1032">
        <v>1</v>
      </c>
      <c r="F376" s="1033" t="s">
        <v>17946</v>
      </c>
      <c r="G376" s="1034">
        <v>19600</v>
      </c>
      <c r="H376" s="166">
        <f>IF(G376="","",G376-G376*COMPASS!$AH$41)</f>
        <v>19600</v>
      </c>
    </row>
    <row r="377" spans="1:8" ht="15.6" customHeight="1">
      <c r="A377" s="394" t="s">
        <v>6949</v>
      </c>
      <c r="B377" s="255" t="s">
        <v>25</v>
      </c>
      <c r="C377" s="604" t="s">
        <v>6950</v>
      </c>
      <c r="D377" s="604" t="s">
        <v>6951</v>
      </c>
      <c r="E377" s="1032">
        <v>1</v>
      </c>
      <c r="F377" s="1033" t="s">
        <v>17946</v>
      </c>
      <c r="G377" s="1034">
        <v>14831</v>
      </c>
      <c r="H377" s="166">
        <f>IF(G377="","",G377-G377*COMPASS!$AH$41)</f>
        <v>14831</v>
      </c>
    </row>
    <row r="378" spans="1:8" ht="15.6" customHeight="1">
      <c r="A378" s="394" t="s">
        <v>6952</v>
      </c>
      <c r="B378" s="255" t="s">
        <v>25</v>
      </c>
      <c r="C378" s="604" t="s">
        <v>6953</v>
      </c>
      <c r="D378" s="604" t="s">
        <v>6954</v>
      </c>
      <c r="E378" s="1032">
        <v>1</v>
      </c>
      <c r="F378" s="1033" t="s">
        <v>17946</v>
      </c>
      <c r="G378" s="1034">
        <v>17279</v>
      </c>
      <c r="H378" s="166">
        <f>IF(G378="","",G378-G378*COMPASS!$AH$41)</f>
        <v>17279</v>
      </c>
    </row>
    <row r="379" spans="1:8" ht="15.6" customHeight="1">
      <c r="A379" s="394" t="s">
        <v>6955</v>
      </c>
      <c r="B379" s="255" t="s">
        <v>25</v>
      </c>
      <c r="C379" s="604" t="s">
        <v>6956</v>
      </c>
      <c r="D379" s="604" t="s">
        <v>6957</v>
      </c>
      <c r="E379" s="1032">
        <v>1</v>
      </c>
      <c r="F379" s="1033" t="s">
        <v>17946</v>
      </c>
      <c r="G379" s="1034">
        <v>11600</v>
      </c>
      <c r="H379" s="166">
        <f>IF(G379="","",G379-G379*COMPASS!$AH$41)</f>
        <v>11600</v>
      </c>
    </row>
    <row r="380" spans="1:8" ht="15.6" customHeight="1">
      <c r="A380" s="394" t="s">
        <v>6958</v>
      </c>
      <c r="B380" s="255" t="s">
        <v>25</v>
      </c>
      <c r="C380" s="604" t="s">
        <v>6959</v>
      </c>
      <c r="D380" s="604" t="s">
        <v>6960</v>
      </c>
      <c r="E380" s="1032">
        <v>1</v>
      </c>
      <c r="F380" s="1033" t="s">
        <v>17946</v>
      </c>
      <c r="G380" s="1034">
        <v>225</v>
      </c>
      <c r="H380" s="166">
        <f>IF(G380="","",G380-G380*COMPASS!$AH$41)</f>
        <v>225</v>
      </c>
    </row>
    <row r="381" spans="1:8" ht="15.6" customHeight="1">
      <c r="A381" s="394" t="s">
        <v>6961</v>
      </c>
      <c r="B381" s="255" t="s">
        <v>25</v>
      </c>
      <c r="C381" s="604" t="s">
        <v>6962</v>
      </c>
      <c r="D381" s="604" t="s">
        <v>6963</v>
      </c>
      <c r="E381" s="1032">
        <v>1</v>
      </c>
      <c r="F381" s="1033" t="s">
        <v>17946</v>
      </c>
      <c r="G381" s="1034">
        <v>462</v>
      </c>
      <c r="H381" s="166">
        <f>IF(G381="","",G381-G381*COMPASS!$AH$41)</f>
        <v>462</v>
      </c>
    </row>
    <row r="382" spans="1:8" ht="15.6" customHeight="1">
      <c r="A382" s="394" t="s">
        <v>6964</v>
      </c>
      <c r="B382" s="255" t="s">
        <v>25</v>
      </c>
      <c r="C382" s="604" t="s">
        <v>6965</v>
      </c>
      <c r="D382" s="604" t="s">
        <v>6966</v>
      </c>
      <c r="E382" s="1032">
        <v>1</v>
      </c>
      <c r="F382" s="1033" t="s">
        <v>17946</v>
      </c>
      <c r="G382" s="1034">
        <v>7386</v>
      </c>
      <c r="H382" s="166">
        <f>IF(G382="","",G382-G382*COMPASS!$AH$41)</f>
        <v>7386</v>
      </c>
    </row>
    <row r="383" spans="1:8" ht="15.6" customHeight="1">
      <c r="A383" s="394" t="s">
        <v>6967</v>
      </c>
      <c r="B383" s="255" t="s">
        <v>25</v>
      </c>
      <c r="C383" s="604" t="s">
        <v>6968</v>
      </c>
      <c r="D383" s="604" t="s">
        <v>6969</v>
      </c>
      <c r="E383" s="1032">
        <v>1</v>
      </c>
      <c r="F383" s="1033" t="s">
        <v>17946</v>
      </c>
      <c r="G383" s="1034">
        <v>564</v>
      </c>
      <c r="H383" s="166">
        <f>IF(G383="","",G383-G383*COMPASS!$AH$41)</f>
        <v>564</v>
      </c>
    </row>
    <row r="384" spans="1:8" ht="15.6" customHeight="1">
      <c r="A384" s="394" t="s">
        <v>6970</v>
      </c>
      <c r="B384" s="255" t="s">
        <v>25</v>
      </c>
      <c r="C384" s="604" t="s">
        <v>6971</v>
      </c>
      <c r="D384" s="604" t="s">
        <v>6969</v>
      </c>
      <c r="E384" s="1032">
        <v>1</v>
      </c>
      <c r="F384" s="1033" t="s">
        <v>17946</v>
      </c>
      <c r="G384" s="1034">
        <v>564</v>
      </c>
      <c r="H384" s="166">
        <f>IF(G384="","",G384-G384*COMPASS!$AH$41)</f>
        <v>564</v>
      </c>
    </row>
    <row r="385" spans="1:8" ht="15.6" customHeight="1">
      <c r="A385" s="394" t="s">
        <v>6972</v>
      </c>
      <c r="B385" s="255" t="s">
        <v>25</v>
      </c>
      <c r="C385" s="604" t="s">
        <v>6973</v>
      </c>
      <c r="D385" s="604" t="s">
        <v>6974</v>
      </c>
      <c r="E385" s="1032">
        <v>1</v>
      </c>
      <c r="F385" s="1033" t="s">
        <v>17946</v>
      </c>
      <c r="G385" s="1034">
        <v>1042</v>
      </c>
      <c r="H385" s="166">
        <f>IF(G385="","",G385-G385*COMPASS!$AH$41)</f>
        <v>1042</v>
      </c>
    </row>
    <row r="386" spans="1:8" ht="15.6" customHeight="1">
      <c r="A386" s="394" t="s">
        <v>6975</v>
      </c>
      <c r="B386" s="255" t="s">
        <v>25</v>
      </c>
      <c r="C386" s="604" t="s">
        <v>6976</v>
      </c>
      <c r="D386" s="604" t="s">
        <v>6977</v>
      </c>
      <c r="E386" s="1032">
        <v>1</v>
      </c>
      <c r="F386" s="1033" t="s">
        <v>17946</v>
      </c>
      <c r="G386" s="1034">
        <v>292</v>
      </c>
      <c r="H386" s="166">
        <f>IF(G386="","",G386-G386*COMPASS!$AH$41)</f>
        <v>292</v>
      </c>
    </row>
    <row r="387" spans="1:8" ht="15.6" customHeight="1">
      <c r="A387" s="394" t="s">
        <v>6978</v>
      </c>
      <c r="B387" s="255" t="s">
        <v>25</v>
      </c>
      <c r="C387" s="604" t="s">
        <v>6979</v>
      </c>
      <c r="D387" s="604" t="s">
        <v>6980</v>
      </c>
      <c r="E387" s="1032">
        <v>1</v>
      </c>
      <c r="F387" s="1033" t="s">
        <v>17946</v>
      </c>
      <c r="G387" s="1034">
        <v>457</v>
      </c>
      <c r="H387" s="166">
        <f>IF(G387="","",G387-G387*COMPASS!$AH$41)</f>
        <v>457</v>
      </c>
    </row>
    <row r="388" spans="1:8" ht="15.6" customHeight="1">
      <c r="A388" s="394" t="s">
        <v>17968</v>
      </c>
      <c r="B388" s="255" t="s">
        <v>25</v>
      </c>
      <c r="C388" s="604" t="s">
        <v>17969</v>
      </c>
      <c r="D388" s="604" t="s">
        <v>17970</v>
      </c>
      <c r="E388" s="1032">
        <v>1</v>
      </c>
      <c r="F388" s="1033" t="s">
        <v>17946</v>
      </c>
      <c r="G388" s="1034">
        <v>3007</v>
      </c>
      <c r="H388" s="166">
        <f>IF(G388="","",G388-G388*COMPASS!$AH$41)</f>
        <v>3007</v>
      </c>
    </row>
    <row r="389" spans="1:8" ht="15.6" customHeight="1">
      <c r="A389" s="394" t="s">
        <v>6981</v>
      </c>
      <c r="B389" s="255" t="s">
        <v>25</v>
      </c>
      <c r="C389" s="604" t="s">
        <v>6982</v>
      </c>
      <c r="D389" s="604" t="s">
        <v>6983</v>
      </c>
      <c r="E389" s="1032">
        <v>1</v>
      </c>
      <c r="F389" s="1033" t="s">
        <v>17946</v>
      </c>
      <c r="G389" s="1034">
        <v>171</v>
      </c>
      <c r="H389" s="166">
        <f>IF(G389="","",G389-G389*COMPASS!$AH$41)</f>
        <v>171</v>
      </c>
    </row>
    <row r="390" spans="1:8" ht="15.6" customHeight="1">
      <c r="A390" s="397" t="s">
        <v>6842</v>
      </c>
      <c r="B390" s="352" t="s">
        <v>3965</v>
      </c>
      <c r="C390" s="1029"/>
      <c r="D390" s="1030" t="s">
        <v>3965</v>
      </c>
      <c r="E390" s="1031" t="s">
        <v>3965</v>
      </c>
      <c r="F390" s="1031" t="s">
        <v>3965</v>
      </c>
      <c r="G390" s="359"/>
      <c r="H390" s="166" t="str">
        <f>IF(G390="","",G390-G390*COMPASS!$AH$41)</f>
        <v/>
      </c>
    </row>
    <row r="391" spans="1:8" ht="15.6" customHeight="1">
      <c r="A391" s="394" t="s">
        <v>6984</v>
      </c>
      <c r="B391" s="255" t="s">
        <v>25</v>
      </c>
      <c r="C391" s="604" t="s">
        <v>6985</v>
      </c>
      <c r="D391" s="604" t="s">
        <v>6986</v>
      </c>
      <c r="E391" s="1032">
        <v>1</v>
      </c>
      <c r="F391" s="1033" t="s">
        <v>17946</v>
      </c>
      <c r="G391" s="1034">
        <v>826</v>
      </c>
      <c r="H391" s="166">
        <f>IF(G391="","",G391-G391*COMPASS!$AH$41)</f>
        <v>826</v>
      </c>
    </row>
    <row r="392" spans="1:8" ht="15.6" customHeight="1">
      <c r="A392" s="394" t="s">
        <v>6987</v>
      </c>
      <c r="B392" s="255" t="s">
        <v>25</v>
      </c>
      <c r="C392" s="604" t="s">
        <v>6988</v>
      </c>
      <c r="D392" s="604" t="s">
        <v>6989</v>
      </c>
      <c r="E392" s="1032">
        <v>1</v>
      </c>
      <c r="F392" s="1033" t="s">
        <v>17946</v>
      </c>
      <c r="G392" s="1034">
        <v>551</v>
      </c>
      <c r="H392" s="166">
        <f>IF(G392="","",G392-G392*COMPASS!$AH$41)</f>
        <v>551</v>
      </c>
    </row>
    <row r="393" spans="1:8" ht="15.6" customHeight="1">
      <c r="A393" s="394" t="s">
        <v>6990</v>
      </c>
      <c r="B393" s="255" t="s">
        <v>25</v>
      </c>
      <c r="C393" s="604" t="s">
        <v>6991</v>
      </c>
      <c r="D393" s="604" t="s">
        <v>6992</v>
      </c>
      <c r="E393" s="1032">
        <v>1</v>
      </c>
      <c r="F393" s="1033" t="s">
        <v>17946</v>
      </c>
      <c r="G393" s="1034">
        <v>630</v>
      </c>
      <c r="H393" s="166">
        <f>IF(G393="","",G393-G393*COMPASS!$AH$41)</f>
        <v>630</v>
      </c>
    </row>
    <row r="394" spans="1:8" ht="15.6" customHeight="1">
      <c r="A394" s="394" t="s">
        <v>6993</v>
      </c>
      <c r="B394" s="255" t="s">
        <v>25</v>
      </c>
      <c r="C394" s="604" t="s">
        <v>6994</v>
      </c>
      <c r="D394" s="604" t="s">
        <v>6995</v>
      </c>
      <c r="E394" s="1032">
        <v>1</v>
      </c>
      <c r="F394" s="1033" t="s">
        <v>17946</v>
      </c>
      <c r="G394" s="1034">
        <v>551</v>
      </c>
      <c r="H394" s="166">
        <f>IF(G394="","",G394-G394*COMPASS!$AH$41)</f>
        <v>551</v>
      </c>
    </row>
    <row r="395" spans="1:8" ht="15.6" customHeight="1">
      <c r="A395" s="394" t="s">
        <v>6996</v>
      </c>
      <c r="B395" s="255" t="s">
        <v>25</v>
      </c>
      <c r="C395" s="604" t="s">
        <v>6997</v>
      </c>
      <c r="D395" s="604" t="s">
        <v>6998</v>
      </c>
      <c r="E395" s="1032">
        <v>1</v>
      </c>
      <c r="F395" s="1033" t="s">
        <v>17946</v>
      </c>
      <c r="G395" s="1034">
        <v>551</v>
      </c>
      <c r="H395" s="166">
        <f>IF(G395="","",G395-G395*COMPASS!$AH$41)</f>
        <v>551</v>
      </c>
    </row>
    <row r="396" spans="1:8" ht="15.6" customHeight="1">
      <c r="A396" s="394" t="s">
        <v>6999</v>
      </c>
      <c r="B396" s="255" t="s">
        <v>25</v>
      </c>
      <c r="C396" s="604" t="s">
        <v>7000</v>
      </c>
      <c r="D396" s="604" t="s">
        <v>7001</v>
      </c>
      <c r="E396" s="1032">
        <v>1</v>
      </c>
      <c r="F396" s="1033" t="s">
        <v>17946</v>
      </c>
      <c r="G396" s="1034">
        <v>438</v>
      </c>
      <c r="H396" s="166">
        <f>IF(G396="","",G396-G396*COMPASS!$AH$41)</f>
        <v>438</v>
      </c>
    </row>
    <row r="397" spans="1:8" ht="15.6" customHeight="1">
      <c r="A397" s="394" t="s">
        <v>7002</v>
      </c>
      <c r="B397" s="255" t="s">
        <v>25</v>
      </c>
      <c r="C397" s="604" t="s">
        <v>7003</v>
      </c>
      <c r="D397" s="604" t="s">
        <v>7004</v>
      </c>
      <c r="E397" s="1032">
        <v>1</v>
      </c>
      <c r="F397" s="1033"/>
      <c r="G397" s="1034">
        <v>14.1</v>
      </c>
      <c r="H397" s="166">
        <f>IF(G397="","",G397-G397*COMPASS!$AH$41)</f>
        <v>14.1</v>
      </c>
    </row>
    <row r="398" spans="1:8" ht="15.6" customHeight="1">
      <c r="A398" s="394" t="s">
        <v>7005</v>
      </c>
      <c r="B398" s="255" t="s">
        <v>25</v>
      </c>
      <c r="C398" s="604" t="s">
        <v>7006</v>
      </c>
      <c r="D398" s="604" t="s">
        <v>7007</v>
      </c>
      <c r="E398" s="1032">
        <v>1</v>
      </c>
      <c r="F398" s="1033" t="s">
        <v>17946</v>
      </c>
      <c r="G398" s="1034">
        <v>380</v>
      </c>
      <c r="H398" s="166">
        <f>IF(G398="","",G398-G398*COMPASS!$AH$41)</f>
        <v>380</v>
      </c>
    </row>
    <row r="399" spans="1:8" ht="15.6" customHeight="1">
      <c r="A399" s="394" t="s">
        <v>7008</v>
      </c>
      <c r="B399" s="255" t="s">
        <v>25</v>
      </c>
      <c r="C399" s="604" t="s">
        <v>7009</v>
      </c>
      <c r="D399" s="604" t="s">
        <v>7010</v>
      </c>
      <c r="E399" s="1032">
        <v>1</v>
      </c>
      <c r="F399" s="1033" t="s">
        <v>17946</v>
      </c>
      <c r="G399" s="1034">
        <v>784</v>
      </c>
      <c r="H399" s="166">
        <f>IF(G399="","",G399-G399*COMPASS!$AH$41)</f>
        <v>784</v>
      </c>
    </row>
    <row r="400" spans="1:8" ht="15.6" customHeight="1">
      <c r="A400" s="394" t="s">
        <v>7011</v>
      </c>
      <c r="B400" s="255" t="s">
        <v>25</v>
      </c>
      <c r="C400" s="604" t="s">
        <v>7012</v>
      </c>
      <c r="D400" s="604" t="s">
        <v>7013</v>
      </c>
      <c r="E400" s="1032">
        <v>1</v>
      </c>
      <c r="F400" s="1033" t="s">
        <v>17946</v>
      </c>
      <c r="G400" s="1034">
        <v>772</v>
      </c>
      <c r="H400" s="166">
        <f>IF(G400="","",G400-G400*COMPASS!$AH$41)</f>
        <v>772</v>
      </c>
    </row>
    <row r="401" spans="1:8" ht="15.6" customHeight="1">
      <c r="A401" s="394" t="s">
        <v>7014</v>
      </c>
      <c r="B401" s="255" t="s">
        <v>25</v>
      </c>
      <c r="C401" s="604" t="s">
        <v>7015</v>
      </c>
      <c r="D401" s="604" t="s">
        <v>7016</v>
      </c>
      <c r="E401" s="1032">
        <v>1</v>
      </c>
      <c r="F401" s="1033"/>
      <c r="G401" s="1034">
        <v>20.46</v>
      </c>
      <c r="H401" s="166">
        <f>IF(G401="","",G401-G401*COMPASS!$AH$41)</f>
        <v>20.46</v>
      </c>
    </row>
    <row r="402" spans="1:8" ht="15.6" customHeight="1">
      <c r="A402" s="394" t="s">
        <v>7017</v>
      </c>
      <c r="B402" s="255" t="s">
        <v>25</v>
      </c>
      <c r="C402" s="604" t="s">
        <v>7018</v>
      </c>
      <c r="D402" s="604" t="s">
        <v>7019</v>
      </c>
      <c r="E402" s="1032">
        <v>1</v>
      </c>
      <c r="F402" s="1033" t="s">
        <v>17946</v>
      </c>
      <c r="G402" s="1034">
        <v>346</v>
      </c>
      <c r="H402" s="166">
        <f>IF(G402="","",G402-G402*COMPASS!$AH$41)</f>
        <v>346</v>
      </c>
    </row>
    <row r="403" spans="1:8" ht="15.6" customHeight="1">
      <c r="A403" s="394" t="s">
        <v>7020</v>
      </c>
      <c r="B403" s="255" t="s">
        <v>25</v>
      </c>
      <c r="C403" s="604" t="s">
        <v>7021</v>
      </c>
      <c r="D403" s="604" t="s">
        <v>7022</v>
      </c>
      <c r="E403" s="1032">
        <v>1</v>
      </c>
      <c r="F403" s="1033" t="s">
        <v>17946</v>
      </c>
      <c r="G403" s="1034">
        <v>2130</v>
      </c>
      <c r="H403" s="166">
        <f>IF(G403="","",G403-G403*COMPASS!$AH$41)</f>
        <v>2130</v>
      </c>
    </row>
    <row r="404" spans="1:8" ht="15.6" customHeight="1">
      <c r="A404" s="394" t="s">
        <v>7023</v>
      </c>
      <c r="B404" s="255" t="s">
        <v>25</v>
      </c>
      <c r="C404" s="604" t="s">
        <v>7024</v>
      </c>
      <c r="D404" s="604" t="s">
        <v>7025</v>
      </c>
      <c r="E404" s="1032">
        <v>1</v>
      </c>
      <c r="F404" s="1033" t="s">
        <v>17946</v>
      </c>
      <c r="G404" s="1034">
        <v>1754</v>
      </c>
      <c r="H404" s="166">
        <f>IF(G404="","",G404-G404*COMPASS!$AH$41)</f>
        <v>1754</v>
      </c>
    </row>
    <row r="405" spans="1:8" ht="15.6" customHeight="1">
      <c r="A405" s="394" t="s">
        <v>7026</v>
      </c>
      <c r="B405" s="255" t="s">
        <v>25</v>
      </c>
      <c r="C405" s="604" t="s">
        <v>7027</v>
      </c>
      <c r="D405" s="604" t="s">
        <v>6607</v>
      </c>
      <c r="E405" s="1032">
        <v>1</v>
      </c>
      <c r="F405" s="1033" t="s">
        <v>17946</v>
      </c>
      <c r="G405" s="1034">
        <v>1169</v>
      </c>
      <c r="H405" s="166">
        <f>IF(G405="","",G405-G405*COMPASS!$AH$41)</f>
        <v>1169</v>
      </c>
    </row>
    <row r="406" spans="1:8" ht="15.6" customHeight="1">
      <c r="A406" s="394" t="s">
        <v>7028</v>
      </c>
      <c r="B406" s="255" t="s">
        <v>25</v>
      </c>
      <c r="C406" s="604" t="s">
        <v>7029</v>
      </c>
      <c r="D406" s="604" t="s">
        <v>7030</v>
      </c>
      <c r="E406" s="1032">
        <v>1</v>
      </c>
      <c r="F406" s="1033" t="s">
        <v>17946</v>
      </c>
      <c r="G406" s="1034">
        <v>585</v>
      </c>
      <c r="H406" s="166">
        <f>IF(G406="","",G406-G406*COMPASS!$AH$41)</f>
        <v>585</v>
      </c>
    </row>
    <row r="407" spans="1:8" ht="15.6" customHeight="1">
      <c r="A407" s="394" t="s">
        <v>7031</v>
      </c>
      <c r="B407" s="255" t="s">
        <v>25</v>
      </c>
      <c r="C407" s="604" t="s">
        <v>7032</v>
      </c>
      <c r="D407" s="604" t="s">
        <v>7033</v>
      </c>
      <c r="E407" s="1032">
        <v>1</v>
      </c>
      <c r="F407" s="1033" t="s">
        <v>17946</v>
      </c>
      <c r="G407" s="1034">
        <v>246</v>
      </c>
      <c r="H407" s="166">
        <f>IF(G407="","",G407-G407*COMPASS!$AH$41)</f>
        <v>246</v>
      </c>
    </row>
    <row r="408" spans="1:8" ht="15.6" customHeight="1">
      <c r="A408" s="397" t="s">
        <v>7034</v>
      </c>
      <c r="B408" s="352" t="s">
        <v>3965</v>
      </c>
      <c r="C408" s="1029"/>
      <c r="D408" s="1030" t="s">
        <v>3965</v>
      </c>
      <c r="E408" s="1031" t="s">
        <v>3965</v>
      </c>
      <c r="F408" s="1031" t="s">
        <v>3965</v>
      </c>
      <c r="G408" s="359"/>
      <c r="H408" s="166" t="str">
        <f>IF(G408="","",G408-G408*COMPASS!$AH$41)</f>
        <v/>
      </c>
    </row>
    <row r="409" spans="1:8" ht="15.6" customHeight="1">
      <c r="A409" s="394" t="s">
        <v>7035</v>
      </c>
      <c r="B409" s="255" t="s">
        <v>25</v>
      </c>
      <c r="C409" s="604" t="s">
        <v>7036</v>
      </c>
      <c r="D409" s="604" t="s">
        <v>7037</v>
      </c>
      <c r="E409" s="1032">
        <v>1</v>
      </c>
      <c r="F409" s="1033"/>
      <c r="G409" s="1034">
        <v>1121.48</v>
      </c>
      <c r="H409" s="166">
        <f>IF(G409="","",G409-G409*COMPASS!$AH$41)</f>
        <v>1121.48</v>
      </c>
    </row>
    <row r="410" spans="1:8" ht="15.6" customHeight="1">
      <c r="A410" s="394" t="s">
        <v>7038</v>
      </c>
      <c r="B410" s="255" t="s">
        <v>25</v>
      </c>
      <c r="C410" s="604" t="s">
        <v>7039</v>
      </c>
      <c r="D410" s="604" t="s">
        <v>7040</v>
      </c>
      <c r="E410" s="1032">
        <v>1</v>
      </c>
      <c r="F410" s="1033"/>
      <c r="G410" s="1034">
        <v>1121.48</v>
      </c>
      <c r="H410" s="166">
        <f>IF(G410="","",G410-G410*COMPASS!$AH$41)</f>
        <v>1121.48</v>
      </c>
    </row>
    <row r="411" spans="1:8" ht="15.6" customHeight="1">
      <c r="A411" s="394" t="s">
        <v>7041</v>
      </c>
      <c r="B411" s="255" t="s">
        <v>25</v>
      </c>
      <c r="C411" s="604" t="s">
        <v>7042</v>
      </c>
      <c r="D411" s="604" t="s">
        <v>7043</v>
      </c>
      <c r="E411" s="1032">
        <v>1</v>
      </c>
      <c r="F411" s="1033" t="s">
        <v>17946</v>
      </c>
      <c r="G411" s="1034">
        <v>557</v>
      </c>
      <c r="H411" s="166">
        <f>IF(G411="","",G411-G411*COMPASS!$AH$41)</f>
        <v>557</v>
      </c>
    </row>
    <row r="412" spans="1:8" ht="15.6" customHeight="1">
      <c r="A412" s="394" t="s">
        <v>7044</v>
      </c>
      <c r="B412" s="255" t="s">
        <v>25</v>
      </c>
      <c r="C412" s="604" t="s">
        <v>7045</v>
      </c>
      <c r="D412" s="604" t="s">
        <v>7046</v>
      </c>
      <c r="E412" s="1032">
        <v>1</v>
      </c>
      <c r="F412" s="1033"/>
      <c r="G412" s="1034">
        <v>144.16</v>
      </c>
      <c r="H412" s="166">
        <f>IF(G412="","",G412-G412*COMPASS!$AH$41)</f>
        <v>144.16</v>
      </c>
    </row>
    <row r="413" spans="1:8" ht="15.6" customHeight="1">
      <c r="A413" s="394" t="s">
        <v>7047</v>
      </c>
      <c r="B413" s="255" t="s">
        <v>25</v>
      </c>
      <c r="C413" s="604" t="s">
        <v>7048</v>
      </c>
      <c r="D413" s="604" t="s">
        <v>7049</v>
      </c>
      <c r="E413" s="1032">
        <v>1</v>
      </c>
      <c r="F413" s="1033"/>
      <c r="G413" s="1034">
        <v>2113.64</v>
      </c>
      <c r="H413" s="166">
        <f>IF(G413="","",G413-G413*COMPASS!$AH$41)</f>
        <v>2113.64</v>
      </c>
    </row>
    <row r="414" spans="1:8" ht="15.6" customHeight="1">
      <c r="A414" s="397" t="s">
        <v>6154</v>
      </c>
      <c r="B414" s="352"/>
      <c r="C414" s="1029"/>
      <c r="D414" s="1030" t="s">
        <v>3965</v>
      </c>
      <c r="E414" s="1031" t="s">
        <v>3965</v>
      </c>
      <c r="F414" s="1031" t="s">
        <v>3965</v>
      </c>
      <c r="G414" s="359"/>
      <c r="H414" s="166" t="str">
        <f>IF(G414="","",G414-G414*COMPASS!$AH$41)</f>
        <v/>
      </c>
    </row>
    <row r="415" spans="1:8" ht="15.6" customHeight="1">
      <c r="A415" s="394" t="s">
        <v>7050</v>
      </c>
      <c r="B415" s="255" t="s">
        <v>25</v>
      </c>
      <c r="C415" s="604" t="s">
        <v>7051</v>
      </c>
      <c r="D415" s="604" t="s">
        <v>7052</v>
      </c>
      <c r="E415" s="1032">
        <v>1</v>
      </c>
      <c r="F415" s="1033"/>
      <c r="G415" s="1034">
        <v>1306.98</v>
      </c>
      <c r="H415" s="166">
        <f>IF(G415="","",G415-G415*COMPASS!$AH$41)</f>
        <v>1306.98</v>
      </c>
    </row>
    <row r="416" spans="1:8" ht="15.6" customHeight="1">
      <c r="A416" s="394" t="s">
        <v>7053</v>
      </c>
      <c r="B416" s="255" t="s">
        <v>25</v>
      </c>
      <c r="C416" s="604" t="s">
        <v>7054</v>
      </c>
      <c r="D416" s="604" t="s">
        <v>7055</v>
      </c>
      <c r="E416" s="1032">
        <v>1</v>
      </c>
      <c r="F416" s="1033"/>
      <c r="G416" s="1034">
        <v>290.44</v>
      </c>
      <c r="H416" s="166">
        <f>IF(G416="","",G416-G416*COMPASS!$AH$41)</f>
        <v>290.44</v>
      </c>
    </row>
    <row r="417" spans="1:8" ht="15.6" customHeight="1">
      <c r="A417" s="394" t="s">
        <v>7056</v>
      </c>
      <c r="B417" s="255" t="s">
        <v>25</v>
      </c>
      <c r="C417" s="604" t="s">
        <v>7057</v>
      </c>
      <c r="D417" s="604" t="s">
        <v>7058</v>
      </c>
      <c r="E417" s="1032">
        <v>1</v>
      </c>
      <c r="F417" s="1033"/>
      <c r="G417" s="1034">
        <v>650.84</v>
      </c>
      <c r="H417" s="166">
        <f>IF(G417="","",G417-G417*COMPASS!$AH$41)</f>
        <v>650.84</v>
      </c>
    </row>
    <row r="418" spans="1:8" ht="15.6" customHeight="1">
      <c r="A418" s="394" t="s">
        <v>7059</v>
      </c>
      <c r="B418" s="255" t="s">
        <v>25</v>
      </c>
      <c r="C418" s="604" t="s">
        <v>7060</v>
      </c>
      <c r="D418" s="604" t="s">
        <v>7061</v>
      </c>
      <c r="E418" s="1032">
        <v>1</v>
      </c>
      <c r="F418" s="1033"/>
      <c r="G418" s="1034">
        <v>68.900000000000006</v>
      </c>
      <c r="H418" s="166">
        <f>IF(G418="","",G418-G418*COMPASS!$AH$41)</f>
        <v>68.900000000000006</v>
      </c>
    </row>
    <row r="419" spans="1:8" ht="15.6" customHeight="1">
      <c r="A419" s="394" t="s">
        <v>7062</v>
      </c>
      <c r="B419" s="255" t="s">
        <v>25</v>
      </c>
      <c r="C419" s="604" t="s">
        <v>7063</v>
      </c>
      <c r="D419" s="604" t="s">
        <v>7064</v>
      </c>
      <c r="E419" s="1032">
        <v>1</v>
      </c>
      <c r="F419" s="1033" t="s">
        <v>17946</v>
      </c>
      <c r="G419" s="1034">
        <v>2777</v>
      </c>
      <c r="H419" s="166">
        <f>IF(G419="","",G419-G419*COMPASS!$AH$41)</f>
        <v>2777</v>
      </c>
    </row>
    <row r="420" spans="1:8" ht="15.6" customHeight="1">
      <c r="A420" s="394" t="s">
        <v>7065</v>
      </c>
      <c r="B420" s="255" t="s">
        <v>25</v>
      </c>
      <c r="C420" s="604" t="s">
        <v>7066</v>
      </c>
      <c r="D420" s="604" t="s">
        <v>7067</v>
      </c>
      <c r="E420" s="1032">
        <v>1</v>
      </c>
      <c r="F420" s="1033"/>
      <c r="G420" s="1034">
        <v>1618.62</v>
      </c>
      <c r="H420" s="166">
        <f>IF(G420="","",G420-G420*COMPASS!$AH$41)</f>
        <v>1618.62</v>
      </c>
    </row>
    <row r="421" spans="1:8" ht="15.6" customHeight="1">
      <c r="A421" s="394" t="s">
        <v>7068</v>
      </c>
      <c r="B421" s="255" t="s">
        <v>25</v>
      </c>
      <c r="C421" s="604" t="s">
        <v>7069</v>
      </c>
      <c r="D421" s="604" t="s">
        <v>7070</v>
      </c>
      <c r="E421" s="1032">
        <v>1</v>
      </c>
      <c r="F421" s="1033" t="s">
        <v>17946</v>
      </c>
      <c r="G421" s="1034">
        <v>846</v>
      </c>
      <c r="H421" s="166">
        <f>IF(G421="","",G421-G421*COMPASS!$AH$41)</f>
        <v>846</v>
      </c>
    </row>
    <row r="422" spans="1:8" ht="15.6" customHeight="1">
      <c r="A422" s="394" t="s">
        <v>7071</v>
      </c>
      <c r="B422" s="255" t="s">
        <v>25</v>
      </c>
      <c r="C422" s="604" t="s">
        <v>7072</v>
      </c>
      <c r="D422" s="604" t="s">
        <v>7073</v>
      </c>
      <c r="E422" s="1032">
        <v>1</v>
      </c>
      <c r="F422" s="1033"/>
      <c r="G422" s="1034">
        <v>37.1</v>
      </c>
      <c r="H422" s="166">
        <f>IF(G422="","",G422-G422*COMPASS!$AH$41)</f>
        <v>37.1</v>
      </c>
    </row>
    <row r="423" spans="1:8" ht="15.6" customHeight="1">
      <c r="A423" s="394" t="s">
        <v>7074</v>
      </c>
      <c r="B423" s="255" t="s">
        <v>25</v>
      </c>
      <c r="C423" s="604" t="s">
        <v>7075</v>
      </c>
      <c r="D423" s="604" t="s">
        <v>7076</v>
      </c>
      <c r="E423" s="1032">
        <v>1</v>
      </c>
      <c r="F423" s="1033"/>
      <c r="G423" s="1034">
        <v>54.8</v>
      </c>
      <c r="H423" s="166">
        <f>IF(G423="","",G423-G423*COMPASS!$AH$41)</f>
        <v>54.8</v>
      </c>
    </row>
    <row r="424" spans="1:8" ht="15.6" customHeight="1">
      <c r="A424" s="394" t="s">
        <v>7077</v>
      </c>
      <c r="B424" s="255" t="s">
        <v>25</v>
      </c>
      <c r="C424" s="604" t="s">
        <v>7078</v>
      </c>
      <c r="D424" s="604" t="s">
        <v>7079</v>
      </c>
      <c r="E424" s="1032">
        <v>1</v>
      </c>
      <c r="F424" s="1033"/>
      <c r="G424" s="1034">
        <v>515.16</v>
      </c>
      <c r="H424" s="166">
        <f>IF(G424="","",G424-G424*COMPASS!$AH$41)</f>
        <v>515.16</v>
      </c>
    </row>
    <row r="425" spans="1:8" ht="15.6" customHeight="1">
      <c r="A425" s="394" t="s">
        <v>7080</v>
      </c>
      <c r="B425" s="255" t="s">
        <v>25</v>
      </c>
      <c r="C425" s="604" t="s">
        <v>7081</v>
      </c>
      <c r="D425" s="604" t="s">
        <v>7082</v>
      </c>
      <c r="E425" s="1032">
        <v>1</v>
      </c>
      <c r="F425" s="1033"/>
      <c r="G425" s="1034">
        <v>466.4</v>
      </c>
      <c r="H425" s="166">
        <f>IF(G425="","",G425-G425*COMPASS!$AH$41)</f>
        <v>466.4</v>
      </c>
    </row>
    <row r="426" spans="1:8" ht="15.6" customHeight="1">
      <c r="A426" s="394" t="s">
        <v>7083</v>
      </c>
      <c r="B426" s="255" t="s">
        <v>25</v>
      </c>
      <c r="C426" s="604" t="s">
        <v>7084</v>
      </c>
      <c r="D426" s="604" t="s">
        <v>7085</v>
      </c>
      <c r="E426" s="1032">
        <v>1</v>
      </c>
      <c r="F426" s="1033"/>
      <c r="G426" s="1034">
        <v>473.82</v>
      </c>
      <c r="H426" s="166">
        <f>IF(G426="","",G426-G426*COMPASS!$AH$41)</f>
        <v>473.82</v>
      </c>
    </row>
    <row r="427" spans="1:8" ht="15.6" customHeight="1">
      <c r="A427" s="394" t="s">
        <v>9794</v>
      </c>
      <c r="B427" s="255" t="s">
        <v>25</v>
      </c>
      <c r="C427" s="604" t="s">
        <v>9795</v>
      </c>
      <c r="D427" s="604" t="s">
        <v>7086</v>
      </c>
      <c r="E427" s="1032">
        <v>1</v>
      </c>
      <c r="F427" s="1033"/>
      <c r="G427" s="1034">
        <v>5005.32</v>
      </c>
      <c r="H427" s="166">
        <f>IF(G427="","",G427-G427*COMPASS!$AH$41)</f>
        <v>5005.32</v>
      </c>
    </row>
    <row r="428" spans="1:8" ht="15.6" customHeight="1">
      <c r="A428" s="394" t="s">
        <v>9796</v>
      </c>
      <c r="B428" s="255" t="s">
        <v>25</v>
      </c>
      <c r="C428" s="604" t="s">
        <v>9797</v>
      </c>
      <c r="D428" s="604" t="s">
        <v>7087</v>
      </c>
      <c r="E428" s="1032">
        <v>1</v>
      </c>
      <c r="F428" s="1033"/>
      <c r="G428" s="1034">
        <v>6087.58</v>
      </c>
      <c r="H428" s="166">
        <f>IF(G428="","",G428-G428*COMPASS!$AH$41)</f>
        <v>6087.58</v>
      </c>
    </row>
    <row r="429" spans="1:8" ht="15.6" customHeight="1">
      <c r="A429" s="394" t="s">
        <v>7088</v>
      </c>
      <c r="B429" s="255" t="s">
        <v>25</v>
      </c>
      <c r="C429" s="604" t="s">
        <v>7089</v>
      </c>
      <c r="D429" s="604" t="s">
        <v>7090</v>
      </c>
      <c r="E429" s="1032">
        <v>1</v>
      </c>
      <c r="F429" s="1033"/>
      <c r="G429" s="1034">
        <v>516.22</v>
      </c>
      <c r="H429" s="166">
        <f>IF(G429="","",G429-G429*COMPASS!$AH$41)</f>
        <v>516.22</v>
      </c>
    </row>
    <row r="430" spans="1:8" ht="15.6" customHeight="1">
      <c r="A430" s="394" t="s">
        <v>7091</v>
      </c>
      <c r="B430" s="255" t="s">
        <v>25</v>
      </c>
      <c r="C430" s="604" t="s">
        <v>7092</v>
      </c>
      <c r="D430" s="604" t="s">
        <v>7093</v>
      </c>
      <c r="E430" s="1032">
        <v>1</v>
      </c>
      <c r="F430" s="1033"/>
      <c r="G430" s="1034">
        <v>516.22</v>
      </c>
      <c r="H430" s="166">
        <f>IF(G430="","",G430-G430*COMPASS!$AH$41)</f>
        <v>516.22</v>
      </c>
    </row>
    <row r="431" spans="1:8" ht="15.6" customHeight="1">
      <c r="A431" s="394" t="s">
        <v>7094</v>
      </c>
      <c r="B431" s="255" t="s">
        <v>25</v>
      </c>
      <c r="C431" s="604" t="s">
        <v>7095</v>
      </c>
      <c r="D431" s="604" t="s">
        <v>7096</v>
      </c>
      <c r="E431" s="1032">
        <v>1</v>
      </c>
      <c r="F431" s="1033"/>
      <c r="G431" s="1034">
        <v>171.72</v>
      </c>
      <c r="H431" s="166">
        <f>IF(G431="","",G431-G431*COMPASS!$AH$41)</f>
        <v>171.72</v>
      </c>
    </row>
    <row r="432" spans="1:8" ht="15.6" customHeight="1">
      <c r="A432" s="394" t="s">
        <v>6886</v>
      </c>
      <c r="B432" s="255" t="s">
        <v>25</v>
      </c>
      <c r="C432" s="604" t="s">
        <v>6887</v>
      </c>
      <c r="D432" s="604" t="s">
        <v>6888</v>
      </c>
      <c r="E432" s="1032">
        <v>1</v>
      </c>
      <c r="F432" s="1033" t="s">
        <v>17946</v>
      </c>
      <c r="G432" s="1034">
        <v>93</v>
      </c>
      <c r="H432" s="166">
        <f>IF(G432="","",G432-G432*COMPASS!$AH$41)</f>
        <v>93</v>
      </c>
    </row>
    <row r="433" spans="1:8" ht="15.6" customHeight="1">
      <c r="A433" s="394" t="s">
        <v>7097</v>
      </c>
      <c r="B433" s="255" t="s">
        <v>25</v>
      </c>
      <c r="C433" s="604" t="s">
        <v>7098</v>
      </c>
      <c r="D433" s="604" t="s">
        <v>7099</v>
      </c>
      <c r="E433" s="1032">
        <v>1</v>
      </c>
      <c r="F433" s="1033"/>
      <c r="G433" s="1034">
        <v>5083.76</v>
      </c>
      <c r="H433" s="166">
        <f>IF(G433="","",G433-G433*COMPASS!$AH$41)</f>
        <v>5083.76</v>
      </c>
    </row>
    <row r="434" spans="1:8" ht="15.6" customHeight="1">
      <c r="A434" s="394" t="s">
        <v>7100</v>
      </c>
      <c r="B434" s="255" t="s">
        <v>25</v>
      </c>
      <c r="C434" s="604" t="s">
        <v>7101</v>
      </c>
      <c r="D434" s="604" t="s">
        <v>7102</v>
      </c>
      <c r="E434" s="1032">
        <v>1</v>
      </c>
      <c r="F434" s="1033"/>
      <c r="G434" s="1034">
        <v>2075.48</v>
      </c>
      <c r="H434" s="166">
        <f>IF(G434="","",G434-G434*COMPASS!$AH$41)</f>
        <v>2075.48</v>
      </c>
    </row>
    <row r="435" spans="1:8" ht="15.6" customHeight="1">
      <c r="A435" s="394" t="s">
        <v>9798</v>
      </c>
      <c r="B435" s="255" t="s">
        <v>25</v>
      </c>
      <c r="C435" s="604" t="s">
        <v>9799</v>
      </c>
      <c r="D435" s="604" t="s">
        <v>7103</v>
      </c>
      <c r="E435" s="1032">
        <v>1</v>
      </c>
      <c r="F435" s="1033"/>
      <c r="G435" s="1034">
        <v>735.64</v>
      </c>
      <c r="H435" s="166">
        <f>IF(G435="","",G435-G435*COMPASS!$AH$41)</f>
        <v>735.64</v>
      </c>
    </row>
    <row r="436" spans="1:8" ht="15.6" customHeight="1">
      <c r="A436" s="394" t="s">
        <v>7104</v>
      </c>
      <c r="B436" s="255" t="s">
        <v>25</v>
      </c>
      <c r="C436" s="604" t="s">
        <v>7105</v>
      </c>
      <c r="D436" s="604" t="s">
        <v>7106</v>
      </c>
      <c r="E436" s="1032">
        <v>1</v>
      </c>
      <c r="F436" s="1033"/>
      <c r="G436" s="1034">
        <v>758.96</v>
      </c>
      <c r="H436" s="166">
        <f>IF(G436="","",G436-G436*COMPASS!$AH$41)</f>
        <v>758.96</v>
      </c>
    </row>
    <row r="437" spans="1:8" ht="15.6" customHeight="1">
      <c r="A437" s="394" t="s">
        <v>7107</v>
      </c>
      <c r="B437" s="255" t="s">
        <v>25</v>
      </c>
      <c r="C437" s="604" t="s">
        <v>7108</v>
      </c>
      <c r="D437" s="604" t="s">
        <v>7109</v>
      </c>
      <c r="E437" s="1032">
        <v>1</v>
      </c>
      <c r="F437" s="1033"/>
      <c r="G437" s="1034">
        <v>1540.18</v>
      </c>
      <c r="H437" s="166">
        <f>IF(G437="","",G437-G437*COMPASS!$AH$41)</f>
        <v>1540.18</v>
      </c>
    </row>
    <row r="438" spans="1:8" ht="15.6" customHeight="1">
      <c r="A438" s="394" t="s">
        <v>7110</v>
      </c>
      <c r="B438" s="255" t="s">
        <v>25</v>
      </c>
      <c r="C438" s="604" t="s">
        <v>7111</v>
      </c>
      <c r="D438" s="604" t="s">
        <v>7112</v>
      </c>
      <c r="E438" s="1032">
        <v>1</v>
      </c>
      <c r="F438" s="1033"/>
      <c r="G438" s="1034">
        <v>439.9</v>
      </c>
      <c r="H438" s="166">
        <f>IF(G438="","",G438-G438*COMPASS!$AH$41)</f>
        <v>439.9</v>
      </c>
    </row>
    <row r="439" spans="1:8" ht="15.6" customHeight="1">
      <c r="A439" s="394" t="s">
        <v>7113</v>
      </c>
      <c r="B439" s="255" t="s">
        <v>25</v>
      </c>
      <c r="C439" s="604" t="s">
        <v>7114</v>
      </c>
      <c r="D439" s="604" t="s">
        <v>7115</v>
      </c>
      <c r="E439" s="1032">
        <v>1</v>
      </c>
      <c r="F439" s="1033"/>
      <c r="G439" s="1034">
        <v>636</v>
      </c>
      <c r="H439" s="166">
        <f>IF(G439="","",G439-G439*COMPASS!$AH$41)</f>
        <v>636</v>
      </c>
    </row>
    <row r="440" spans="1:8" ht="15.6" customHeight="1">
      <c r="A440" s="397" t="s">
        <v>7116</v>
      </c>
      <c r="B440" s="352" t="s">
        <v>3965</v>
      </c>
      <c r="C440" s="1029"/>
      <c r="D440" s="1030" t="s">
        <v>3965</v>
      </c>
      <c r="E440" s="1031" t="s">
        <v>3965</v>
      </c>
      <c r="F440" s="1031" t="s">
        <v>3965</v>
      </c>
      <c r="G440" s="359"/>
      <c r="H440" s="166" t="str">
        <f>IF(G440="","",G440-G440*COMPASS!$AH$41)</f>
        <v/>
      </c>
    </row>
    <row r="441" spans="1:8" ht="15.6" customHeight="1">
      <c r="A441" s="394" t="s">
        <v>7117</v>
      </c>
      <c r="B441" s="255" t="s">
        <v>25</v>
      </c>
      <c r="C441" s="604" t="s">
        <v>7118</v>
      </c>
      <c r="D441" s="604" t="s">
        <v>7119</v>
      </c>
      <c r="E441" s="1032">
        <v>1</v>
      </c>
      <c r="F441" s="1033" t="s">
        <v>17946</v>
      </c>
      <c r="G441" s="1034">
        <v>61</v>
      </c>
      <c r="H441" s="166">
        <f>IF(G441="","",G441-G441*COMPASS!$AH$41)</f>
        <v>61</v>
      </c>
    </row>
    <row r="442" spans="1:8" ht="15.6" customHeight="1">
      <c r="A442" s="394" t="s">
        <v>7120</v>
      </c>
      <c r="B442" s="255" t="s">
        <v>25</v>
      </c>
      <c r="C442" s="604" t="s">
        <v>7121</v>
      </c>
      <c r="D442" s="604" t="s">
        <v>7122</v>
      </c>
      <c r="E442" s="1032">
        <v>1</v>
      </c>
      <c r="F442" s="1033" t="s">
        <v>17946</v>
      </c>
      <c r="G442" s="1034">
        <v>25.1</v>
      </c>
      <c r="H442" s="166">
        <f>IF(G442="","",G442-G442*COMPASS!$AH$41)</f>
        <v>25.1</v>
      </c>
    </row>
    <row r="443" spans="1:8" ht="15.6" customHeight="1">
      <c r="A443" s="394" t="s">
        <v>7123</v>
      </c>
      <c r="B443" s="255" t="s">
        <v>25</v>
      </c>
      <c r="C443" s="604" t="s">
        <v>7124</v>
      </c>
      <c r="D443" s="604" t="s">
        <v>7125</v>
      </c>
      <c r="E443" s="1032">
        <v>1</v>
      </c>
      <c r="F443" s="1033" t="s">
        <v>17946</v>
      </c>
      <c r="G443" s="1034">
        <v>30.3</v>
      </c>
      <c r="H443" s="166">
        <f>IF(G443="","",G443-G443*COMPASS!$AH$41)</f>
        <v>30.3</v>
      </c>
    </row>
    <row r="444" spans="1:8" ht="15.6" customHeight="1">
      <c r="A444" s="394" t="s">
        <v>7126</v>
      </c>
      <c r="B444" s="255" t="s">
        <v>66</v>
      </c>
      <c r="C444" s="604" t="s">
        <v>7127</v>
      </c>
      <c r="D444" s="604" t="s">
        <v>7128</v>
      </c>
      <c r="E444" s="1032">
        <v>1</v>
      </c>
      <c r="F444" s="1039"/>
      <c r="G444" s="1034">
        <v>16.7</v>
      </c>
      <c r="H444" s="166">
        <f>IF(G444="","",G444-G444*COMPASS!$AH$41)</f>
        <v>16.7</v>
      </c>
    </row>
    <row r="445" spans="1:8" ht="15.6" customHeight="1">
      <c r="A445" s="394" t="s">
        <v>7129</v>
      </c>
      <c r="B445" s="255" t="s">
        <v>25</v>
      </c>
      <c r="C445" s="604" t="s">
        <v>7130</v>
      </c>
      <c r="D445" s="604" t="s">
        <v>7131</v>
      </c>
      <c r="E445" s="1032">
        <v>1</v>
      </c>
      <c r="F445" s="1033" t="s">
        <v>17946</v>
      </c>
      <c r="G445" s="1034">
        <v>9.4</v>
      </c>
      <c r="H445" s="166">
        <f>IF(G445="","",G445-G445*COMPASS!$AH$41)</f>
        <v>9.4</v>
      </c>
    </row>
    <row r="446" spans="1:8" ht="15.6" customHeight="1">
      <c r="A446" s="394" t="s">
        <v>7132</v>
      </c>
      <c r="B446" s="255" t="s">
        <v>25</v>
      </c>
      <c r="C446" s="604" t="s">
        <v>7133</v>
      </c>
      <c r="D446" s="604" t="s">
        <v>7134</v>
      </c>
      <c r="E446" s="1032">
        <v>1</v>
      </c>
      <c r="F446" s="1033" t="s">
        <v>17946</v>
      </c>
      <c r="G446" s="1034">
        <v>4</v>
      </c>
      <c r="H446" s="166">
        <f>IF(G446="","",G446-G446*COMPASS!$AH$41)</f>
        <v>4</v>
      </c>
    </row>
    <row r="447" spans="1:8" ht="15.6" customHeight="1">
      <c r="A447" s="394" t="s">
        <v>7135</v>
      </c>
      <c r="B447" s="255" t="s">
        <v>25</v>
      </c>
      <c r="C447" s="604" t="s">
        <v>7136</v>
      </c>
      <c r="D447" s="604" t="s">
        <v>7137</v>
      </c>
      <c r="E447" s="1032">
        <v>1</v>
      </c>
      <c r="F447" s="1033" t="s">
        <v>17946</v>
      </c>
      <c r="G447" s="1034">
        <v>38.4</v>
      </c>
      <c r="H447" s="166">
        <f>IF(G447="","",G447-G447*COMPASS!$AH$41)</f>
        <v>38.4</v>
      </c>
    </row>
    <row r="448" spans="1:8" ht="15.6" customHeight="1">
      <c r="A448" s="394" t="s">
        <v>7138</v>
      </c>
      <c r="B448" s="255" t="s">
        <v>25</v>
      </c>
      <c r="C448" s="604" t="s">
        <v>7139</v>
      </c>
      <c r="D448" s="604" t="s">
        <v>7140</v>
      </c>
      <c r="E448" s="1032">
        <v>1</v>
      </c>
      <c r="F448" s="1033" t="s">
        <v>17946</v>
      </c>
      <c r="G448" s="1034">
        <v>5.3</v>
      </c>
      <c r="H448" s="166">
        <f>IF(G448="","",G448-G448*COMPASS!$AH$41)</f>
        <v>5.3</v>
      </c>
    </row>
    <row r="449" spans="1:8" ht="15.6" customHeight="1">
      <c r="A449" s="394" t="s">
        <v>7141</v>
      </c>
      <c r="B449" s="255" t="s">
        <v>25</v>
      </c>
      <c r="C449" s="604" t="s">
        <v>7142</v>
      </c>
      <c r="D449" s="604" t="s">
        <v>7143</v>
      </c>
      <c r="E449" s="1032">
        <v>1</v>
      </c>
      <c r="F449" s="1033" t="s">
        <v>17946</v>
      </c>
      <c r="G449" s="1034">
        <v>11.9</v>
      </c>
      <c r="H449" s="166">
        <f>IF(G449="","",G449-G449*COMPASS!$AH$41)</f>
        <v>11.9</v>
      </c>
    </row>
    <row r="450" spans="1:8" ht="15.6" customHeight="1">
      <c r="A450" s="394" t="s">
        <v>7144</v>
      </c>
      <c r="B450" s="255" t="s">
        <v>25</v>
      </c>
      <c r="C450" s="604" t="s">
        <v>7145</v>
      </c>
      <c r="D450" s="604" t="s">
        <v>7146</v>
      </c>
      <c r="E450" s="1032">
        <v>1</v>
      </c>
      <c r="F450" s="1033" t="s">
        <v>17946</v>
      </c>
      <c r="G450" s="1034">
        <v>14.6</v>
      </c>
      <c r="H450" s="166">
        <f>IF(G450="","",G450-G450*COMPASS!$AH$41)</f>
        <v>14.6</v>
      </c>
    </row>
    <row r="451" spans="1:8" ht="15.6" customHeight="1">
      <c r="A451" s="394" t="s">
        <v>7147</v>
      </c>
      <c r="B451" s="255" t="s">
        <v>25</v>
      </c>
      <c r="C451" s="604" t="s">
        <v>7148</v>
      </c>
      <c r="D451" s="604" t="s">
        <v>7149</v>
      </c>
      <c r="E451" s="1032">
        <v>1</v>
      </c>
      <c r="F451" s="1033"/>
      <c r="G451" s="1034">
        <v>14.1</v>
      </c>
      <c r="H451" s="166">
        <f>IF(G451="","",G451-G451*COMPASS!$AH$41)</f>
        <v>14.1</v>
      </c>
    </row>
    <row r="452" spans="1:8" ht="15.6" customHeight="1">
      <c r="A452" s="394" t="s">
        <v>7150</v>
      </c>
      <c r="B452" s="255" t="s">
        <v>25</v>
      </c>
      <c r="C452" s="604" t="s">
        <v>7151</v>
      </c>
      <c r="D452" s="604" t="s">
        <v>7152</v>
      </c>
      <c r="E452" s="1032">
        <v>1</v>
      </c>
      <c r="F452" s="1033" t="s">
        <v>17946</v>
      </c>
      <c r="G452" s="1034">
        <v>196</v>
      </c>
      <c r="H452" s="166">
        <f>IF(G452="","",G452-G452*COMPASS!$AH$41)</f>
        <v>196</v>
      </c>
    </row>
    <row r="453" spans="1:8" ht="15.6" customHeight="1">
      <c r="A453" s="394" t="s">
        <v>7153</v>
      </c>
      <c r="B453" s="255" t="s">
        <v>25</v>
      </c>
      <c r="C453" s="604" t="s">
        <v>7154</v>
      </c>
      <c r="D453" s="604" t="s">
        <v>7155</v>
      </c>
      <c r="E453" s="1032">
        <v>1</v>
      </c>
      <c r="F453" s="1033" t="s">
        <v>17946</v>
      </c>
      <c r="G453" s="1034">
        <v>84</v>
      </c>
      <c r="H453" s="166">
        <f>IF(G453="","",G453-G453*COMPASS!$AH$41)</f>
        <v>84</v>
      </c>
    </row>
    <row r="454" spans="1:8" ht="15.6" customHeight="1">
      <c r="A454" s="397" t="s">
        <v>7156</v>
      </c>
      <c r="B454" s="352" t="s">
        <v>3965</v>
      </c>
      <c r="C454" s="1029"/>
      <c r="D454" s="1030" t="s">
        <v>3965</v>
      </c>
      <c r="E454" s="1031" t="s">
        <v>3965</v>
      </c>
      <c r="F454" s="1031" t="s">
        <v>3965</v>
      </c>
      <c r="G454" s="359"/>
      <c r="H454" s="166" t="str">
        <f>IF(G454="","",G454-G454*COMPASS!$AH$41)</f>
        <v/>
      </c>
    </row>
    <row r="455" spans="1:8" ht="15.6" customHeight="1">
      <c r="A455" s="394" t="s">
        <v>7157</v>
      </c>
      <c r="B455" s="255" t="s">
        <v>25</v>
      </c>
      <c r="C455" s="604" t="s">
        <v>7158</v>
      </c>
      <c r="D455" s="604" t="s">
        <v>7159</v>
      </c>
      <c r="E455" s="1032">
        <v>1</v>
      </c>
      <c r="F455" s="1033"/>
      <c r="G455" s="1034">
        <v>1623.92</v>
      </c>
      <c r="H455" s="166">
        <f>IF(G455="","",G455-G455*COMPASS!$AH$41)</f>
        <v>1623.92</v>
      </c>
    </row>
    <row r="456" spans="1:8" ht="15.6" customHeight="1">
      <c r="A456" s="397" t="s">
        <v>7156</v>
      </c>
      <c r="B456" s="352" t="s">
        <v>3965</v>
      </c>
      <c r="C456" s="1029"/>
      <c r="D456" s="1030" t="s">
        <v>3965</v>
      </c>
      <c r="E456" s="1031" t="s">
        <v>3965</v>
      </c>
      <c r="F456" s="1031" t="s">
        <v>3965</v>
      </c>
      <c r="G456" s="359"/>
      <c r="H456" s="166" t="str">
        <f>IF(G456="","",G456-G456*COMPASS!$AH$41)</f>
        <v/>
      </c>
    </row>
    <row r="457" spans="1:8" ht="15.6" customHeight="1">
      <c r="A457" s="394" t="s">
        <v>7160</v>
      </c>
      <c r="B457" s="255" t="s">
        <v>25</v>
      </c>
      <c r="C457" s="604" t="s">
        <v>7161</v>
      </c>
      <c r="D457" s="604" t="s">
        <v>7162</v>
      </c>
      <c r="E457" s="1032">
        <v>1</v>
      </c>
      <c r="F457" s="1033" t="s">
        <v>17946</v>
      </c>
      <c r="G457" s="1034">
        <v>168</v>
      </c>
      <c r="H457" s="166">
        <f>IF(G457="","",G457-G457*COMPASS!$AH$41)</f>
        <v>168</v>
      </c>
    </row>
    <row r="458" spans="1:8" ht="15.6" customHeight="1">
      <c r="A458" s="394" t="s">
        <v>7129</v>
      </c>
      <c r="B458" s="255" t="s">
        <v>25</v>
      </c>
      <c r="C458" s="604" t="s">
        <v>7130</v>
      </c>
      <c r="D458" s="604" t="s">
        <v>7131</v>
      </c>
      <c r="E458" s="1032">
        <v>1</v>
      </c>
      <c r="F458" s="1033" t="s">
        <v>17946</v>
      </c>
      <c r="G458" s="1034">
        <v>9.4</v>
      </c>
      <c r="H458" s="166">
        <f>IF(G458="","",G458-G458*COMPASS!$AH$41)</f>
        <v>9.4</v>
      </c>
    </row>
    <row r="459" spans="1:8" ht="15.6" customHeight="1">
      <c r="A459" s="1035" t="s">
        <v>7165</v>
      </c>
      <c r="B459" s="612"/>
      <c r="C459" s="1036"/>
      <c r="D459" s="1036" t="s">
        <v>3965</v>
      </c>
      <c r="E459" s="613" t="s">
        <v>3965</v>
      </c>
      <c r="F459" s="613" t="s">
        <v>3965</v>
      </c>
      <c r="G459" s="614" t="s">
        <v>3965</v>
      </c>
      <c r="H459" s="166" t="str">
        <f>IF(G459="","",G459-G459*COMPASS!$AH$41)</f>
        <v/>
      </c>
    </row>
    <row r="460" spans="1:8" ht="15.6" customHeight="1">
      <c r="A460" s="397" t="s">
        <v>7163</v>
      </c>
      <c r="B460" s="352" t="s">
        <v>3965</v>
      </c>
      <c r="C460" s="1029"/>
      <c r="D460" s="1030" t="s">
        <v>3965</v>
      </c>
      <c r="E460" s="1031" t="s">
        <v>3965</v>
      </c>
      <c r="F460" s="1031" t="s">
        <v>3965</v>
      </c>
      <c r="G460" s="359"/>
      <c r="H460" s="166" t="str">
        <f>IF(G460="","",G460-G460*COMPASS!$AH$41)</f>
        <v/>
      </c>
    </row>
    <row r="461" spans="1:8" ht="15.6" customHeight="1">
      <c r="A461" s="394" t="s">
        <v>7166</v>
      </c>
      <c r="B461" s="255" t="s">
        <v>25</v>
      </c>
      <c r="C461" s="604" t="s">
        <v>7167</v>
      </c>
      <c r="D461" s="604" t="s">
        <v>7168</v>
      </c>
      <c r="E461" s="1032">
        <v>1</v>
      </c>
      <c r="F461" s="1033" t="s">
        <v>17946</v>
      </c>
      <c r="G461" s="1034">
        <v>7846</v>
      </c>
      <c r="H461" s="166">
        <f>IF(G461="","",G461-G461*COMPASS!$AH$41)</f>
        <v>7846</v>
      </c>
    </row>
    <row r="462" spans="1:8" ht="15.6" customHeight="1">
      <c r="A462" s="394" t="s">
        <v>7169</v>
      </c>
      <c r="B462" s="255" t="s">
        <v>25</v>
      </c>
      <c r="C462" s="604" t="s">
        <v>7170</v>
      </c>
      <c r="D462" s="604" t="s">
        <v>6861</v>
      </c>
      <c r="E462" s="1032">
        <v>1</v>
      </c>
      <c r="F462" s="1033" t="s">
        <v>17946</v>
      </c>
      <c r="G462" s="1034">
        <v>2858</v>
      </c>
      <c r="H462" s="166">
        <f>IF(G462="","",G462-G462*COMPASS!$AH$41)</f>
        <v>2858</v>
      </c>
    </row>
    <row r="463" spans="1:8" ht="15.6" customHeight="1">
      <c r="A463" s="394" t="s">
        <v>7171</v>
      </c>
      <c r="B463" s="255" t="s">
        <v>25</v>
      </c>
      <c r="C463" s="604" t="s">
        <v>7172</v>
      </c>
      <c r="D463" s="604" t="s">
        <v>7173</v>
      </c>
      <c r="E463" s="1032">
        <v>1</v>
      </c>
      <c r="F463" s="1033" t="s">
        <v>17946</v>
      </c>
      <c r="G463" s="1034">
        <v>525</v>
      </c>
      <c r="H463" s="166">
        <f>IF(G463="","",G463-G463*COMPASS!$AH$41)</f>
        <v>525</v>
      </c>
    </row>
    <row r="464" spans="1:8" ht="15.6" customHeight="1">
      <c r="A464" s="397" t="s">
        <v>7163</v>
      </c>
      <c r="B464" s="352" t="s">
        <v>3965</v>
      </c>
      <c r="C464" s="1029"/>
      <c r="D464" s="1030" t="s">
        <v>3965</v>
      </c>
      <c r="E464" s="1031" t="s">
        <v>3965</v>
      </c>
      <c r="F464" s="1031" t="s">
        <v>3965</v>
      </c>
      <c r="G464" s="359"/>
      <c r="H464" s="166" t="str">
        <f>IF(G464="","",G464-G464*COMPASS!$AH$41)</f>
        <v/>
      </c>
    </row>
    <row r="465" spans="1:8" ht="15.6" customHeight="1">
      <c r="A465" s="394" t="s">
        <v>7174</v>
      </c>
      <c r="B465" s="255" t="s">
        <v>25</v>
      </c>
      <c r="C465" s="604" t="s">
        <v>7175</v>
      </c>
      <c r="D465" s="604" t="s">
        <v>7087</v>
      </c>
      <c r="E465" s="1032">
        <v>1</v>
      </c>
      <c r="F465" s="1033"/>
      <c r="G465" s="1034">
        <v>834.22</v>
      </c>
      <c r="H465" s="166">
        <f>IF(G465="","",G465-G465*COMPASS!$AH$41)</f>
        <v>834.22</v>
      </c>
    </row>
    <row r="466" spans="1:8" ht="15.6" customHeight="1">
      <c r="A466" s="394" t="s">
        <v>7177</v>
      </c>
      <c r="B466" s="255" t="s">
        <v>25</v>
      </c>
      <c r="C466" s="604" t="s">
        <v>7178</v>
      </c>
      <c r="D466" s="604" t="s">
        <v>7179</v>
      </c>
      <c r="E466" s="1032">
        <v>1</v>
      </c>
      <c r="F466" s="1033"/>
      <c r="G466" s="1034">
        <v>717.62</v>
      </c>
      <c r="H466" s="166">
        <f>IF(G466="","",G466-G466*COMPASS!$AH$41)</f>
        <v>717.62</v>
      </c>
    </row>
    <row r="467" spans="1:8" ht="15.6" customHeight="1">
      <c r="A467" s="394" t="s">
        <v>7180</v>
      </c>
      <c r="B467" s="255" t="s">
        <v>25</v>
      </c>
      <c r="C467" s="604" t="s">
        <v>7181</v>
      </c>
      <c r="D467" s="604" t="s">
        <v>7182</v>
      </c>
      <c r="E467" s="1032">
        <v>1</v>
      </c>
      <c r="F467" s="1033"/>
      <c r="G467" s="1034">
        <v>20.46</v>
      </c>
      <c r="H467" s="166">
        <f>IF(G467="","",G467-G467*COMPASS!$AH$41)</f>
        <v>20.46</v>
      </c>
    </row>
    <row r="468" spans="1:8" ht="15.6" customHeight="1">
      <c r="A468" s="397" t="s">
        <v>7183</v>
      </c>
      <c r="B468" s="352" t="s">
        <v>3965</v>
      </c>
      <c r="C468" s="1029"/>
      <c r="D468" s="1030" t="s">
        <v>3965</v>
      </c>
      <c r="E468" s="1031" t="s">
        <v>3965</v>
      </c>
      <c r="F468" s="1031" t="s">
        <v>3965</v>
      </c>
      <c r="G468" s="359"/>
      <c r="H468" s="166" t="str">
        <f>IF(G468="","",G468-G468*COMPASS!$AH$41)</f>
        <v/>
      </c>
    </row>
    <row r="469" spans="1:8" ht="15.6" customHeight="1">
      <c r="A469" s="394" t="s">
        <v>7184</v>
      </c>
      <c r="B469" s="255" t="s">
        <v>25</v>
      </c>
      <c r="C469" s="604" t="s">
        <v>7185</v>
      </c>
      <c r="D469" s="604" t="s">
        <v>7186</v>
      </c>
      <c r="E469" s="1032">
        <v>1</v>
      </c>
      <c r="F469" s="1033" t="s">
        <v>17946</v>
      </c>
      <c r="G469" s="1034">
        <v>2138</v>
      </c>
      <c r="H469" s="166">
        <f>IF(G469="","",G469-G469*COMPASS!$AH$41)</f>
        <v>2138</v>
      </c>
    </row>
    <row r="470" spans="1:8" ht="15.6" customHeight="1">
      <c r="A470" s="397" t="s">
        <v>7183</v>
      </c>
      <c r="B470" s="352" t="s">
        <v>3965</v>
      </c>
      <c r="C470" s="1029"/>
      <c r="D470" s="1030" t="s">
        <v>3965</v>
      </c>
      <c r="E470" s="1031" t="s">
        <v>3965</v>
      </c>
      <c r="F470" s="359"/>
      <c r="G470" s="359"/>
      <c r="H470" s="166" t="str">
        <f>IF(G470="","",G470-G470*COMPASS!$AH$41)</f>
        <v/>
      </c>
    </row>
    <row r="471" spans="1:8" ht="15.6" customHeight="1">
      <c r="A471" s="394" t="s">
        <v>7187</v>
      </c>
      <c r="B471" s="255" t="s">
        <v>25</v>
      </c>
      <c r="C471" s="604" t="s">
        <v>7188</v>
      </c>
      <c r="D471" s="604" t="s">
        <v>7189</v>
      </c>
      <c r="E471" s="1032">
        <v>1</v>
      </c>
      <c r="F471" s="1033" t="s">
        <v>17946</v>
      </c>
      <c r="G471" s="1034">
        <v>465</v>
      </c>
      <c r="H471" s="166">
        <f>IF(G471="","",G471-G471*COMPASS!$AH$41)</f>
        <v>465</v>
      </c>
    </row>
    <row r="472" spans="1:8" ht="15.6" customHeight="1">
      <c r="A472" s="394" t="s">
        <v>7190</v>
      </c>
      <c r="B472" s="255" t="s">
        <v>25</v>
      </c>
      <c r="C472" s="604" t="s">
        <v>7191</v>
      </c>
      <c r="D472" s="604" t="s">
        <v>7192</v>
      </c>
      <c r="E472" s="1032">
        <v>1</v>
      </c>
      <c r="F472" s="1033" t="s">
        <v>17946</v>
      </c>
      <c r="G472" s="1034">
        <v>505</v>
      </c>
      <c r="H472" s="166">
        <f>IF(G472="","",G472-G472*COMPASS!$AH$41)</f>
        <v>505</v>
      </c>
    </row>
    <row r="473" spans="1:8" ht="15.6" customHeight="1">
      <c r="A473" s="394" t="s">
        <v>7193</v>
      </c>
      <c r="B473" s="255" t="s">
        <v>25</v>
      </c>
      <c r="C473" s="604" t="s">
        <v>7194</v>
      </c>
      <c r="D473" s="604" t="s">
        <v>7195</v>
      </c>
      <c r="E473" s="1032">
        <v>1</v>
      </c>
      <c r="F473" s="1033" t="s">
        <v>17946</v>
      </c>
      <c r="G473" s="1034">
        <v>756</v>
      </c>
      <c r="H473" s="166">
        <f>IF(G473="","",G473-G473*COMPASS!$AH$41)</f>
        <v>756</v>
      </c>
    </row>
    <row r="474" spans="1:8" ht="15.6" customHeight="1">
      <c r="A474" s="394" t="s">
        <v>7196</v>
      </c>
      <c r="B474" s="255" t="s">
        <v>25</v>
      </c>
      <c r="C474" s="604" t="s">
        <v>7197</v>
      </c>
      <c r="D474" s="604" t="s">
        <v>7198</v>
      </c>
      <c r="E474" s="1032">
        <v>1</v>
      </c>
      <c r="F474" s="1033" t="s">
        <v>17946</v>
      </c>
      <c r="G474" s="1034">
        <v>541</v>
      </c>
      <c r="H474" s="166">
        <f>IF(G474="","",G474-G474*COMPASS!$AH$41)</f>
        <v>541</v>
      </c>
    </row>
    <row r="475" spans="1:8" ht="15.6" customHeight="1">
      <c r="A475" s="394" t="s">
        <v>7199</v>
      </c>
      <c r="B475" s="255" t="s">
        <v>25</v>
      </c>
      <c r="C475" s="604" t="s">
        <v>7200</v>
      </c>
      <c r="D475" s="604" t="s">
        <v>7201</v>
      </c>
      <c r="E475" s="1032">
        <v>1</v>
      </c>
      <c r="F475" s="1033" t="s">
        <v>17946</v>
      </c>
      <c r="G475" s="1034">
        <v>429</v>
      </c>
      <c r="H475" s="166">
        <f>IF(G475="","",G475-G475*COMPASS!$AH$41)</f>
        <v>429</v>
      </c>
    </row>
    <row r="476" spans="1:8" ht="15.6" customHeight="1">
      <c r="A476" s="394" t="s">
        <v>7202</v>
      </c>
      <c r="B476" s="255" t="s">
        <v>25</v>
      </c>
      <c r="C476" s="604" t="s">
        <v>7203</v>
      </c>
      <c r="D476" s="604" t="s">
        <v>7204</v>
      </c>
      <c r="E476" s="1032">
        <v>1</v>
      </c>
      <c r="F476" s="1033" t="s">
        <v>17946</v>
      </c>
      <c r="G476" s="1034">
        <v>453</v>
      </c>
      <c r="H476" s="166">
        <f>IF(G476="","",G476-G476*COMPASS!$AH$41)</f>
        <v>453</v>
      </c>
    </row>
    <row r="477" spans="1:8" ht="15.6" customHeight="1">
      <c r="A477" s="394" t="s">
        <v>7205</v>
      </c>
      <c r="B477" s="255" t="s">
        <v>25</v>
      </c>
      <c r="C477" s="604" t="s">
        <v>7206</v>
      </c>
      <c r="D477" s="604" t="s">
        <v>7207</v>
      </c>
      <c r="E477" s="1032">
        <v>1</v>
      </c>
      <c r="F477" s="1033" t="s">
        <v>17946</v>
      </c>
      <c r="G477" s="1034">
        <v>564</v>
      </c>
      <c r="H477" s="166">
        <f>IF(G477="","",G477-G477*COMPASS!$AH$41)</f>
        <v>564</v>
      </c>
    </row>
    <row r="478" spans="1:8" ht="15.6" customHeight="1">
      <c r="A478" s="394" t="s">
        <v>7208</v>
      </c>
      <c r="B478" s="255" t="s">
        <v>25</v>
      </c>
      <c r="C478" s="604" t="s">
        <v>7209</v>
      </c>
      <c r="D478" s="604" t="s">
        <v>7210</v>
      </c>
      <c r="E478" s="1032">
        <v>1</v>
      </c>
      <c r="F478" s="1033" t="s">
        <v>17946</v>
      </c>
      <c r="G478" s="1034">
        <v>774</v>
      </c>
      <c r="H478" s="166">
        <f>IF(G478="","",G478-G478*COMPASS!$AH$41)</f>
        <v>774</v>
      </c>
    </row>
    <row r="479" spans="1:8" ht="15.6" customHeight="1">
      <c r="A479" s="394" t="s">
        <v>7211</v>
      </c>
      <c r="B479" s="255" t="s">
        <v>25</v>
      </c>
      <c r="C479" s="604" t="s">
        <v>7212</v>
      </c>
      <c r="D479" s="604" t="s">
        <v>7213</v>
      </c>
      <c r="E479" s="1032">
        <v>1</v>
      </c>
      <c r="F479" s="1033" t="s">
        <v>17946</v>
      </c>
      <c r="G479" s="1034">
        <v>564</v>
      </c>
      <c r="H479" s="166">
        <f>IF(G479="","",G479-G479*COMPASS!$AH$41)</f>
        <v>564</v>
      </c>
    </row>
    <row r="480" spans="1:8" ht="15.6" customHeight="1">
      <c r="A480" s="394" t="s">
        <v>7214</v>
      </c>
      <c r="B480" s="255" t="s">
        <v>25</v>
      </c>
      <c r="C480" s="604" t="s">
        <v>7215</v>
      </c>
      <c r="D480" s="604" t="s">
        <v>7216</v>
      </c>
      <c r="E480" s="1032">
        <v>1</v>
      </c>
      <c r="F480" s="1033" t="s">
        <v>17946</v>
      </c>
      <c r="G480" s="1034">
        <v>774</v>
      </c>
      <c r="H480" s="166">
        <f>IF(G480="","",G480-G480*COMPASS!$AH$41)</f>
        <v>774</v>
      </c>
    </row>
    <row r="481" spans="1:8" ht="15.6" customHeight="1">
      <c r="A481" s="394" t="s">
        <v>7217</v>
      </c>
      <c r="B481" s="255" t="s">
        <v>25</v>
      </c>
      <c r="C481" s="604" t="s">
        <v>7218</v>
      </c>
      <c r="D481" s="604" t="s">
        <v>7219</v>
      </c>
      <c r="E481" s="1032">
        <v>1</v>
      </c>
      <c r="F481" s="1033" t="s">
        <v>17946</v>
      </c>
      <c r="G481" s="1034">
        <v>726</v>
      </c>
      <c r="H481" s="166">
        <f>IF(G481="","",G481-G481*COMPASS!$AH$41)</f>
        <v>726</v>
      </c>
    </row>
    <row r="482" spans="1:8" ht="15.6" customHeight="1">
      <c r="A482" s="394" t="s">
        <v>7220</v>
      </c>
      <c r="B482" s="255" t="s">
        <v>25</v>
      </c>
      <c r="C482" s="604" t="s">
        <v>7221</v>
      </c>
      <c r="D482" s="604" t="s">
        <v>7222</v>
      </c>
      <c r="E482" s="1032">
        <v>1</v>
      </c>
      <c r="F482" s="1033" t="s">
        <v>17946</v>
      </c>
      <c r="G482" s="1034">
        <v>709</v>
      </c>
      <c r="H482" s="166">
        <f>IF(G482="","",G482-G482*COMPASS!$AH$41)</f>
        <v>709</v>
      </c>
    </row>
    <row r="483" spans="1:8" ht="15.6" customHeight="1">
      <c r="A483" s="394" t="s">
        <v>7223</v>
      </c>
      <c r="B483" s="255" t="s">
        <v>25</v>
      </c>
      <c r="C483" s="604" t="s">
        <v>7224</v>
      </c>
      <c r="D483" s="604" t="s">
        <v>7225</v>
      </c>
      <c r="E483" s="1032">
        <v>1</v>
      </c>
      <c r="F483" s="1033" t="s">
        <v>17946</v>
      </c>
      <c r="G483" s="1034">
        <v>725</v>
      </c>
      <c r="H483" s="166">
        <f>IF(G483="","",G483-G483*COMPASS!$AH$41)</f>
        <v>725</v>
      </c>
    </row>
    <row r="484" spans="1:8" ht="15.6" customHeight="1">
      <c r="A484" s="394" t="s">
        <v>7226</v>
      </c>
      <c r="B484" s="255" t="s">
        <v>25</v>
      </c>
      <c r="C484" s="604" t="s">
        <v>7227</v>
      </c>
      <c r="D484" s="604" t="s">
        <v>7228</v>
      </c>
      <c r="E484" s="1032">
        <v>1</v>
      </c>
      <c r="F484" s="1033" t="s">
        <v>17946</v>
      </c>
      <c r="G484" s="1034">
        <v>732</v>
      </c>
      <c r="H484" s="166">
        <f>IF(G484="","",G484-G484*COMPASS!$AH$41)</f>
        <v>732</v>
      </c>
    </row>
    <row r="485" spans="1:8" ht="15.6" customHeight="1">
      <c r="A485" s="394" t="s">
        <v>7229</v>
      </c>
      <c r="B485" s="255" t="s">
        <v>25</v>
      </c>
      <c r="C485" s="604" t="s">
        <v>7230</v>
      </c>
      <c r="D485" s="604" t="s">
        <v>7231</v>
      </c>
      <c r="E485" s="1032">
        <v>1</v>
      </c>
      <c r="F485" s="1033" t="s">
        <v>17946</v>
      </c>
      <c r="G485" s="1034">
        <v>709</v>
      </c>
      <c r="H485" s="166">
        <f>IF(G485="","",G485-G485*COMPASS!$AH$41)</f>
        <v>709</v>
      </c>
    </row>
    <row r="486" spans="1:8" ht="15.6" customHeight="1">
      <c r="A486" s="394" t="s">
        <v>7232</v>
      </c>
      <c r="B486" s="255" t="s">
        <v>25</v>
      </c>
      <c r="C486" s="604" t="s">
        <v>7233</v>
      </c>
      <c r="D486" s="604" t="s">
        <v>7234</v>
      </c>
      <c r="E486" s="1032">
        <v>1</v>
      </c>
      <c r="F486" s="1033" t="s">
        <v>17946</v>
      </c>
      <c r="G486" s="1034">
        <v>1281</v>
      </c>
      <c r="H486" s="166">
        <f>IF(G486="","",G486-G486*COMPASS!$AH$41)</f>
        <v>1281</v>
      </c>
    </row>
    <row r="487" spans="1:8" ht="15.6" customHeight="1">
      <c r="A487" s="394" t="s">
        <v>7235</v>
      </c>
      <c r="B487" s="255" t="s">
        <v>25</v>
      </c>
      <c r="C487" s="604" t="s">
        <v>7236</v>
      </c>
      <c r="D487" s="604" t="s">
        <v>7237</v>
      </c>
      <c r="E487" s="1032">
        <v>1</v>
      </c>
      <c r="F487" s="1033" t="s">
        <v>17946</v>
      </c>
      <c r="G487" s="1034">
        <v>719</v>
      </c>
      <c r="H487" s="166">
        <f>IF(G487="","",G487-G487*COMPASS!$AH$41)</f>
        <v>719</v>
      </c>
    </row>
    <row r="488" spans="1:8" ht="15.6" customHeight="1">
      <c r="A488" s="394" t="s">
        <v>7238</v>
      </c>
      <c r="B488" s="255" t="s">
        <v>25</v>
      </c>
      <c r="C488" s="604" t="s">
        <v>7239</v>
      </c>
      <c r="D488" s="604" t="s">
        <v>7240</v>
      </c>
      <c r="E488" s="1032">
        <v>1</v>
      </c>
      <c r="F488" s="1033" t="s">
        <v>17946</v>
      </c>
      <c r="G488" s="1034">
        <v>1875</v>
      </c>
      <c r="H488" s="166">
        <f>IF(G488="","",G488-G488*COMPASS!$AH$41)</f>
        <v>1875</v>
      </c>
    </row>
    <row r="489" spans="1:8" ht="15.6" customHeight="1">
      <c r="A489" s="394" t="s">
        <v>7241</v>
      </c>
      <c r="B489" s="255" t="s">
        <v>25</v>
      </c>
      <c r="C489" s="604" t="s">
        <v>7242</v>
      </c>
      <c r="D489" s="604" t="s">
        <v>7243</v>
      </c>
      <c r="E489" s="1032">
        <v>1</v>
      </c>
      <c r="F489" s="1033" t="s">
        <v>17946</v>
      </c>
      <c r="G489" s="1034">
        <v>1729</v>
      </c>
      <c r="H489" s="166">
        <f>IF(G489="","",G489-G489*COMPASS!$AH$41)</f>
        <v>1729</v>
      </c>
    </row>
    <row r="490" spans="1:8" ht="15.6" customHeight="1">
      <c r="A490" s="394" t="s">
        <v>7244</v>
      </c>
      <c r="B490" s="255" t="s">
        <v>25</v>
      </c>
      <c r="C490" s="604" t="s">
        <v>7245</v>
      </c>
      <c r="D490" s="604" t="s">
        <v>7246</v>
      </c>
      <c r="E490" s="1032">
        <v>1</v>
      </c>
      <c r="F490" s="1033" t="s">
        <v>17946</v>
      </c>
      <c r="G490" s="1034">
        <v>1560</v>
      </c>
      <c r="H490" s="166">
        <f>IF(G490="","",G490-G490*COMPASS!$AH$41)</f>
        <v>1560</v>
      </c>
    </row>
    <row r="491" spans="1:8" ht="15.6" customHeight="1">
      <c r="A491" s="394" t="s">
        <v>7247</v>
      </c>
      <c r="B491" s="255" t="s">
        <v>25</v>
      </c>
      <c r="C491" s="604" t="s">
        <v>7248</v>
      </c>
      <c r="D491" s="604" t="s">
        <v>7249</v>
      </c>
      <c r="E491" s="1032">
        <v>1</v>
      </c>
      <c r="F491" s="1033" t="s">
        <v>17946</v>
      </c>
      <c r="G491" s="1034">
        <v>1849</v>
      </c>
      <c r="H491" s="166">
        <f>IF(G491="","",G491-G491*COMPASS!$AH$41)</f>
        <v>1849</v>
      </c>
    </row>
    <row r="492" spans="1:8" ht="15.6" customHeight="1">
      <c r="A492" s="394" t="s">
        <v>7250</v>
      </c>
      <c r="B492" s="255" t="s">
        <v>25</v>
      </c>
      <c r="C492" s="604" t="s">
        <v>7251</v>
      </c>
      <c r="D492" s="604" t="s">
        <v>7252</v>
      </c>
      <c r="E492" s="1032">
        <v>1</v>
      </c>
      <c r="F492" s="1033" t="s">
        <v>17946</v>
      </c>
      <c r="G492" s="1034">
        <v>1655</v>
      </c>
      <c r="H492" s="166">
        <f>IF(G492="","",G492-G492*COMPASS!$AH$41)</f>
        <v>1655</v>
      </c>
    </row>
    <row r="493" spans="1:8" ht="15.6" customHeight="1">
      <c r="A493" s="394" t="s">
        <v>7253</v>
      </c>
      <c r="B493" s="255" t="s">
        <v>25</v>
      </c>
      <c r="C493" s="604" t="s">
        <v>7254</v>
      </c>
      <c r="D493" s="604" t="s">
        <v>7255</v>
      </c>
      <c r="E493" s="1032">
        <v>1</v>
      </c>
      <c r="F493" s="1033" t="s">
        <v>17946</v>
      </c>
      <c r="G493" s="1034">
        <v>1874</v>
      </c>
      <c r="H493" s="166">
        <f>IF(G493="","",G493-G493*COMPASS!$AH$41)</f>
        <v>1874</v>
      </c>
    </row>
    <row r="494" spans="1:8" ht="15.6" customHeight="1">
      <c r="A494" s="394" t="s">
        <v>7256</v>
      </c>
      <c r="B494" s="255" t="s">
        <v>25</v>
      </c>
      <c r="C494" s="604" t="s">
        <v>7257</v>
      </c>
      <c r="D494" s="604" t="s">
        <v>7258</v>
      </c>
      <c r="E494" s="1032">
        <v>1</v>
      </c>
      <c r="F494" s="1033" t="s">
        <v>17946</v>
      </c>
      <c r="G494" s="1034">
        <v>2123</v>
      </c>
      <c r="H494" s="166">
        <f>IF(G494="","",G494-G494*COMPASS!$AH$41)</f>
        <v>2123</v>
      </c>
    </row>
    <row r="495" spans="1:8" ht="15.6" customHeight="1">
      <c r="A495" s="397" t="s">
        <v>7183</v>
      </c>
      <c r="B495" s="352" t="s">
        <v>3965</v>
      </c>
      <c r="C495" s="1029"/>
      <c r="D495" s="1030" t="s">
        <v>3965</v>
      </c>
      <c r="E495" s="1031" t="s">
        <v>3965</v>
      </c>
      <c r="F495" s="359"/>
      <c r="G495" s="359"/>
      <c r="H495" s="166" t="str">
        <f>IF(G495="","",G495-G495*COMPASS!$AH$41)</f>
        <v/>
      </c>
    </row>
    <row r="496" spans="1:8" ht="15.6" customHeight="1">
      <c r="A496" s="394" t="s">
        <v>7259</v>
      </c>
      <c r="B496" s="255" t="s">
        <v>25</v>
      </c>
      <c r="C496" s="604" t="s">
        <v>7260</v>
      </c>
      <c r="D496" s="604" t="s">
        <v>8608</v>
      </c>
      <c r="E496" s="1032">
        <v>1</v>
      </c>
      <c r="F496" s="1033"/>
      <c r="G496" s="1034">
        <v>96</v>
      </c>
      <c r="H496" s="166">
        <f>IF(G496="","",G496-G496*COMPASS!$AH$41)</f>
        <v>96</v>
      </c>
    </row>
    <row r="497" spans="1:8" ht="15.6" customHeight="1">
      <c r="A497" s="394" t="s">
        <v>7261</v>
      </c>
      <c r="B497" s="255" t="s">
        <v>25</v>
      </c>
      <c r="C497" s="604" t="s">
        <v>7262</v>
      </c>
      <c r="D497" s="604" t="s">
        <v>7263</v>
      </c>
      <c r="E497" s="1032">
        <v>1</v>
      </c>
      <c r="F497" s="1033" t="s">
        <v>17946</v>
      </c>
      <c r="G497" s="1034">
        <v>410</v>
      </c>
      <c r="H497" s="166">
        <f>IF(G497="","",G497-G497*COMPASS!$AH$41)</f>
        <v>410</v>
      </c>
    </row>
    <row r="498" spans="1:8" ht="15.6" customHeight="1">
      <c r="A498" s="394" t="s">
        <v>7264</v>
      </c>
      <c r="B498" s="255" t="s">
        <v>25</v>
      </c>
      <c r="C498" s="604" t="s">
        <v>7265</v>
      </c>
      <c r="D498" s="604" t="s">
        <v>7266</v>
      </c>
      <c r="E498" s="1032">
        <v>1</v>
      </c>
      <c r="F498" s="1033" t="s">
        <v>17946</v>
      </c>
      <c r="G498" s="1034">
        <v>110</v>
      </c>
      <c r="H498" s="166">
        <f>IF(G498="","",G498-G498*COMPASS!$AH$41)</f>
        <v>110</v>
      </c>
    </row>
    <row r="499" spans="1:8" ht="15.6" customHeight="1">
      <c r="A499" s="394" t="s">
        <v>7267</v>
      </c>
      <c r="B499" s="255" t="s">
        <v>25</v>
      </c>
      <c r="C499" s="604" t="s">
        <v>7268</v>
      </c>
      <c r="D499" s="604" t="s">
        <v>7269</v>
      </c>
      <c r="E499" s="1032">
        <v>1</v>
      </c>
      <c r="F499" s="1033" t="s">
        <v>17946</v>
      </c>
      <c r="G499" s="1034">
        <v>139</v>
      </c>
      <c r="H499" s="166">
        <f>IF(G499="","",G499-G499*COMPASS!$AH$41)</f>
        <v>139</v>
      </c>
    </row>
    <row r="500" spans="1:8" ht="15.6" customHeight="1">
      <c r="A500" s="394" t="s">
        <v>7270</v>
      </c>
      <c r="B500" s="255" t="s">
        <v>25</v>
      </c>
      <c r="C500" s="604" t="s">
        <v>7271</v>
      </c>
      <c r="D500" s="604" t="s">
        <v>7272</v>
      </c>
      <c r="E500" s="1032">
        <v>1</v>
      </c>
      <c r="F500" s="1033" t="s">
        <v>17946</v>
      </c>
      <c r="G500" s="1034">
        <v>561</v>
      </c>
      <c r="H500" s="166">
        <f>IF(G500="","",G500-G500*COMPASS!$AH$41)</f>
        <v>561</v>
      </c>
    </row>
    <row r="501" spans="1:8" ht="15.6" customHeight="1">
      <c r="A501" s="394" t="s">
        <v>7273</v>
      </c>
      <c r="B501" s="255" t="s">
        <v>25</v>
      </c>
      <c r="C501" s="604" t="s">
        <v>7274</v>
      </c>
      <c r="D501" s="604" t="s">
        <v>7275</v>
      </c>
      <c r="E501" s="1032">
        <v>1</v>
      </c>
      <c r="F501" s="1033"/>
      <c r="G501" s="1034">
        <v>72.61</v>
      </c>
      <c r="H501" s="166">
        <f>IF(G501="","",G501-G501*COMPASS!$AH$41)</f>
        <v>72.61</v>
      </c>
    </row>
    <row r="502" spans="1:8" ht="15.6" customHeight="1">
      <c r="A502" s="397" t="s">
        <v>7183</v>
      </c>
      <c r="B502" s="352" t="s">
        <v>3965</v>
      </c>
      <c r="C502" s="1029"/>
      <c r="D502" s="1030" t="s">
        <v>3965</v>
      </c>
      <c r="E502" s="1031" t="s">
        <v>3965</v>
      </c>
      <c r="F502" s="359"/>
      <c r="G502" s="359"/>
      <c r="H502" s="166" t="str">
        <f>IF(G502="","",G502-G502*COMPASS!$AH$41)</f>
        <v/>
      </c>
    </row>
    <row r="503" spans="1:8" ht="15.6" customHeight="1">
      <c r="A503" s="394" t="s">
        <v>7276</v>
      </c>
      <c r="B503" s="255" t="s">
        <v>25</v>
      </c>
      <c r="C503" s="604" t="s">
        <v>7277</v>
      </c>
      <c r="D503" s="604" t="s">
        <v>7278</v>
      </c>
      <c r="E503" s="1032">
        <v>1</v>
      </c>
      <c r="F503" s="1033" t="s">
        <v>17946</v>
      </c>
      <c r="G503" s="1034">
        <v>856</v>
      </c>
      <c r="H503" s="166">
        <f>IF(G503="","",G503-G503*COMPASS!$AH$41)</f>
        <v>856</v>
      </c>
    </row>
    <row r="504" spans="1:8" ht="15.6" customHeight="1">
      <c r="A504" s="394" t="s">
        <v>7279</v>
      </c>
      <c r="B504" s="255" t="s">
        <v>25</v>
      </c>
      <c r="C504" s="604" t="s">
        <v>7280</v>
      </c>
      <c r="D504" s="604" t="s">
        <v>7281</v>
      </c>
      <c r="E504" s="1032">
        <v>1</v>
      </c>
      <c r="F504" s="1033" t="s">
        <v>17946</v>
      </c>
      <c r="G504" s="1034">
        <v>856</v>
      </c>
      <c r="H504" s="166">
        <f>IF(G504="","",G504-G504*COMPASS!$AH$41)</f>
        <v>856</v>
      </c>
    </row>
    <row r="505" spans="1:8" ht="15.6" customHeight="1">
      <c r="A505" s="394" t="s">
        <v>7282</v>
      </c>
      <c r="B505" s="255" t="s">
        <v>25</v>
      </c>
      <c r="C505" s="604" t="s">
        <v>7283</v>
      </c>
      <c r="D505" s="604" t="s">
        <v>7284</v>
      </c>
      <c r="E505" s="1032">
        <v>1</v>
      </c>
      <c r="F505" s="1033" t="s">
        <v>17946</v>
      </c>
      <c r="G505" s="1034">
        <v>856</v>
      </c>
      <c r="H505" s="166">
        <f>IF(G505="","",G505-G505*COMPASS!$AH$41)</f>
        <v>856</v>
      </c>
    </row>
    <row r="506" spans="1:8" ht="15.6" customHeight="1">
      <c r="A506" s="394" t="s">
        <v>7285</v>
      </c>
      <c r="B506" s="255" t="s">
        <v>25</v>
      </c>
      <c r="C506" s="604" t="s">
        <v>7286</v>
      </c>
      <c r="D506" s="604" t="s">
        <v>7287</v>
      </c>
      <c r="E506" s="1032">
        <v>1</v>
      </c>
      <c r="F506" s="1033" t="s">
        <v>17946</v>
      </c>
      <c r="G506" s="1034">
        <v>1071</v>
      </c>
      <c r="H506" s="166">
        <f>IF(G506="","",G506-G506*COMPASS!$AH$41)</f>
        <v>1071</v>
      </c>
    </row>
    <row r="507" spans="1:8" ht="15.6" customHeight="1">
      <c r="A507" s="394" t="s">
        <v>7288</v>
      </c>
      <c r="B507" s="255" t="s">
        <v>25</v>
      </c>
      <c r="C507" s="604" t="s">
        <v>7289</v>
      </c>
      <c r="D507" s="604" t="s">
        <v>7290</v>
      </c>
      <c r="E507" s="1032">
        <v>1</v>
      </c>
      <c r="F507" s="1033" t="s">
        <v>17946</v>
      </c>
      <c r="G507" s="1034">
        <v>957</v>
      </c>
      <c r="H507" s="166">
        <f>IF(G507="","",G507-G507*COMPASS!$AH$41)</f>
        <v>957</v>
      </c>
    </row>
    <row r="508" spans="1:8" ht="15.6" customHeight="1">
      <c r="A508" s="394" t="s">
        <v>7291</v>
      </c>
      <c r="B508" s="255" t="s">
        <v>25</v>
      </c>
      <c r="C508" s="604" t="s">
        <v>7292</v>
      </c>
      <c r="D508" s="604" t="s">
        <v>7293</v>
      </c>
      <c r="E508" s="1032">
        <v>1</v>
      </c>
      <c r="F508" s="1033" t="s">
        <v>17946</v>
      </c>
      <c r="G508" s="1034">
        <v>937</v>
      </c>
      <c r="H508" s="166">
        <f>IF(G508="","",G508-G508*COMPASS!$AH$41)</f>
        <v>937</v>
      </c>
    </row>
    <row r="509" spans="1:8" ht="15.6" customHeight="1">
      <c r="A509" s="394" t="s">
        <v>7294</v>
      </c>
      <c r="B509" s="255" t="s">
        <v>25</v>
      </c>
      <c r="C509" s="604" t="s">
        <v>7295</v>
      </c>
      <c r="D509" s="604" t="s">
        <v>7296</v>
      </c>
      <c r="E509" s="1032">
        <v>1</v>
      </c>
      <c r="F509" s="1033" t="s">
        <v>17946</v>
      </c>
      <c r="G509" s="1034">
        <v>957</v>
      </c>
      <c r="H509" s="166">
        <f>IF(G509="","",G509-G509*COMPASS!$AH$41)</f>
        <v>957</v>
      </c>
    </row>
    <row r="510" spans="1:8" ht="15.6" customHeight="1">
      <c r="A510" s="394" t="s">
        <v>7297</v>
      </c>
      <c r="B510" s="255" t="s">
        <v>25</v>
      </c>
      <c r="C510" s="604" t="s">
        <v>7298</v>
      </c>
      <c r="D510" s="604" t="s">
        <v>7299</v>
      </c>
      <c r="E510" s="1032">
        <v>1</v>
      </c>
      <c r="F510" s="1033" t="s">
        <v>17946</v>
      </c>
      <c r="G510" s="1034">
        <v>957</v>
      </c>
      <c r="H510" s="166">
        <f>IF(G510="","",G510-G510*COMPASS!$AH$41)</f>
        <v>957</v>
      </c>
    </row>
    <row r="511" spans="1:8" ht="15.6" customHeight="1">
      <c r="A511" s="394" t="s">
        <v>7300</v>
      </c>
      <c r="B511" s="255" t="s">
        <v>25</v>
      </c>
      <c r="C511" s="604" t="s">
        <v>7301</v>
      </c>
      <c r="D511" s="604" t="s">
        <v>7302</v>
      </c>
      <c r="E511" s="1032">
        <v>1</v>
      </c>
      <c r="F511" s="1033" t="s">
        <v>17946</v>
      </c>
      <c r="G511" s="1034">
        <v>856</v>
      </c>
      <c r="H511" s="166">
        <f>IF(G511="","",G511-G511*COMPASS!$AH$41)</f>
        <v>856</v>
      </c>
    </row>
    <row r="512" spans="1:8" ht="15.6" customHeight="1">
      <c r="A512" s="394" t="s">
        <v>7303</v>
      </c>
      <c r="B512" s="255" t="s">
        <v>25</v>
      </c>
      <c r="C512" s="604" t="s">
        <v>7304</v>
      </c>
      <c r="D512" s="604" t="s">
        <v>7305</v>
      </c>
      <c r="E512" s="1032">
        <v>1</v>
      </c>
      <c r="F512" s="1033" t="s">
        <v>17946</v>
      </c>
      <c r="G512" s="1034">
        <v>856</v>
      </c>
      <c r="H512" s="166">
        <f>IF(G512="","",G512-G512*COMPASS!$AH$41)</f>
        <v>856</v>
      </c>
    </row>
    <row r="513" spans="1:8" ht="15.6" customHeight="1">
      <c r="A513" s="394" t="s">
        <v>7306</v>
      </c>
      <c r="B513" s="255" t="s">
        <v>25</v>
      </c>
      <c r="C513" s="604" t="s">
        <v>7307</v>
      </c>
      <c r="D513" s="604" t="s">
        <v>7308</v>
      </c>
      <c r="E513" s="1032">
        <v>1</v>
      </c>
      <c r="F513" s="1033" t="s">
        <v>17946</v>
      </c>
      <c r="G513" s="1034">
        <v>1105</v>
      </c>
      <c r="H513" s="166">
        <f>IF(G513="","",G513-G513*COMPASS!$AH$41)</f>
        <v>1105</v>
      </c>
    </row>
    <row r="514" spans="1:8" ht="15.6" customHeight="1">
      <c r="A514" s="394" t="s">
        <v>7309</v>
      </c>
      <c r="B514" s="255" t="s">
        <v>25</v>
      </c>
      <c r="C514" s="604" t="s">
        <v>7310</v>
      </c>
      <c r="D514" s="604" t="s">
        <v>7311</v>
      </c>
      <c r="E514" s="1032">
        <v>1</v>
      </c>
      <c r="F514" s="1033" t="s">
        <v>17946</v>
      </c>
      <c r="G514" s="1034">
        <v>1127</v>
      </c>
      <c r="H514" s="166">
        <f>IF(G514="","",G514-G514*COMPASS!$AH$41)</f>
        <v>1127</v>
      </c>
    </row>
    <row r="515" spans="1:8" ht="15.6" customHeight="1">
      <c r="A515" s="394" t="s">
        <v>7312</v>
      </c>
      <c r="B515" s="255" t="s">
        <v>25</v>
      </c>
      <c r="C515" s="604" t="s">
        <v>7313</v>
      </c>
      <c r="D515" s="604" t="s">
        <v>7314</v>
      </c>
      <c r="E515" s="1032">
        <v>1</v>
      </c>
      <c r="F515" s="1033" t="s">
        <v>17946</v>
      </c>
      <c r="G515" s="1034">
        <v>1127</v>
      </c>
      <c r="H515" s="166">
        <f>IF(G515="","",G515-G515*COMPASS!$AH$41)</f>
        <v>1127</v>
      </c>
    </row>
    <row r="516" spans="1:8" ht="15.6" customHeight="1">
      <c r="A516" s="394" t="s">
        <v>7315</v>
      </c>
      <c r="B516" s="255" t="s">
        <v>25</v>
      </c>
      <c r="C516" s="604" t="s">
        <v>7316</v>
      </c>
      <c r="D516" s="604" t="s">
        <v>7317</v>
      </c>
      <c r="E516" s="1032">
        <v>1</v>
      </c>
      <c r="F516" s="1033" t="s">
        <v>17946</v>
      </c>
      <c r="G516" s="1034">
        <v>1105</v>
      </c>
      <c r="H516" s="166">
        <f>IF(G516="","",G516-G516*COMPASS!$AH$41)</f>
        <v>1105</v>
      </c>
    </row>
    <row r="517" spans="1:8" ht="15.6" customHeight="1">
      <c r="A517" s="394" t="s">
        <v>7318</v>
      </c>
      <c r="B517" s="255" t="s">
        <v>25</v>
      </c>
      <c r="C517" s="604" t="s">
        <v>7319</v>
      </c>
      <c r="D517" s="604" t="s">
        <v>7320</v>
      </c>
      <c r="E517" s="1032">
        <v>1</v>
      </c>
      <c r="F517" s="1033" t="s">
        <v>17946</v>
      </c>
      <c r="G517" s="1034">
        <v>1105</v>
      </c>
      <c r="H517" s="166">
        <f>IF(G517="","",G517-G517*COMPASS!$AH$41)</f>
        <v>1105</v>
      </c>
    </row>
    <row r="518" spans="1:8" ht="15.6" customHeight="1">
      <c r="A518" s="394" t="s">
        <v>7321</v>
      </c>
      <c r="B518" s="255" t="s">
        <v>25</v>
      </c>
      <c r="C518" s="604" t="s">
        <v>7322</v>
      </c>
      <c r="D518" s="604" t="s">
        <v>7323</v>
      </c>
      <c r="E518" s="1032">
        <v>1</v>
      </c>
      <c r="F518" s="1033" t="s">
        <v>17946</v>
      </c>
      <c r="G518" s="1034">
        <v>1113</v>
      </c>
      <c r="H518" s="166">
        <f>IF(G518="","",G518-G518*COMPASS!$AH$41)</f>
        <v>1113</v>
      </c>
    </row>
    <row r="519" spans="1:8" ht="15.6" customHeight="1">
      <c r="A519" s="394" t="s">
        <v>7324</v>
      </c>
      <c r="B519" s="255" t="s">
        <v>25</v>
      </c>
      <c r="C519" s="604" t="s">
        <v>7325</v>
      </c>
      <c r="D519" s="604" t="s">
        <v>7326</v>
      </c>
      <c r="E519" s="1032">
        <v>1</v>
      </c>
      <c r="F519" s="1033" t="s">
        <v>17946</v>
      </c>
      <c r="G519" s="1034">
        <v>1117</v>
      </c>
      <c r="H519" s="166">
        <f>IF(G519="","",G519-G519*COMPASS!$AH$41)</f>
        <v>1117</v>
      </c>
    </row>
    <row r="520" spans="1:8" ht="15.6" customHeight="1">
      <c r="A520" s="394" t="s">
        <v>7327</v>
      </c>
      <c r="B520" s="255" t="s">
        <v>25</v>
      </c>
      <c r="C520" s="604" t="s">
        <v>7328</v>
      </c>
      <c r="D520" s="604" t="s">
        <v>7329</v>
      </c>
      <c r="E520" s="1032">
        <v>1</v>
      </c>
      <c r="F520" s="1033" t="s">
        <v>17946</v>
      </c>
      <c r="G520" s="1034">
        <v>1137</v>
      </c>
      <c r="H520" s="166">
        <f>IF(G520="","",G520-G520*COMPASS!$AH$41)</f>
        <v>1137</v>
      </c>
    </row>
    <row r="521" spans="1:8" ht="15.6" customHeight="1">
      <c r="A521" s="394" t="s">
        <v>7330</v>
      </c>
      <c r="B521" s="255" t="s">
        <v>25</v>
      </c>
      <c r="C521" s="604" t="s">
        <v>7331</v>
      </c>
      <c r="D521" s="604" t="s">
        <v>7332</v>
      </c>
      <c r="E521" s="1032">
        <v>1</v>
      </c>
      <c r="F521" s="1033" t="s">
        <v>17946</v>
      </c>
      <c r="G521" s="1034">
        <v>1128</v>
      </c>
      <c r="H521" s="166">
        <f>IF(G521="","",G521-G521*COMPASS!$AH$41)</f>
        <v>1128</v>
      </c>
    </row>
    <row r="522" spans="1:8" ht="15.6" customHeight="1">
      <c r="A522" s="394" t="s">
        <v>7333</v>
      </c>
      <c r="B522" s="255" t="s">
        <v>25</v>
      </c>
      <c r="C522" s="604" t="s">
        <v>7334</v>
      </c>
      <c r="D522" s="604" t="s">
        <v>7335</v>
      </c>
      <c r="E522" s="1032">
        <v>1</v>
      </c>
      <c r="F522" s="1033" t="s">
        <v>17946</v>
      </c>
      <c r="G522" s="1034">
        <v>1105</v>
      </c>
      <c r="H522" s="166">
        <f>IF(G522="","",G522-G522*COMPASS!$AH$41)</f>
        <v>1105</v>
      </c>
    </row>
    <row r="523" spans="1:8" ht="15.6" customHeight="1">
      <c r="A523" s="394" t="s">
        <v>7336</v>
      </c>
      <c r="B523" s="255" t="s">
        <v>25</v>
      </c>
      <c r="C523" s="604" t="s">
        <v>7337</v>
      </c>
      <c r="D523" s="604" t="s">
        <v>7338</v>
      </c>
      <c r="E523" s="1032">
        <v>1</v>
      </c>
      <c r="F523" s="1033" t="s">
        <v>17946</v>
      </c>
      <c r="G523" s="1034">
        <v>1105</v>
      </c>
      <c r="H523" s="166">
        <f>IF(G523="","",G523-G523*COMPASS!$AH$41)</f>
        <v>1105</v>
      </c>
    </row>
    <row r="524" spans="1:8" ht="15.6" customHeight="1">
      <c r="A524" s="394" t="s">
        <v>7339</v>
      </c>
      <c r="B524" s="255" t="s">
        <v>25</v>
      </c>
      <c r="C524" s="604" t="s">
        <v>7340</v>
      </c>
      <c r="D524" s="604" t="s">
        <v>7341</v>
      </c>
      <c r="E524" s="1032">
        <v>1</v>
      </c>
      <c r="F524" s="1033" t="s">
        <v>17946</v>
      </c>
      <c r="G524" s="1034">
        <v>1105</v>
      </c>
      <c r="H524" s="166">
        <f>IF(G524="","",G524-G524*COMPASS!$AH$41)</f>
        <v>1105</v>
      </c>
    </row>
    <row r="525" spans="1:8" ht="15.6" customHeight="1">
      <c r="A525" s="394" t="s">
        <v>7342</v>
      </c>
      <c r="B525" s="255" t="s">
        <v>25</v>
      </c>
      <c r="C525" s="604" t="s">
        <v>7343</v>
      </c>
      <c r="D525" s="604" t="s">
        <v>7344</v>
      </c>
      <c r="E525" s="1032">
        <v>1</v>
      </c>
      <c r="F525" s="1033" t="s">
        <v>17946</v>
      </c>
      <c r="G525" s="1034">
        <v>1105</v>
      </c>
      <c r="H525" s="166">
        <f>IF(G525="","",G525-G525*COMPASS!$AH$41)</f>
        <v>1105</v>
      </c>
    </row>
    <row r="526" spans="1:8" ht="15.6" customHeight="1">
      <c r="A526" s="394" t="s">
        <v>7345</v>
      </c>
      <c r="B526" s="255" t="s">
        <v>25</v>
      </c>
      <c r="C526" s="604" t="s">
        <v>7346</v>
      </c>
      <c r="D526" s="604" t="s">
        <v>7347</v>
      </c>
      <c r="E526" s="1032">
        <v>1</v>
      </c>
      <c r="F526" s="1033" t="s">
        <v>17946</v>
      </c>
      <c r="G526" s="1034">
        <v>1105</v>
      </c>
      <c r="H526" s="166">
        <f>IF(G526="","",G526-G526*COMPASS!$AH$41)</f>
        <v>1105</v>
      </c>
    </row>
    <row r="527" spans="1:8" ht="15.6" customHeight="1">
      <c r="A527" s="394" t="s">
        <v>7348</v>
      </c>
      <c r="B527" s="255" t="s">
        <v>25</v>
      </c>
      <c r="C527" s="604" t="s">
        <v>7349</v>
      </c>
      <c r="D527" s="604" t="s">
        <v>7350</v>
      </c>
      <c r="E527" s="1032">
        <v>1</v>
      </c>
      <c r="F527" s="1033" t="s">
        <v>17946</v>
      </c>
      <c r="G527" s="1034">
        <v>1105</v>
      </c>
      <c r="H527" s="166">
        <f>IF(G527="","",G527-G527*COMPASS!$AH$41)</f>
        <v>1105</v>
      </c>
    </row>
    <row r="528" spans="1:8" ht="15.6" customHeight="1">
      <c r="A528" s="394" t="s">
        <v>7351</v>
      </c>
      <c r="B528" s="255" t="s">
        <v>25</v>
      </c>
      <c r="C528" s="604" t="s">
        <v>7352</v>
      </c>
      <c r="D528" s="604" t="s">
        <v>7353</v>
      </c>
      <c r="E528" s="1032">
        <v>1</v>
      </c>
      <c r="F528" s="1033" t="s">
        <v>17946</v>
      </c>
      <c r="G528" s="1034">
        <v>1105</v>
      </c>
      <c r="H528" s="166">
        <f>IF(G528="","",G528-G528*COMPASS!$AH$41)</f>
        <v>1105</v>
      </c>
    </row>
    <row r="529" spans="1:8" ht="15.6" customHeight="1">
      <c r="A529" s="394" t="s">
        <v>7354</v>
      </c>
      <c r="B529" s="255" t="s">
        <v>25</v>
      </c>
      <c r="C529" s="604" t="s">
        <v>7355</v>
      </c>
      <c r="D529" s="604" t="s">
        <v>7356</v>
      </c>
      <c r="E529" s="1032">
        <v>1</v>
      </c>
      <c r="F529" s="1033" t="s">
        <v>17946</v>
      </c>
      <c r="G529" s="1034">
        <v>1105</v>
      </c>
      <c r="H529" s="166">
        <f>IF(G529="","",G529-G529*COMPASS!$AH$41)</f>
        <v>1105</v>
      </c>
    </row>
    <row r="530" spans="1:8" ht="15.6" customHeight="1">
      <c r="A530" s="394" t="s">
        <v>7357</v>
      </c>
      <c r="B530" s="255" t="s">
        <v>25</v>
      </c>
      <c r="C530" s="604" t="s">
        <v>7358</v>
      </c>
      <c r="D530" s="604" t="s">
        <v>7359</v>
      </c>
      <c r="E530" s="1032">
        <v>1</v>
      </c>
      <c r="F530" s="1033" t="s">
        <v>17946</v>
      </c>
      <c r="G530" s="1034">
        <v>1105</v>
      </c>
      <c r="H530" s="166">
        <f>IF(G530="","",G530-G530*COMPASS!$AH$41)</f>
        <v>1105</v>
      </c>
    </row>
    <row r="531" spans="1:8" ht="15.6" customHeight="1">
      <c r="A531" s="394" t="s">
        <v>7360</v>
      </c>
      <c r="B531" s="255" t="s">
        <v>25</v>
      </c>
      <c r="C531" s="604" t="s">
        <v>7361</v>
      </c>
      <c r="D531" s="604" t="s">
        <v>7362</v>
      </c>
      <c r="E531" s="1032">
        <v>1</v>
      </c>
      <c r="F531" s="1033" t="s">
        <v>17946</v>
      </c>
      <c r="G531" s="1034">
        <v>1755</v>
      </c>
      <c r="H531" s="166">
        <f>IF(G531="","",G531-G531*COMPASS!$AH$41)</f>
        <v>1755</v>
      </c>
    </row>
    <row r="532" spans="1:8" ht="15.6" customHeight="1">
      <c r="A532" s="394" t="s">
        <v>7363</v>
      </c>
      <c r="B532" s="255" t="s">
        <v>25</v>
      </c>
      <c r="C532" s="604" t="s">
        <v>7364</v>
      </c>
      <c r="D532" s="604" t="s">
        <v>7365</v>
      </c>
      <c r="E532" s="1032">
        <v>1</v>
      </c>
      <c r="F532" s="1033" t="s">
        <v>17946</v>
      </c>
      <c r="G532" s="1034">
        <v>1795</v>
      </c>
      <c r="H532" s="166">
        <f>IF(G532="","",G532-G532*COMPASS!$AH$41)</f>
        <v>1795</v>
      </c>
    </row>
    <row r="533" spans="1:8" ht="15.6" customHeight="1">
      <c r="A533" s="394" t="s">
        <v>7366</v>
      </c>
      <c r="B533" s="255" t="s">
        <v>25</v>
      </c>
      <c r="C533" s="604" t="s">
        <v>7367</v>
      </c>
      <c r="D533" s="604" t="s">
        <v>7368</v>
      </c>
      <c r="E533" s="1032">
        <v>1</v>
      </c>
      <c r="F533" s="1033" t="s">
        <v>17946</v>
      </c>
      <c r="G533" s="1034">
        <v>2024</v>
      </c>
      <c r="H533" s="166">
        <f>IF(G533="","",G533-G533*COMPASS!$AH$41)</f>
        <v>2024</v>
      </c>
    </row>
    <row r="534" spans="1:8" ht="15.6" customHeight="1">
      <c r="A534" s="394" t="s">
        <v>7369</v>
      </c>
      <c r="B534" s="255" t="s">
        <v>25</v>
      </c>
      <c r="C534" s="604" t="s">
        <v>7370</v>
      </c>
      <c r="D534" s="604" t="s">
        <v>7371</v>
      </c>
      <c r="E534" s="1032">
        <v>1</v>
      </c>
      <c r="F534" s="1033" t="s">
        <v>17946</v>
      </c>
      <c r="G534" s="1034">
        <v>2286</v>
      </c>
      <c r="H534" s="166">
        <f>IF(G534="","",G534-G534*COMPASS!$AH$41)</f>
        <v>2286</v>
      </c>
    </row>
    <row r="535" spans="1:8" ht="15.6" customHeight="1">
      <c r="A535" s="394" t="s">
        <v>7372</v>
      </c>
      <c r="B535" s="255" t="s">
        <v>25</v>
      </c>
      <c r="C535" s="604" t="s">
        <v>7373</v>
      </c>
      <c r="D535" s="604" t="s">
        <v>7374</v>
      </c>
      <c r="E535" s="1032">
        <v>1</v>
      </c>
      <c r="F535" s="1033" t="s">
        <v>17946</v>
      </c>
      <c r="G535" s="1034">
        <v>2286</v>
      </c>
      <c r="H535" s="166">
        <f>IF(G535="","",G535-G535*COMPASS!$AH$41)</f>
        <v>2286</v>
      </c>
    </row>
    <row r="536" spans="1:8" ht="15.6" customHeight="1">
      <c r="A536" s="394" t="s">
        <v>7375</v>
      </c>
      <c r="B536" s="255" t="s">
        <v>25</v>
      </c>
      <c r="C536" s="604" t="s">
        <v>7376</v>
      </c>
      <c r="D536" s="604" t="s">
        <v>7377</v>
      </c>
      <c r="E536" s="1032">
        <v>1</v>
      </c>
      <c r="F536" s="1033" t="s">
        <v>17946</v>
      </c>
      <c r="G536" s="1034">
        <v>2104</v>
      </c>
      <c r="H536" s="166">
        <f>IF(G536="","",G536-G536*COMPASS!$AH$41)</f>
        <v>2104</v>
      </c>
    </row>
    <row r="537" spans="1:8" ht="15.6" customHeight="1">
      <c r="A537" s="394" t="s">
        <v>7378</v>
      </c>
      <c r="B537" s="255" t="s">
        <v>25</v>
      </c>
      <c r="C537" s="604" t="s">
        <v>7379</v>
      </c>
      <c r="D537" s="604" t="s">
        <v>7380</v>
      </c>
      <c r="E537" s="1032">
        <v>1</v>
      </c>
      <c r="F537" s="1033" t="s">
        <v>17946</v>
      </c>
      <c r="G537" s="1034">
        <v>1105</v>
      </c>
      <c r="H537" s="166">
        <f>IF(G537="","",G537-G537*COMPASS!$AH$41)</f>
        <v>1105</v>
      </c>
    </row>
    <row r="538" spans="1:8" ht="15.6" customHeight="1">
      <c r="A538" s="394" t="s">
        <v>7381</v>
      </c>
      <c r="B538" s="255" t="s">
        <v>25</v>
      </c>
      <c r="C538" s="604" t="s">
        <v>7382</v>
      </c>
      <c r="D538" s="604" t="s">
        <v>7383</v>
      </c>
      <c r="E538" s="1032">
        <v>1</v>
      </c>
      <c r="F538" s="1033" t="s">
        <v>17946</v>
      </c>
      <c r="G538" s="1034">
        <v>2854</v>
      </c>
      <c r="H538" s="166">
        <f>IF(G538="","",G538-G538*COMPASS!$AH$41)</f>
        <v>2854</v>
      </c>
    </row>
    <row r="539" spans="1:8" ht="15.6" customHeight="1">
      <c r="A539" s="394" t="s">
        <v>7384</v>
      </c>
      <c r="B539" s="255" t="s">
        <v>25</v>
      </c>
      <c r="C539" s="604" t="s">
        <v>7385</v>
      </c>
      <c r="D539" s="604" t="s">
        <v>7386</v>
      </c>
      <c r="E539" s="1032">
        <v>1</v>
      </c>
      <c r="F539" s="1033" t="s">
        <v>17946</v>
      </c>
      <c r="G539" s="1034">
        <v>1208</v>
      </c>
      <c r="H539" s="166">
        <f>IF(G539="","",G539-G539*COMPASS!$AH$41)</f>
        <v>1208</v>
      </c>
    </row>
    <row r="540" spans="1:8" ht="15.6" customHeight="1">
      <c r="A540" s="394" t="s">
        <v>7387</v>
      </c>
      <c r="B540" s="255" t="s">
        <v>25</v>
      </c>
      <c r="C540" s="604" t="s">
        <v>7388</v>
      </c>
      <c r="D540" s="604" t="s">
        <v>7389</v>
      </c>
      <c r="E540" s="1032">
        <v>1</v>
      </c>
      <c r="F540" s="1033" t="s">
        <v>17946</v>
      </c>
      <c r="G540" s="1034">
        <v>1208</v>
      </c>
      <c r="H540" s="166">
        <f>IF(G540="","",G540-G540*COMPASS!$AH$41)</f>
        <v>1208</v>
      </c>
    </row>
    <row r="541" spans="1:8" ht="15.6" customHeight="1">
      <c r="A541" s="394" t="s">
        <v>7390</v>
      </c>
      <c r="B541" s="255" t="s">
        <v>25</v>
      </c>
      <c r="C541" s="604" t="s">
        <v>7391</v>
      </c>
      <c r="D541" s="604" t="s">
        <v>7392</v>
      </c>
      <c r="E541" s="1032">
        <v>1</v>
      </c>
      <c r="F541" s="1033" t="s">
        <v>17946</v>
      </c>
      <c r="G541" s="1034">
        <v>2048</v>
      </c>
      <c r="H541" s="166">
        <f>IF(G541="","",G541-G541*COMPASS!$AH$41)</f>
        <v>2048</v>
      </c>
    </row>
    <row r="542" spans="1:8" ht="15.6" customHeight="1">
      <c r="A542" s="394" t="s">
        <v>7393</v>
      </c>
      <c r="B542" s="255" t="s">
        <v>25</v>
      </c>
      <c r="C542" s="604" t="s">
        <v>7394</v>
      </c>
      <c r="D542" s="604" t="s">
        <v>7395</v>
      </c>
      <c r="E542" s="1032">
        <v>1</v>
      </c>
      <c r="F542" s="1033" t="s">
        <v>17946</v>
      </c>
      <c r="G542" s="1034">
        <v>2231</v>
      </c>
      <c r="H542" s="166">
        <f>IF(G542="","",G542-G542*COMPASS!$AH$41)</f>
        <v>2231</v>
      </c>
    </row>
    <row r="543" spans="1:8" ht="15.6" customHeight="1">
      <c r="A543" s="394" t="s">
        <v>7396</v>
      </c>
      <c r="B543" s="255" t="s">
        <v>25</v>
      </c>
      <c r="C543" s="604" t="s">
        <v>7397</v>
      </c>
      <c r="D543" s="604" t="s">
        <v>7398</v>
      </c>
      <c r="E543" s="1032">
        <v>1</v>
      </c>
      <c r="F543" s="1033"/>
      <c r="G543" s="1034">
        <v>1817</v>
      </c>
      <c r="H543" s="166">
        <f>IF(G543="","",G543-G543*COMPASS!$AH$41)</f>
        <v>1817</v>
      </c>
    </row>
    <row r="544" spans="1:8" ht="15.6" customHeight="1">
      <c r="A544" s="397" t="s">
        <v>7183</v>
      </c>
      <c r="B544" s="352" t="s">
        <v>3965</v>
      </c>
      <c r="C544" s="1029"/>
      <c r="D544" s="1030" t="s">
        <v>3965</v>
      </c>
      <c r="E544" s="1031" t="s">
        <v>3965</v>
      </c>
      <c r="F544" s="359"/>
      <c r="G544" s="359"/>
      <c r="H544" s="166" t="str">
        <f>IF(G544="","",G544-G544*COMPASS!$AH$41)</f>
        <v/>
      </c>
    </row>
    <row r="545" spans="1:8" ht="15.6" customHeight="1">
      <c r="A545" s="394" t="s">
        <v>7399</v>
      </c>
      <c r="B545" s="255" t="s">
        <v>25</v>
      </c>
      <c r="C545" s="604" t="s">
        <v>7400</v>
      </c>
      <c r="D545" s="604" t="s">
        <v>7401</v>
      </c>
      <c r="E545" s="1032">
        <v>1</v>
      </c>
      <c r="F545" s="1033" t="s">
        <v>17946</v>
      </c>
      <c r="G545" s="1034">
        <v>2108</v>
      </c>
      <c r="H545" s="166">
        <f>IF(G545="","",G545-G545*COMPASS!$AH$41)</f>
        <v>2108</v>
      </c>
    </row>
    <row r="546" spans="1:8" ht="15.6" customHeight="1">
      <c r="A546" s="394" t="s">
        <v>7402</v>
      </c>
      <c r="B546" s="255" t="s">
        <v>25</v>
      </c>
      <c r="C546" s="604" t="s">
        <v>7403</v>
      </c>
      <c r="D546" s="604" t="s">
        <v>7404</v>
      </c>
      <c r="E546" s="1032">
        <v>1</v>
      </c>
      <c r="F546" s="1033" t="s">
        <v>17946</v>
      </c>
      <c r="G546" s="1034">
        <v>2015</v>
      </c>
      <c r="H546" s="166">
        <f>IF(G546="","",G546-G546*COMPASS!$AH$41)</f>
        <v>2015</v>
      </c>
    </row>
    <row r="547" spans="1:8" ht="15.6" customHeight="1">
      <c r="A547" s="394" t="s">
        <v>7405</v>
      </c>
      <c r="B547" s="255" t="s">
        <v>25</v>
      </c>
      <c r="C547" s="604" t="s">
        <v>7406</v>
      </c>
      <c r="D547" s="604" t="s">
        <v>7407</v>
      </c>
      <c r="E547" s="1032">
        <v>1</v>
      </c>
      <c r="F547" s="1033" t="s">
        <v>17946</v>
      </c>
      <c r="G547" s="1034">
        <v>1828</v>
      </c>
      <c r="H547" s="166">
        <f>IF(G547="","",G547-G547*COMPASS!$AH$41)</f>
        <v>1828</v>
      </c>
    </row>
    <row r="548" spans="1:8" ht="15.6" customHeight="1">
      <c r="A548" s="394" t="s">
        <v>7408</v>
      </c>
      <c r="B548" s="255" t="s">
        <v>25</v>
      </c>
      <c r="C548" s="604" t="s">
        <v>7409</v>
      </c>
      <c r="D548" s="604" t="s">
        <v>7410</v>
      </c>
      <c r="E548" s="1032">
        <v>1</v>
      </c>
      <c r="F548" s="1033" t="s">
        <v>17946</v>
      </c>
      <c r="G548" s="1034">
        <v>1828</v>
      </c>
      <c r="H548" s="166">
        <f>IF(G548="","",G548-G548*COMPASS!$AH$41)</f>
        <v>1828</v>
      </c>
    </row>
    <row r="549" spans="1:8" ht="15.6" customHeight="1">
      <c r="A549" s="394" t="s">
        <v>7411</v>
      </c>
      <c r="B549" s="255" t="s">
        <v>25</v>
      </c>
      <c r="C549" s="604" t="s">
        <v>7412</v>
      </c>
      <c r="D549" s="604" t="s">
        <v>7413</v>
      </c>
      <c r="E549" s="1032">
        <v>1</v>
      </c>
      <c r="F549" s="1033" t="s">
        <v>17946</v>
      </c>
      <c r="G549" s="1034">
        <v>1828</v>
      </c>
      <c r="H549" s="166">
        <f>IF(G549="","",G549-G549*COMPASS!$AH$41)</f>
        <v>1828</v>
      </c>
    </row>
    <row r="550" spans="1:8" ht="15.6" customHeight="1">
      <c r="A550" s="394" t="s">
        <v>7414</v>
      </c>
      <c r="B550" s="255" t="s">
        <v>25</v>
      </c>
      <c r="C550" s="604" t="s">
        <v>7415</v>
      </c>
      <c r="D550" s="604" t="s">
        <v>7416</v>
      </c>
      <c r="E550" s="1032">
        <v>1</v>
      </c>
      <c r="F550" s="1033" t="s">
        <v>17946</v>
      </c>
      <c r="G550" s="1034">
        <v>1828</v>
      </c>
      <c r="H550" s="166">
        <f>IF(G550="","",G550-G550*COMPASS!$AH$41)</f>
        <v>1828</v>
      </c>
    </row>
    <row r="551" spans="1:8" ht="15.6" customHeight="1">
      <c r="A551" s="394" t="s">
        <v>7417</v>
      </c>
      <c r="B551" s="255" t="s">
        <v>25</v>
      </c>
      <c r="C551" s="604" t="s">
        <v>7418</v>
      </c>
      <c r="D551" s="604" t="s">
        <v>7419</v>
      </c>
      <c r="E551" s="1032">
        <v>1</v>
      </c>
      <c r="F551" s="1033" t="s">
        <v>17946</v>
      </c>
      <c r="G551" s="1034">
        <v>2056</v>
      </c>
      <c r="H551" s="166">
        <f>IF(G551="","",G551-G551*COMPASS!$AH$41)</f>
        <v>2056</v>
      </c>
    </row>
    <row r="552" spans="1:8" ht="15.6" customHeight="1">
      <c r="A552" s="394" t="s">
        <v>7420</v>
      </c>
      <c r="B552" s="255" t="s">
        <v>25</v>
      </c>
      <c r="C552" s="604" t="s">
        <v>7421</v>
      </c>
      <c r="D552" s="604" t="s">
        <v>7422</v>
      </c>
      <c r="E552" s="1032">
        <v>1</v>
      </c>
      <c r="F552" s="1033" t="s">
        <v>17946</v>
      </c>
      <c r="G552" s="1034">
        <v>2118</v>
      </c>
      <c r="H552" s="166">
        <f>IF(G552="","",G552-G552*COMPASS!$AH$41)</f>
        <v>2118</v>
      </c>
    </row>
    <row r="553" spans="1:8" ht="15.6" customHeight="1">
      <c r="A553" s="394" t="s">
        <v>7423</v>
      </c>
      <c r="B553" s="255" t="s">
        <v>25</v>
      </c>
      <c r="C553" s="604" t="s">
        <v>7424</v>
      </c>
      <c r="D553" s="604" t="s">
        <v>7425</v>
      </c>
      <c r="E553" s="1032">
        <v>1</v>
      </c>
      <c r="F553" s="1033" t="s">
        <v>17946</v>
      </c>
      <c r="G553" s="1034">
        <v>2056</v>
      </c>
      <c r="H553" s="166">
        <f>IF(G553="","",G553-G553*COMPASS!$AH$41)</f>
        <v>2056</v>
      </c>
    </row>
    <row r="554" spans="1:8" ht="15.6" customHeight="1">
      <c r="A554" s="394" t="s">
        <v>7426</v>
      </c>
      <c r="B554" s="255" t="s">
        <v>25</v>
      </c>
      <c r="C554" s="604" t="s">
        <v>7427</v>
      </c>
      <c r="D554" s="604" t="s">
        <v>7428</v>
      </c>
      <c r="E554" s="1032">
        <v>1</v>
      </c>
      <c r="F554" s="1033"/>
      <c r="G554" s="1034">
        <v>1986</v>
      </c>
      <c r="H554" s="166">
        <f>IF(G554="","",G554-G554*COMPASS!$AH$41)</f>
        <v>1986</v>
      </c>
    </row>
    <row r="555" spans="1:8" ht="15.6" customHeight="1">
      <c r="A555" s="394" t="s">
        <v>7429</v>
      </c>
      <c r="B555" s="255" t="s">
        <v>25</v>
      </c>
      <c r="C555" s="604" t="s">
        <v>7430</v>
      </c>
      <c r="D555" s="604" t="s">
        <v>7431</v>
      </c>
      <c r="E555" s="1032">
        <v>1</v>
      </c>
      <c r="F555" s="1033" t="s">
        <v>17946</v>
      </c>
      <c r="G555" s="1034">
        <v>3199</v>
      </c>
      <c r="H555" s="166">
        <f>IF(G555="","",G555-G555*COMPASS!$AH$41)</f>
        <v>3199</v>
      </c>
    </row>
    <row r="556" spans="1:8" ht="15.6" customHeight="1">
      <c r="A556" s="394" t="s">
        <v>7432</v>
      </c>
      <c r="B556" s="255" t="s">
        <v>25</v>
      </c>
      <c r="C556" s="604" t="s">
        <v>7433</v>
      </c>
      <c r="D556" s="604" t="s">
        <v>7434</v>
      </c>
      <c r="E556" s="1032">
        <v>1</v>
      </c>
      <c r="F556" s="1033" t="s">
        <v>17946</v>
      </c>
      <c r="G556" s="1034">
        <v>2056</v>
      </c>
      <c r="H556" s="166">
        <f>IF(G556="","",G556-G556*COMPASS!$AH$41)</f>
        <v>2056</v>
      </c>
    </row>
    <row r="557" spans="1:8" ht="15.6" customHeight="1">
      <c r="A557" s="394" t="s">
        <v>7435</v>
      </c>
      <c r="B557" s="255" t="s">
        <v>25</v>
      </c>
      <c r="C557" s="604" t="s">
        <v>7436</v>
      </c>
      <c r="D557" s="604" t="s">
        <v>7437</v>
      </c>
      <c r="E557" s="1032">
        <v>1</v>
      </c>
      <c r="F557" s="1033" t="s">
        <v>17946</v>
      </c>
      <c r="G557" s="1034">
        <v>2056</v>
      </c>
      <c r="H557" s="166">
        <f>IF(G557="","",G557-G557*COMPASS!$AH$41)</f>
        <v>2056</v>
      </c>
    </row>
    <row r="558" spans="1:8" ht="15.6" customHeight="1">
      <c r="A558" s="394" t="s">
        <v>7438</v>
      </c>
      <c r="B558" s="255" t="s">
        <v>25</v>
      </c>
      <c r="C558" s="604" t="s">
        <v>7439</v>
      </c>
      <c r="D558" s="604" t="s">
        <v>7440</v>
      </c>
      <c r="E558" s="1032">
        <v>1</v>
      </c>
      <c r="F558" s="1033" t="s">
        <v>17946</v>
      </c>
      <c r="G558" s="1034">
        <v>3421</v>
      </c>
      <c r="H558" s="166">
        <f>IF(G558="","",G558-G558*COMPASS!$AH$41)</f>
        <v>3421</v>
      </c>
    </row>
    <row r="559" spans="1:8" ht="15.6" customHeight="1">
      <c r="A559" s="394" t="s">
        <v>7441</v>
      </c>
      <c r="B559" s="255" t="s">
        <v>25</v>
      </c>
      <c r="C559" s="604" t="s">
        <v>7442</v>
      </c>
      <c r="D559" s="604" t="s">
        <v>7443</v>
      </c>
      <c r="E559" s="1032">
        <v>1</v>
      </c>
      <c r="F559" s="1033"/>
      <c r="G559" s="1034">
        <v>2328</v>
      </c>
      <c r="H559" s="166">
        <f>IF(G559="","",G559-G559*COMPASS!$AH$41)</f>
        <v>2328</v>
      </c>
    </row>
    <row r="560" spans="1:8" ht="15.6" customHeight="1">
      <c r="A560" s="1035" t="s">
        <v>7444</v>
      </c>
      <c r="B560" s="612"/>
      <c r="C560" s="1036"/>
      <c r="D560" s="1036" t="s">
        <v>3965</v>
      </c>
      <c r="E560" s="613" t="s">
        <v>3965</v>
      </c>
      <c r="F560" s="613"/>
      <c r="G560" s="614" t="s">
        <v>3965</v>
      </c>
      <c r="H560" s="166" t="str">
        <f>IF(G560="","",G560-G560*COMPASS!$AH$41)</f>
        <v/>
      </c>
    </row>
    <row r="561" spans="1:8" ht="15.6" customHeight="1">
      <c r="A561" s="397" t="s">
        <v>7183</v>
      </c>
      <c r="B561" s="352" t="s">
        <v>3965</v>
      </c>
      <c r="C561" s="1029"/>
      <c r="D561" s="1030" t="s">
        <v>3965</v>
      </c>
      <c r="E561" s="1031" t="s">
        <v>3965</v>
      </c>
      <c r="F561" s="359"/>
      <c r="G561" s="359"/>
      <c r="H561" s="166" t="str">
        <f>IF(G561="","",G561-G561*COMPASS!$AH$41)</f>
        <v/>
      </c>
    </row>
    <row r="562" spans="1:8" ht="15.6" customHeight="1">
      <c r="A562" s="394" t="s">
        <v>7445</v>
      </c>
      <c r="B562" s="255" t="s">
        <v>25</v>
      </c>
      <c r="C562" s="604" t="s">
        <v>7446</v>
      </c>
      <c r="D562" s="604" t="s">
        <v>7164</v>
      </c>
      <c r="E562" s="1032">
        <v>1</v>
      </c>
      <c r="F562" s="1033" t="s">
        <v>17946</v>
      </c>
      <c r="G562" s="1034">
        <v>7903</v>
      </c>
      <c r="H562" s="166">
        <f>IF(G562="","",G562-G562*COMPASS!$AH$41)</f>
        <v>7903</v>
      </c>
    </row>
    <row r="563" spans="1:8" ht="15.6" customHeight="1">
      <c r="A563" s="394" t="s">
        <v>7447</v>
      </c>
      <c r="B563" s="255" t="s">
        <v>25</v>
      </c>
      <c r="C563" s="604" t="s">
        <v>7448</v>
      </c>
      <c r="D563" s="604" t="s">
        <v>7449</v>
      </c>
      <c r="E563" s="1032">
        <v>1</v>
      </c>
      <c r="F563" s="1033"/>
      <c r="G563" s="1034">
        <v>452.62</v>
      </c>
      <c r="H563" s="166">
        <f>IF(G563="","",G563-G563*COMPASS!$AH$41)</f>
        <v>452.62</v>
      </c>
    </row>
    <row r="564" spans="1:8" ht="15.6" customHeight="1">
      <c r="A564" s="394" t="s">
        <v>7450</v>
      </c>
      <c r="B564" s="255" t="s">
        <v>25</v>
      </c>
      <c r="C564" s="604" t="s">
        <v>7451</v>
      </c>
      <c r="D564" s="604" t="s">
        <v>7452</v>
      </c>
      <c r="E564" s="1032">
        <v>1</v>
      </c>
      <c r="F564" s="1033"/>
      <c r="G564" s="1034">
        <v>1908</v>
      </c>
      <c r="H564" s="166">
        <f>IF(G564="","",G564-G564*COMPASS!$AH$41)</f>
        <v>1908</v>
      </c>
    </row>
    <row r="565" spans="1:8" ht="15.6" customHeight="1">
      <c r="A565" s="397" t="s">
        <v>7183</v>
      </c>
      <c r="B565" s="352" t="s">
        <v>3965</v>
      </c>
      <c r="C565" s="1029"/>
      <c r="D565" s="1030" t="s">
        <v>3965</v>
      </c>
      <c r="E565" s="1031" t="s">
        <v>3965</v>
      </c>
      <c r="F565" s="359"/>
      <c r="G565" s="359"/>
      <c r="H565" s="166" t="str">
        <f>IF(G565="","",G565-G565*COMPASS!$AH$41)</f>
        <v/>
      </c>
    </row>
    <row r="566" spans="1:8" ht="15.6" customHeight="1">
      <c r="A566" s="394" t="s">
        <v>7453</v>
      </c>
      <c r="B566" s="255" t="s">
        <v>25</v>
      </c>
      <c r="C566" s="604" t="s">
        <v>7454</v>
      </c>
      <c r="D566" s="604" t="s">
        <v>7455</v>
      </c>
      <c r="E566" s="1032">
        <v>1</v>
      </c>
      <c r="F566" s="1033" t="s">
        <v>17946</v>
      </c>
      <c r="G566" s="1034">
        <v>225</v>
      </c>
      <c r="H566" s="166">
        <f>IF(G566="","",G566-G566*COMPASS!$AH$41)</f>
        <v>225</v>
      </c>
    </row>
    <row r="567" spans="1:8" ht="15.6" customHeight="1">
      <c r="A567" s="394" t="s">
        <v>7456</v>
      </c>
      <c r="B567" s="255" t="s">
        <v>25</v>
      </c>
      <c r="C567" s="604" t="s">
        <v>7457</v>
      </c>
      <c r="D567" s="604" t="s">
        <v>7176</v>
      </c>
      <c r="E567" s="1032">
        <v>1</v>
      </c>
      <c r="F567" s="1033" t="s">
        <v>17946</v>
      </c>
      <c r="G567" s="1034">
        <v>505</v>
      </c>
      <c r="H567" s="166">
        <f>IF(G567="","",G567-G567*COMPASS!$AH$41)</f>
        <v>505</v>
      </c>
    </row>
    <row r="568" spans="1:8" ht="15.6" customHeight="1">
      <c r="A568" s="394" t="s">
        <v>7458</v>
      </c>
      <c r="B568" s="255" t="s">
        <v>25</v>
      </c>
      <c r="C568" s="604" t="s">
        <v>7459</v>
      </c>
      <c r="D568" s="604" t="s">
        <v>7460</v>
      </c>
      <c r="E568" s="1032">
        <v>1</v>
      </c>
      <c r="F568" s="1033" t="s">
        <v>17946</v>
      </c>
      <c r="G568" s="1034">
        <v>582</v>
      </c>
      <c r="H568" s="166">
        <f>IF(G568="","",G568-G568*COMPASS!$AH$41)</f>
        <v>582</v>
      </c>
    </row>
    <row r="569" spans="1:8" ht="15.6" customHeight="1">
      <c r="A569" s="394" t="s">
        <v>7461</v>
      </c>
      <c r="B569" s="255" t="s">
        <v>25</v>
      </c>
      <c r="C569" s="604" t="s">
        <v>7462</v>
      </c>
      <c r="D569" s="604" t="s">
        <v>7463</v>
      </c>
      <c r="E569" s="1032">
        <v>1</v>
      </c>
      <c r="F569" s="1033" t="s">
        <v>17946</v>
      </c>
      <c r="G569" s="1034">
        <v>619</v>
      </c>
      <c r="H569" s="166">
        <f>IF(G569="","",G569-G569*COMPASS!$AH$41)</f>
        <v>619</v>
      </c>
    </row>
    <row r="570" spans="1:8" ht="15.6" customHeight="1">
      <c r="A570" s="397" t="s">
        <v>7464</v>
      </c>
      <c r="B570" s="352" t="s">
        <v>3965</v>
      </c>
      <c r="C570" s="1029"/>
      <c r="D570" s="1030" t="s">
        <v>3965</v>
      </c>
      <c r="E570" s="1031" t="s">
        <v>3965</v>
      </c>
      <c r="F570" s="359"/>
      <c r="G570" s="359"/>
      <c r="H570" s="166" t="str">
        <f>IF(G570="","",G570-G570*COMPASS!$AH$41)</f>
        <v/>
      </c>
    </row>
    <row r="571" spans="1:8" ht="15.6" customHeight="1">
      <c r="A571" s="394" t="s">
        <v>7465</v>
      </c>
      <c r="B571" s="255" t="s">
        <v>25</v>
      </c>
      <c r="C571" s="604" t="s">
        <v>7466</v>
      </c>
      <c r="D571" s="604" t="s">
        <v>7467</v>
      </c>
      <c r="E571" s="1032">
        <v>1</v>
      </c>
      <c r="F571" s="1033" t="s">
        <v>17946</v>
      </c>
      <c r="G571" s="1034">
        <v>743</v>
      </c>
      <c r="H571" s="166">
        <f>IF(G571="","",G571-G571*COMPASS!$AH$41)</f>
        <v>743</v>
      </c>
    </row>
    <row r="572" spans="1:8" ht="15.6" customHeight="1">
      <c r="A572" s="394" t="s">
        <v>7468</v>
      </c>
      <c r="B572" s="255" t="s">
        <v>25</v>
      </c>
      <c r="C572" s="604" t="s">
        <v>7469</v>
      </c>
      <c r="D572" s="604" t="s">
        <v>7470</v>
      </c>
      <c r="E572" s="1032">
        <v>1</v>
      </c>
      <c r="F572" s="1033" t="s">
        <v>17946</v>
      </c>
      <c r="G572" s="1034">
        <v>601</v>
      </c>
      <c r="H572" s="166">
        <f>IF(G572="","",G572-G572*COMPASS!$AH$41)</f>
        <v>601</v>
      </c>
    </row>
    <row r="573" spans="1:8" ht="15.6" customHeight="1">
      <c r="A573" s="394" t="s">
        <v>7471</v>
      </c>
      <c r="B573" s="255" t="s">
        <v>25</v>
      </c>
      <c r="C573" s="604" t="s">
        <v>7472</v>
      </c>
      <c r="D573" s="604" t="s">
        <v>7473</v>
      </c>
      <c r="E573" s="1032">
        <v>1</v>
      </c>
      <c r="F573" s="1033" t="s">
        <v>12774</v>
      </c>
      <c r="G573" s="1034">
        <v>671</v>
      </c>
      <c r="H573" s="166">
        <f>IF(G573="","",G573-G573*COMPASS!$AH$41)</f>
        <v>671</v>
      </c>
    </row>
    <row r="574" spans="1:8" ht="15.6" customHeight="1">
      <c r="A574" s="397" t="s">
        <v>7464</v>
      </c>
      <c r="B574" s="352" t="s">
        <v>3965</v>
      </c>
      <c r="C574" s="1029"/>
      <c r="D574" s="1030" t="s">
        <v>3965</v>
      </c>
      <c r="E574" s="1031" t="s">
        <v>3965</v>
      </c>
      <c r="F574" s="359"/>
      <c r="G574" s="359"/>
      <c r="H574" s="166" t="str">
        <f>IF(G574="","",G574-G574*COMPASS!$AH$41)</f>
        <v/>
      </c>
    </row>
    <row r="575" spans="1:8" ht="15.6" customHeight="1">
      <c r="A575" s="394" t="s">
        <v>7474</v>
      </c>
      <c r="B575" s="255" t="s">
        <v>25</v>
      </c>
      <c r="C575" s="604" t="s">
        <v>7475</v>
      </c>
      <c r="D575" s="604" t="s">
        <v>7476</v>
      </c>
      <c r="E575" s="1032">
        <v>1</v>
      </c>
      <c r="F575" s="1033" t="s">
        <v>17946</v>
      </c>
      <c r="G575" s="1034">
        <v>765</v>
      </c>
      <c r="H575" s="166">
        <f>IF(G575="","",G575-G575*COMPASS!$AH$41)</f>
        <v>765</v>
      </c>
    </row>
    <row r="576" spans="1:8" ht="15.6" customHeight="1">
      <c r="A576" s="394" t="s">
        <v>7477</v>
      </c>
      <c r="B576" s="255" t="s">
        <v>25</v>
      </c>
      <c r="C576" s="604" t="s">
        <v>7478</v>
      </c>
      <c r="D576" s="604" t="s">
        <v>7479</v>
      </c>
      <c r="E576" s="1032">
        <v>1</v>
      </c>
      <c r="F576" s="1033" t="s">
        <v>17946</v>
      </c>
      <c r="G576" s="1034">
        <v>4776</v>
      </c>
      <c r="H576" s="166">
        <f>IF(G576="","",G576-G576*COMPASS!$AH$41)</f>
        <v>4776</v>
      </c>
    </row>
    <row r="577" spans="1:8" ht="15.6" customHeight="1">
      <c r="A577" s="397" t="s">
        <v>7464</v>
      </c>
      <c r="B577" s="352" t="s">
        <v>3965</v>
      </c>
      <c r="C577" s="1029"/>
      <c r="D577" s="1030" t="s">
        <v>3965</v>
      </c>
      <c r="E577" s="1031" t="s">
        <v>3965</v>
      </c>
      <c r="F577" s="359"/>
      <c r="G577" s="359"/>
      <c r="H577" s="166" t="str">
        <f>IF(G577="","",G577-G577*COMPASS!$AH$41)</f>
        <v/>
      </c>
    </row>
    <row r="578" spans="1:8" ht="15.6" customHeight="1">
      <c r="A578" s="394" t="s">
        <v>7480</v>
      </c>
      <c r="B578" s="255" t="s">
        <v>25</v>
      </c>
      <c r="C578" s="604" t="s">
        <v>7481</v>
      </c>
      <c r="D578" s="604" t="s">
        <v>7482</v>
      </c>
      <c r="E578" s="1032">
        <v>1</v>
      </c>
      <c r="F578" s="1033" t="s">
        <v>17946</v>
      </c>
      <c r="G578" s="1034">
        <v>2018</v>
      </c>
      <c r="H578" s="166">
        <f>IF(G578="","",G578-G578*COMPASS!$AH$41)</f>
        <v>2018</v>
      </c>
    </row>
    <row r="579" spans="1:8">
      <c r="A579" s="394" t="s">
        <v>7483</v>
      </c>
      <c r="B579" s="255" t="s">
        <v>25</v>
      </c>
      <c r="C579" s="604" t="s">
        <v>7484</v>
      </c>
      <c r="D579" s="604" t="s">
        <v>7485</v>
      </c>
      <c r="E579" s="1032">
        <v>1</v>
      </c>
      <c r="F579" s="1033" t="s">
        <v>17946</v>
      </c>
      <c r="G579" s="1034">
        <v>720</v>
      </c>
      <c r="H579" s="166">
        <f>IF(G579="","",G579-G579*COMPASS!$AH$41)</f>
        <v>720</v>
      </c>
    </row>
    <row r="580" spans="1:8">
      <c r="A580" s="394" t="s">
        <v>7486</v>
      </c>
      <c r="B580" s="255" t="s">
        <v>25</v>
      </c>
      <c r="C580" s="604" t="s">
        <v>7487</v>
      </c>
      <c r="D580" s="604" t="s">
        <v>7488</v>
      </c>
      <c r="E580" s="1032">
        <v>1</v>
      </c>
      <c r="F580" s="1033" t="s">
        <v>17946</v>
      </c>
      <c r="G580" s="1034">
        <v>82</v>
      </c>
      <c r="H580" s="166">
        <f>IF(G580="","",G580-G580*COMPASS!$AH$41)</f>
        <v>82</v>
      </c>
    </row>
  </sheetData>
  <sheetProtection algorithmName="SHA-512" hashValue="lNeiGJuitJYOLWc4XMva7W/L9oSHvmbioK3qKVjPy8Kdm8YPc9C5eTUQx61oHN5VuHgBgpmE2HbLnI/VWmbGoA==" saltValue="xGjs8GvCQeWUk8RaTlBrLg=="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zoomScale="70" zoomScaleNormal="70" workbookViewId="0">
      <selection activeCell="M39" sqref="M39"/>
    </sheetView>
  </sheetViews>
  <sheetFormatPr defaultColWidth="9.109375" defaultRowHeight="13.2"/>
  <cols>
    <col min="1" max="1" width="1.5546875" style="2" customWidth="1"/>
    <col min="2" max="2" width="2.109375" style="2" customWidth="1"/>
    <col min="3" max="3" width="12.6640625" style="2" customWidth="1"/>
    <col min="4" max="4" width="22.109375" style="2" customWidth="1"/>
    <col min="5" max="5" width="5.88671875" style="2" customWidth="1"/>
    <col min="6" max="7" width="12.6640625" style="2" customWidth="1"/>
    <col min="8" max="8" width="13.33203125" style="2" customWidth="1"/>
    <col min="9" max="9" width="12.6640625" style="2" customWidth="1"/>
    <col min="10" max="10" width="12.44140625" style="2" customWidth="1"/>
    <col min="11" max="11" width="17.109375" style="2" customWidth="1"/>
    <col min="12" max="12" width="1.5546875" style="2" customWidth="1"/>
    <col min="13" max="16384" width="9.109375" style="2"/>
  </cols>
  <sheetData>
    <row r="1" spans="1:12" ht="15.6">
      <c r="A1" s="40"/>
      <c r="B1" s="41"/>
      <c r="C1" s="42"/>
      <c r="D1" s="42"/>
      <c r="E1" s="42"/>
      <c r="F1" s="42"/>
      <c r="G1" s="42"/>
      <c r="H1" s="42"/>
      <c r="I1" s="42"/>
      <c r="J1" s="42"/>
      <c r="K1" s="43"/>
      <c r="L1" s="11"/>
    </row>
    <row r="2" spans="1:12">
      <c r="A2" s="37"/>
      <c r="B2" s="11"/>
      <c r="C2" s="1261"/>
      <c r="D2" s="1261"/>
      <c r="E2" s="1261"/>
      <c r="F2" s="1261"/>
      <c r="G2" s="11"/>
      <c r="H2" s="11"/>
      <c r="I2" s="11"/>
      <c r="J2" s="11"/>
      <c r="K2" s="39"/>
      <c r="L2" s="11"/>
    </row>
    <row r="3" spans="1:12">
      <c r="A3" s="37"/>
      <c r="B3" s="11"/>
      <c r="C3" s="1261"/>
      <c r="D3" s="1261"/>
      <c r="E3" s="1261"/>
      <c r="F3" s="1261"/>
      <c r="G3" s="18"/>
      <c r="H3" s="11"/>
      <c r="I3" s="11"/>
      <c r="J3" s="11"/>
      <c r="K3" s="39"/>
      <c r="L3" s="11"/>
    </row>
    <row r="4" spans="1:12">
      <c r="A4" s="37"/>
      <c r="B4" s="11"/>
      <c r="C4" s="11"/>
      <c r="D4" s="11"/>
      <c r="E4" s="11"/>
      <c r="F4" s="11"/>
      <c r="G4" s="11"/>
      <c r="H4" s="11"/>
      <c r="I4" s="11"/>
      <c r="J4" s="11"/>
      <c r="K4" s="39"/>
      <c r="L4" s="11"/>
    </row>
    <row r="5" spans="1:12" ht="16.5" customHeight="1">
      <c r="A5" s="37"/>
      <c r="B5" s="11"/>
      <c r="C5" s="14"/>
      <c r="D5" s="15"/>
      <c r="E5" s="16"/>
      <c r="F5" s="17"/>
      <c r="G5" s="17"/>
      <c r="H5" s="17"/>
      <c r="I5" s="17"/>
      <c r="J5" s="17"/>
      <c r="K5" s="44"/>
      <c r="L5" s="11"/>
    </row>
    <row r="6" spans="1:12" ht="15" customHeight="1">
      <c r="A6" s="37"/>
      <c r="B6" s="11"/>
      <c r="C6" s="32"/>
      <c r="D6" s="32"/>
      <c r="E6" s="33"/>
      <c r="F6" s="33"/>
      <c r="G6" s="11"/>
      <c r="H6" s="11"/>
      <c r="I6" s="11"/>
      <c r="J6" s="11"/>
      <c r="K6" s="39"/>
      <c r="L6" s="11"/>
    </row>
    <row r="7" spans="1:12" ht="15" customHeight="1">
      <c r="A7" s="37"/>
      <c r="B7" s="11"/>
      <c r="C7" s="32"/>
      <c r="D7" s="32"/>
      <c r="E7" s="33"/>
      <c r="F7" s="33"/>
      <c r="G7" s="11"/>
      <c r="H7" s="11"/>
      <c r="I7" s="11"/>
      <c r="J7" s="11"/>
      <c r="K7" s="39"/>
      <c r="L7" s="11"/>
    </row>
    <row r="8" spans="1:12" ht="15" customHeight="1">
      <c r="A8" s="37"/>
      <c r="B8" s="11"/>
      <c r="C8" s="32"/>
      <c r="D8" s="32"/>
      <c r="E8" s="33"/>
      <c r="F8" s="33"/>
      <c r="G8" s="11"/>
      <c r="H8" s="11"/>
      <c r="I8" s="11"/>
      <c r="J8" s="11"/>
      <c r="K8" s="39"/>
      <c r="L8" s="11"/>
    </row>
    <row r="9" spans="1:12" ht="15" customHeight="1">
      <c r="A9" s="37"/>
      <c r="B9" s="11"/>
      <c r="C9" s="32"/>
      <c r="D9" s="32"/>
      <c r="E9" s="33"/>
      <c r="F9" s="33"/>
      <c r="G9" s="11"/>
      <c r="H9" s="11"/>
      <c r="I9" s="11"/>
      <c r="J9" s="11"/>
      <c r="K9" s="39"/>
      <c r="L9" s="11"/>
    </row>
    <row r="10" spans="1:12" ht="15" customHeight="1">
      <c r="A10" s="37"/>
      <c r="B10" s="11"/>
      <c r="C10" s="32"/>
      <c r="D10" s="32"/>
      <c r="E10" s="33"/>
      <c r="F10" s="33"/>
      <c r="G10" s="11"/>
      <c r="H10" s="11"/>
      <c r="I10" s="11"/>
      <c r="J10" s="11"/>
      <c r="K10" s="39"/>
      <c r="L10" s="11"/>
    </row>
    <row r="11" spans="1:12" ht="15" customHeight="1">
      <c r="A11" s="37"/>
      <c r="B11" s="11"/>
      <c r="C11" s="32"/>
      <c r="D11" s="32"/>
      <c r="E11" s="33"/>
      <c r="F11" s="33"/>
      <c r="G11" s="11"/>
      <c r="H11" s="11"/>
      <c r="I11" s="11"/>
      <c r="J11" s="11"/>
      <c r="K11" s="39"/>
      <c r="L11" s="11"/>
    </row>
    <row r="12" spans="1:12">
      <c r="A12" s="37"/>
      <c r="B12" s="11"/>
      <c r="C12" s="32"/>
      <c r="D12" s="32"/>
      <c r="E12" s="33"/>
      <c r="F12" s="33"/>
      <c r="G12" s="11"/>
      <c r="H12" s="11"/>
      <c r="I12" s="11"/>
      <c r="J12" s="11"/>
      <c r="K12" s="39"/>
      <c r="L12" s="11"/>
    </row>
    <row r="13" spans="1:12" ht="25.8">
      <c r="A13" s="37"/>
      <c r="B13" s="1262" t="s">
        <v>151</v>
      </c>
      <c r="C13" s="1262"/>
      <c r="D13" s="1262"/>
      <c r="E13" s="1262"/>
      <c r="F13" s="1262"/>
      <c r="G13" s="1262"/>
      <c r="H13" s="1262"/>
      <c r="I13" s="1262"/>
      <c r="J13" s="1262"/>
      <c r="K13" s="1263"/>
      <c r="L13" s="11"/>
    </row>
    <row r="14" spans="1:12" ht="18">
      <c r="A14" s="37"/>
      <c r="B14" s="1264" t="s">
        <v>17586</v>
      </c>
      <c r="C14" s="1265"/>
      <c r="D14" s="1265"/>
      <c r="E14" s="1265"/>
      <c r="F14" s="1265"/>
      <c r="G14" s="1265"/>
      <c r="H14" s="1265"/>
      <c r="I14" s="1265"/>
      <c r="J14" s="1265"/>
      <c r="K14" s="1266"/>
      <c r="L14" s="11"/>
    </row>
    <row r="15" spans="1:12" ht="23.7" customHeight="1">
      <c r="A15" s="37"/>
      <c r="B15" s="36"/>
      <c r="C15" s="36"/>
      <c r="D15" s="36"/>
      <c r="E15" s="36"/>
      <c r="F15" s="36"/>
      <c r="G15" s="36"/>
      <c r="H15" s="36"/>
      <c r="I15" s="36"/>
      <c r="J15" s="36"/>
      <c r="K15" s="45"/>
      <c r="L15" s="11"/>
    </row>
    <row r="16" spans="1:12" ht="23.7" customHeight="1">
      <c r="A16" s="37"/>
      <c r="B16" s="11"/>
      <c r="C16" s="34"/>
      <c r="D16" s="34"/>
      <c r="E16" s="35"/>
      <c r="F16" s="35"/>
      <c r="G16" s="11"/>
      <c r="H16" s="11"/>
      <c r="I16" s="11"/>
      <c r="J16" s="11"/>
      <c r="K16" s="39"/>
      <c r="L16" s="11"/>
    </row>
    <row r="17" spans="1:14" ht="18.75" customHeight="1">
      <c r="A17" s="46"/>
      <c r="B17" s="1242" t="s">
        <v>76</v>
      </c>
      <c r="C17" s="1243"/>
      <c r="D17" s="1243"/>
      <c r="E17" s="1233" t="s">
        <v>17587</v>
      </c>
      <c r="F17" s="1234"/>
      <c r="G17" s="1234"/>
      <c r="H17" s="1234"/>
      <c r="I17" s="1234"/>
      <c r="J17" s="1234"/>
      <c r="K17" s="1235"/>
      <c r="L17" s="26"/>
      <c r="M17" s="6"/>
      <c r="N17" s="6"/>
    </row>
    <row r="18" spans="1:14" ht="18.75" customHeight="1">
      <c r="A18" s="37"/>
      <c r="B18" s="1247" t="s">
        <v>38</v>
      </c>
      <c r="C18" s="1248"/>
      <c r="D18" s="1248"/>
      <c r="E18" s="1236"/>
      <c r="F18" s="1253"/>
      <c r="G18" s="1253"/>
      <c r="H18" s="1253"/>
      <c r="I18" s="1253"/>
      <c r="J18" s="1253"/>
      <c r="K18" s="1238"/>
      <c r="L18" s="11"/>
    </row>
    <row r="19" spans="1:14" ht="18.75" customHeight="1">
      <c r="A19" s="37"/>
      <c r="B19" s="1249"/>
      <c r="C19" s="1250"/>
      <c r="D19" s="1250"/>
      <c r="E19" s="1236"/>
      <c r="F19" s="1253"/>
      <c r="G19" s="1253"/>
      <c r="H19" s="1253"/>
      <c r="I19" s="1253"/>
      <c r="J19" s="1253"/>
      <c r="K19" s="1238"/>
      <c r="L19" s="11"/>
    </row>
    <row r="20" spans="1:14" ht="18.75" customHeight="1">
      <c r="A20" s="37"/>
      <c r="B20" s="1251"/>
      <c r="C20" s="1252"/>
      <c r="D20" s="1252"/>
      <c r="E20" s="1239"/>
      <c r="F20" s="1240"/>
      <c r="G20" s="1240"/>
      <c r="H20" s="1240"/>
      <c r="I20" s="1240"/>
      <c r="J20" s="1240"/>
      <c r="K20" s="1241"/>
      <c r="L20" s="11"/>
    </row>
    <row r="21" spans="1:14" ht="25.5" customHeight="1">
      <c r="A21" s="37"/>
      <c r="B21" s="11"/>
      <c r="C21" s="4"/>
      <c r="D21" s="4"/>
      <c r="E21" s="19"/>
      <c r="F21" s="8"/>
      <c r="G21" s="11"/>
      <c r="H21" s="11"/>
      <c r="I21" s="11"/>
      <c r="J21" s="11"/>
      <c r="K21" s="39"/>
      <c r="L21" s="11"/>
    </row>
    <row r="22" spans="1:14" ht="25.5" customHeight="1">
      <c r="A22" s="37"/>
      <c r="B22" s="11"/>
      <c r="C22" s="4"/>
      <c r="D22" s="4"/>
      <c r="E22" s="19"/>
      <c r="F22" s="8"/>
      <c r="G22" s="11"/>
      <c r="H22" s="11"/>
      <c r="I22" s="11"/>
      <c r="J22" s="11"/>
      <c r="K22" s="39"/>
      <c r="L22" s="11"/>
    </row>
    <row r="23" spans="1:14" ht="19.95" customHeight="1">
      <c r="A23" s="37"/>
      <c r="B23" s="1242" t="s">
        <v>77</v>
      </c>
      <c r="C23" s="1243"/>
      <c r="D23" s="1243"/>
      <c r="E23" s="1233" t="s">
        <v>17588</v>
      </c>
      <c r="F23" s="1234"/>
      <c r="G23" s="1234"/>
      <c r="H23" s="1234"/>
      <c r="I23" s="1234"/>
      <c r="J23" s="1234"/>
      <c r="K23" s="1235"/>
      <c r="L23" s="11"/>
    </row>
    <row r="24" spans="1:14" ht="19.95" customHeight="1">
      <c r="A24" s="37"/>
      <c r="B24" s="1247" t="s">
        <v>38</v>
      </c>
      <c r="C24" s="1248"/>
      <c r="D24" s="1248"/>
      <c r="E24" s="1236"/>
      <c r="F24" s="1253"/>
      <c r="G24" s="1253"/>
      <c r="H24" s="1253"/>
      <c r="I24" s="1253"/>
      <c r="J24" s="1253"/>
      <c r="K24" s="1238"/>
      <c r="L24" s="11"/>
    </row>
    <row r="25" spans="1:14" ht="19.95" customHeight="1">
      <c r="A25" s="37"/>
      <c r="B25" s="1249"/>
      <c r="C25" s="1250"/>
      <c r="D25" s="1250"/>
      <c r="E25" s="1236"/>
      <c r="F25" s="1253"/>
      <c r="G25" s="1253"/>
      <c r="H25" s="1253"/>
      <c r="I25" s="1253"/>
      <c r="J25" s="1253"/>
      <c r="K25" s="1238"/>
      <c r="L25" s="11"/>
    </row>
    <row r="26" spans="1:14" ht="19.95" customHeight="1">
      <c r="A26" s="37"/>
      <c r="B26" s="1251"/>
      <c r="C26" s="1252"/>
      <c r="D26" s="1252"/>
      <c r="E26" s="1239"/>
      <c r="F26" s="1240"/>
      <c r="G26" s="1240"/>
      <c r="H26" s="1240"/>
      <c r="I26" s="1240"/>
      <c r="J26" s="1240"/>
      <c r="K26" s="1241"/>
      <c r="L26" s="11"/>
    </row>
    <row r="27" spans="1:14" ht="25.5" customHeight="1">
      <c r="A27" s="37"/>
      <c r="B27" s="11"/>
      <c r="C27" s="4"/>
      <c r="D27" s="4"/>
      <c r="E27" s="19"/>
      <c r="F27" s="8"/>
      <c r="G27" s="11"/>
      <c r="H27" s="11"/>
      <c r="I27" s="11"/>
      <c r="J27" s="11"/>
      <c r="K27" s="39"/>
      <c r="L27" s="11"/>
    </row>
    <row r="28" spans="1:14" ht="25.5" customHeight="1">
      <c r="A28" s="37"/>
      <c r="B28" s="11"/>
      <c r="C28" s="10"/>
      <c r="D28" s="4"/>
      <c r="E28" s="12"/>
      <c r="F28" s="8"/>
      <c r="G28" s="11"/>
      <c r="H28" s="11"/>
      <c r="I28" s="11"/>
      <c r="J28" s="11"/>
      <c r="K28" s="39"/>
      <c r="L28" s="11"/>
    </row>
    <row r="29" spans="1:14" ht="21.75" customHeight="1">
      <c r="A29" s="37"/>
      <c r="B29" s="1259" t="s">
        <v>35</v>
      </c>
      <c r="C29" s="1260"/>
      <c r="D29" s="1260"/>
      <c r="E29" s="1233" t="s">
        <v>17589</v>
      </c>
      <c r="F29" s="1234"/>
      <c r="G29" s="1234"/>
      <c r="H29" s="1234"/>
      <c r="I29" s="1234"/>
      <c r="J29" s="1234"/>
      <c r="K29" s="1235"/>
      <c r="L29" s="11"/>
    </row>
    <row r="30" spans="1:14" ht="10.5" customHeight="1">
      <c r="A30" s="37"/>
      <c r="B30" s="1224" t="s">
        <v>70</v>
      </c>
      <c r="C30" s="1254"/>
      <c r="D30" s="1254"/>
      <c r="E30" s="1253"/>
      <c r="F30" s="1253"/>
      <c r="G30" s="1253"/>
      <c r="H30" s="1253"/>
      <c r="I30" s="1253"/>
      <c r="J30" s="1253"/>
      <c r="K30" s="1238"/>
      <c r="L30" s="11"/>
    </row>
    <row r="31" spans="1:14">
      <c r="A31" s="37"/>
      <c r="B31" s="1255"/>
      <c r="C31" s="1256"/>
      <c r="D31" s="1256"/>
      <c r="E31" s="1253"/>
      <c r="F31" s="1253"/>
      <c r="G31" s="1253"/>
      <c r="H31" s="1253"/>
      <c r="I31" s="1253"/>
      <c r="J31" s="1253"/>
      <c r="K31" s="1238"/>
      <c r="L31" s="11"/>
    </row>
    <row r="32" spans="1:14">
      <c r="A32" s="37"/>
      <c r="B32" s="1255"/>
      <c r="C32" s="1256"/>
      <c r="D32" s="1256"/>
      <c r="E32" s="1253"/>
      <c r="F32" s="1253"/>
      <c r="G32" s="1253"/>
      <c r="H32" s="1253"/>
      <c r="I32" s="1253"/>
      <c r="J32" s="1253"/>
      <c r="K32" s="1238"/>
      <c r="L32" s="11"/>
    </row>
    <row r="33" spans="1:13">
      <c r="A33" s="37"/>
      <c r="B33" s="1257"/>
      <c r="C33" s="1258"/>
      <c r="D33" s="1258"/>
      <c r="E33" s="1240"/>
      <c r="F33" s="1240"/>
      <c r="G33" s="1240"/>
      <c r="H33" s="1240"/>
      <c r="I33" s="1240"/>
      <c r="J33" s="1240"/>
      <c r="K33" s="1241"/>
      <c r="L33" s="11"/>
    </row>
    <row r="34" spans="1:13" ht="25.5" customHeight="1">
      <c r="A34" s="37"/>
      <c r="B34" s="11"/>
      <c r="C34" s="10"/>
      <c r="D34" s="4"/>
      <c r="E34" s="12"/>
      <c r="F34" s="8"/>
      <c r="G34" s="11"/>
      <c r="H34" s="11"/>
      <c r="I34" s="11"/>
      <c r="J34" s="11"/>
      <c r="K34" s="39"/>
      <c r="L34" s="11"/>
    </row>
    <row r="35" spans="1:13" ht="25.5" customHeight="1">
      <c r="A35" s="37"/>
      <c r="B35" s="11"/>
      <c r="C35" s="10"/>
      <c r="D35" s="4"/>
      <c r="E35" s="12"/>
      <c r="F35" s="8"/>
      <c r="G35" s="11"/>
      <c r="H35" s="11"/>
      <c r="I35" s="11"/>
      <c r="J35" s="11"/>
      <c r="K35" s="39"/>
      <c r="L35" s="11"/>
    </row>
    <row r="36" spans="1:13" ht="15.6">
      <c r="A36" s="37"/>
      <c r="B36" s="1244" t="s">
        <v>37</v>
      </c>
      <c r="C36" s="1245"/>
      <c r="D36" s="1246"/>
      <c r="E36" s="1233" t="s">
        <v>75</v>
      </c>
      <c r="F36" s="1234"/>
      <c r="G36" s="1234"/>
      <c r="H36" s="1234"/>
      <c r="I36" s="1234"/>
      <c r="J36" s="1234"/>
      <c r="K36" s="1235"/>
      <c r="L36" s="11"/>
    </row>
    <row r="37" spans="1:13" ht="18.75" customHeight="1">
      <c r="A37" s="47"/>
      <c r="B37" s="1224" t="s">
        <v>70</v>
      </c>
      <c r="C37" s="1225"/>
      <c r="D37" s="1226"/>
      <c r="E37" s="1236"/>
      <c r="F37" s="1237"/>
      <c r="G37" s="1237"/>
      <c r="H37" s="1237"/>
      <c r="I37" s="1237"/>
      <c r="J37" s="1237"/>
      <c r="K37" s="1238"/>
      <c r="L37" s="20"/>
    </row>
    <row r="38" spans="1:13" ht="18.75" customHeight="1">
      <c r="A38" s="48"/>
      <c r="B38" s="1227"/>
      <c r="C38" s="1228"/>
      <c r="D38" s="1229"/>
      <c r="E38" s="1236"/>
      <c r="F38" s="1237"/>
      <c r="G38" s="1237"/>
      <c r="H38" s="1237"/>
      <c r="I38" s="1237"/>
      <c r="J38" s="1237"/>
      <c r="K38" s="1238"/>
      <c r="L38" s="22"/>
    </row>
    <row r="39" spans="1:13" ht="18.75" customHeight="1">
      <c r="A39" s="49"/>
      <c r="B39" s="1230"/>
      <c r="C39" s="1231"/>
      <c r="D39" s="1232"/>
      <c r="E39" s="1239"/>
      <c r="F39" s="1240"/>
      <c r="G39" s="1240"/>
      <c r="H39" s="1240"/>
      <c r="I39" s="1240"/>
      <c r="J39" s="1240"/>
      <c r="K39" s="1241"/>
      <c r="L39" s="23"/>
    </row>
    <row r="40" spans="1:13" ht="25.5" customHeight="1">
      <c r="A40" s="37"/>
      <c r="B40" s="11"/>
      <c r="C40" s="3"/>
      <c r="D40" s="4"/>
      <c r="E40" s="12"/>
      <c r="F40" s="8"/>
      <c r="G40" s="21"/>
      <c r="H40" s="13"/>
      <c r="I40" s="13"/>
      <c r="J40" s="21"/>
      <c r="K40" s="50"/>
      <c r="L40" s="11"/>
    </row>
    <row r="41" spans="1:13" ht="25.5" customHeight="1">
      <c r="A41" s="38"/>
      <c r="B41" s="11"/>
      <c r="C41" s="11"/>
      <c r="D41" s="4"/>
      <c r="E41" s="12"/>
      <c r="F41" s="8"/>
      <c r="G41" s="21"/>
      <c r="H41" s="21"/>
      <c r="I41" s="21"/>
      <c r="J41" s="21"/>
      <c r="K41" s="51"/>
      <c r="L41" s="12"/>
    </row>
    <row r="42" spans="1:13" ht="18" customHeight="1">
      <c r="A42" s="52"/>
      <c r="B42" s="1242" t="s">
        <v>39</v>
      </c>
      <c r="C42" s="1243"/>
      <c r="D42" s="1243"/>
      <c r="E42" s="1233" t="s">
        <v>17590</v>
      </c>
      <c r="F42" s="1234"/>
      <c r="G42" s="1234"/>
      <c r="H42" s="1234"/>
      <c r="I42" s="1234"/>
      <c r="J42" s="1234"/>
      <c r="K42" s="1235"/>
      <c r="L42" s="27"/>
      <c r="M42" s="5"/>
    </row>
    <row r="43" spans="1:13" ht="18" customHeight="1">
      <c r="A43" s="52"/>
      <c r="B43" s="1247" t="s">
        <v>38</v>
      </c>
      <c r="C43" s="1248"/>
      <c r="D43" s="1248"/>
      <c r="E43" s="1236"/>
      <c r="F43" s="1253"/>
      <c r="G43" s="1253"/>
      <c r="H43" s="1253"/>
      <c r="I43" s="1253"/>
      <c r="J43" s="1253"/>
      <c r="K43" s="1238"/>
      <c r="L43" s="27"/>
      <c r="M43" s="5"/>
    </row>
    <row r="44" spans="1:13" ht="18" customHeight="1">
      <c r="A44" s="37"/>
      <c r="B44" s="1249"/>
      <c r="C44" s="1250"/>
      <c r="D44" s="1250"/>
      <c r="E44" s="1236"/>
      <c r="F44" s="1253"/>
      <c r="G44" s="1253"/>
      <c r="H44" s="1253"/>
      <c r="I44" s="1253"/>
      <c r="J44" s="1253"/>
      <c r="K44" s="1238"/>
      <c r="L44" s="11"/>
    </row>
    <row r="45" spans="1:13" ht="18" customHeight="1">
      <c r="A45" s="37"/>
      <c r="B45" s="1251"/>
      <c r="C45" s="1252"/>
      <c r="D45" s="1252"/>
      <c r="E45" s="1239"/>
      <c r="F45" s="1240"/>
      <c r="G45" s="1240"/>
      <c r="H45" s="1240"/>
      <c r="I45" s="1240"/>
      <c r="J45" s="1240"/>
      <c r="K45" s="1241"/>
      <c r="L45" s="11"/>
    </row>
    <row r="46" spans="1:13" ht="25.5" customHeight="1">
      <c r="A46" s="37"/>
      <c r="B46" s="11"/>
      <c r="C46" s="4"/>
      <c r="D46" s="4"/>
      <c r="E46" s="11"/>
      <c r="F46" s="8"/>
      <c r="G46" s="11"/>
      <c r="H46" s="4"/>
      <c r="I46" s="4"/>
      <c r="J46" s="11"/>
      <c r="K46" s="53"/>
      <c r="L46" s="11"/>
    </row>
    <row r="47" spans="1:13" ht="25.5" customHeight="1">
      <c r="A47" s="37"/>
      <c r="B47" s="11"/>
      <c r="C47" s="4"/>
      <c r="D47" s="9"/>
      <c r="E47" s="11"/>
      <c r="F47" s="8"/>
      <c r="G47" s="11"/>
      <c r="H47" s="4"/>
      <c r="I47" s="4"/>
      <c r="J47" s="11"/>
      <c r="K47" s="53"/>
      <c r="L47" s="11"/>
    </row>
    <row r="49" spans="8:9">
      <c r="H49" s="7"/>
      <c r="I49" s="7"/>
    </row>
    <row r="50" spans="8:9">
      <c r="H50" s="7"/>
      <c r="I50" s="7"/>
    </row>
    <row r="51" spans="8:9">
      <c r="H51" s="7"/>
      <c r="I51" s="7"/>
    </row>
  </sheetData>
  <sheetProtection password="CEAA" sheet="1" objects="1" scenarios="1"/>
  <mergeCells count="18">
    <mergeCell ref="B18:D20"/>
    <mergeCell ref="B17:D17"/>
    <mergeCell ref="C2:F3"/>
    <mergeCell ref="B13:K13"/>
    <mergeCell ref="B14:K14"/>
    <mergeCell ref="E17:K20"/>
    <mergeCell ref="B30:D33"/>
    <mergeCell ref="B29:D29"/>
    <mergeCell ref="B23:D23"/>
    <mergeCell ref="E23:K26"/>
    <mergeCell ref="B24:D26"/>
    <mergeCell ref="E29:K33"/>
    <mergeCell ref="B37:D39"/>
    <mergeCell ref="E36:K39"/>
    <mergeCell ref="B42:D42"/>
    <mergeCell ref="B36:D36"/>
    <mergeCell ref="B43:D45"/>
    <mergeCell ref="E42:K45"/>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B91" sqref="A87:IV91"/>
    </sheetView>
  </sheetViews>
  <sheetFormatPr defaultColWidth="0" defaultRowHeight="13.2" zeroHeight="1"/>
  <cols>
    <col min="1" max="1" width="8.88671875" customWidth="1"/>
    <col min="2" max="2" width="8.6640625" style="245" customWidth="1"/>
    <col min="3" max="12" width="8.6640625" customWidth="1"/>
  </cols>
  <sheetData>
    <row r="1" spans="1:12" ht="12.75" customHeight="1">
      <c r="A1" s="1211" t="s">
        <v>151</v>
      </c>
      <c r="B1" s="1211"/>
      <c r="C1" s="1211"/>
      <c r="D1" s="1211"/>
      <c r="E1" s="1211"/>
      <c r="F1" s="1211"/>
      <c r="G1" s="1211"/>
      <c r="H1" s="1211"/>
      <c r="I1" s="1211"/>
      <c r="J1" s="1211"/>
      <c r="K1" s="1211"/>
      <c r="L1" s="1212"/>
    </row>
    <row r="2" spans="1:12" ht="12.75" customHeight="1">
      <c r="A2" s="1211"/>
      <c r="B2" s="1211"/>
      <c r="C2" s="1211"/>
      <c r="D2" s="1211"/>
      <c r="E2" s="1211"/>
      <c r="F2" s="1211"/>
      <c r="G2" s="1211"/>
      <c r="H2" s="1211"/>
      <c r="I2" s="1211"/>
      <c r="J2" s="1211"/>
      <c r="K2" s="1211"/>
      <c r="L2" s="1212"/>
    </row>
    <row r="3" spans="1:12">
      <c r="A3" s="920"/>
      <c r="B3" s="1206"/>
      <c r="C3" s="1206"/>
      <c r="D3" s="1206"/>
      <c r="E3" s="1206"/>
      <c r="F3" s="1206"/>
      <c r="G3" s="1206"/>
      <c r="H3" s="1206"/>
      <c r="I3" s="1206"/>
      <c r="J3" s="1206"/>
      <c r="K3" s="1206"/>
      <c r="L3" s="229"/>
    </row>
    <row r="4" spans="1:12" ht="12.75" customHeight="1">
      <c r="A4" s="920"/>
      <c r="B4" s="238"/>
      <c r="C4" s="230"/>
      <c r="D4" s="230"/>
      <c r="E4" s="230"/>
      <c r="F4" s="230"/>
      <c r="G4" s="230"/>
      <c r="H4" s="231"/>
      <c r="I4" s="231"/>
      <c r="J4" s="231"/>
      <c r="K4" s="231"/>
      <c r="L4" s="229"/>
    </row>
    <row r="5" spans="1:12" ht="22.8">
      <c r="A5" s="920"/>
      <c r="B5" s="238"/>
      <c r="C5" s="230"/>
      <c r="D5" s="230"/>
      <c r="E5" s="230"/>
      <c r="F5" s="230"/>
      <c r="G5" s="230"/>
      <c r="H5" s="232"/>
      <c r="I5" s="232"/>
      <c r="J5" s="232"/>
      <c r="K5" s="233"/>
      <c r="L5" s="229"/>
    </row>
    <row r="6" spans="1:12" s="24" customFormat="1" ht="10.199999999999999">
      <c r="A6" s="921"/>
      <c r="B6" s="239"/>
      <c r="C6" s="234"/>
      <c r="D6" s="234"/>
      <c r="E6" s="234"/>
      <c r="F6" s="234"/>
      <c r="G6" s="234"/>
      <c r="H6" s="234"/>
      <c r="I6" s="234"/>
      <c r="J6" s="234"/>
      <c r="K6" s="234"/>
      <c r="L6" s="229"/>
    </row>
    <row r="7" spans="1:12" s="24" customFormat="1" ht="10.199999999999999">
      <c r="A7" s="921"/>
      <c r="B7" s="240"/>
      <c r="C7" s="234"/>
      <c r="D7" s="234"/>
      <c r="E7" s="234"/>
      <c r="F7" s="234"/>
      <c r="G7" s="234"/>
      <c r="H7" s="234"/>
      <c r="I7" s="234"/>
      <c r="J7" s="234"/>
      <c r="K7" s="234"/>
      <c r="L7" s="229"/>
    </row>
    <row r="8" spans="1:12" s="24" customFormat="1" ht="10.199999999999999">
      <c r="A8" s="921"/>
      <c r="B8" s="240"/>
      <c r="C8" s="234"/>
      <c r="D8" s="234"/>
      <c r="E8" s="234"/>
      <c r="F8" s="234"/>
      <c r="G8" s="234"/>
      <c r="H8" s="234"/>
      <c r="I8" s="234"/>
      <c r="J8" s="234"/>
      <c r="K8" s="234"/>
      <c r="L8" s="229"/>
    </row>
    <row r="9" spans="1:12" s="24" customFormat="1" ht="10.199999999999999">
      <c r="A9" s="921"/>
      <c r="B9" s="240"/>
      <c r="C9" s="234"/>
      <c r="D9" s="234"/>
      <c r="E9" s="234"/>
      <c r="F9" s="234"/>
      <c r="G9" s="234"/>
      <c r="H9" s="234"/>
      <c r="I9" s="234"/>
      <c r="J9" s="234"/>
      <c r="K9" s="234"/>
      <c r="L9" s="229"/>
    </row>
    <row r="10" spans="1:12" s="24" customFormat="1" ht="10.199999999999999">
      <c r="A10" s="921"/>
      <c r="B10" s="240"/>
      <c r="C10" s="234"/>
      <c r="D10" s="234"/>
      <c r="E10" s="234"/>
      <c r="F10" s="234"/>
      <c r="G10" s="234"/>
      <c r="H10" s="234"/>
      <c r="I10" s="234"/>
      <c r="J10" s="234"/>
      <c r="K10" s="234"/>
      <c r="L10" s="229"/>
    </row>
    <row r="11" spans="1:12" s="24" customFormat="1" ht="10.199999999999999">
      <c r="A11" s="921"/>
      <c r="B11" s="241"/>
      <c r="C11" s="234"/>
      <c r="D11" s="234"/>
      <c r="E11" s="234"/>
      <c r="F11" s="234"/>
      <c r="G11" s="234"/>
      <c r="H11" s="234"/>
      <c r="I11" s="234"/>
      <c r="J11" s="234"/>
      <c r="K11" s="234"/>
      <c r="L11" s="229"/>
    </row>
    <row r="12" spans="1:12" s="24" customFormat="1" ht="10.199999999999999">
      <c r="A12" s="921"/>
      <c r="B12" s="240"/>
      <c r="C12" s="234"/>
      <c r="D12" s="234"/>
      <c r="E12" s="234"/>
      <c r="F12" s="234"/>
      <c r="G12" s="234"/>
      <c r="H12" s="234"/>
      <c r="I12" s="234"/>
      <c r="J12" s="234"/>
      <c r="K12" s="234"/>
      <c r="L12" s="229"/>
    </row>
    <row r="13" spans="1:12" s="24" customFormat="1" ht="10.199999999999999">
      <c r="A13" s="921"/>
      <c r="B13" s="239"/>
      <c r="C13" s="234"/>
      <c r="D13" s="234"/>
      <c r="E13" s="234"/>
      <c r="F13" s="234"/>
      <c r="G13" s="234"/>
      <c r="H13" s="234"/>
      <c r="I13" s="234"/>
      <c r="J13" s="234"/>
      <c r="K13" s="234"/>
      <c r="L13" s="229"/>
    </row>
    <row r="14" spans="1:12" s="24" customFormat="1" ht="10.199999999999999">
      <c r="A14" s="921"/>
      <c r="B14" s="240"/>
      <c r="C14" s="234"/>
      <c r="D14" s="234"/>
      <c r="E14" s="234"/>
      <c r="F14" s="234"/>
      <c r="G14" s="234"/>
      <c r="H14" s="234"/>
      <c r="I14" s="234"/>
      <c r="J14" s="234"/>
      <c r="K14" s="234"/>
      <c r="L14" s="229"/>
    </row>
    <row r="15" spans="1:12" s="24" customFormat="1" ht="10.199999999999999">
      <c r="A15" s="921"/>
      <c r="B15" s="240"/>
      <c r="C15" s="234"/>
      <c r="D15" s="234"/>
      <c r="E15" s="234"/>
      <c r="F15" s="234"/>
      <c r="G15" s="234"/>
      <c r="H15" s="234"/>
      <c r="I15" s="234"/>
      <c r="J15" s="234"/>
      <c r="K15" s="234"/>
      <c r="L15" s="229"/>
    </row>
    <row r="16" spans="1:12" s="24" customFormat="1" ht="10.199999999999999">
      <c r="A16" s="921"/>
      <c r="B16" s="240"/>
      <c r="C16" s="234"/>
      <c r="D16" s="234"/>
      <c r="E16" s="234"/>
      <c r="F16" s="234"/>
      <c r="G16" s="234"/>
      <c r="H16" s="234"/>
      <c r="I16" s="234"/>
      <c r="J16" s="234"/>
      <c r="K16" s="234"/>
      <c r="L16" s="229"/>
    </row>
    <row r="17" spans="1:12" s="24" customFormat="1" ht="10.199999999999999">
      <c r="A17" s="921"/>
      <c r="B17" s="240"/>
      <c r="C17" s="234"/>
      <c r="D17" s="234"/>
      <c r="E17" s="234"/>
      <c r="F17" s="234"/>
      <c r="G17" s="234"/>
      <c r="H17" s="234"/>
      <c r="I17" s="234"/>
      <c r="J17" s="234"/>
      <c r="K17" s="234"/>
      <c r="L17" s="229"/>
    </row>
    <row r="18" spans="1:12" s="24" customFormat="1" ht="10.199999999999999">
      <c r="A18" s="921"/>
      <c r="B18" s="241"/>
      <c r="C18" s="234"/>
      <c r="D18" s="234"/>
      <c r="E18" s="234"/>
      <c r="F18" s="234"/>
      <c r="G18" s="234"/>
      <c r="H18" s="234"/>
      <c r="I18" s="234"/>
      <c r="J18" s="234"/>
      <c r="K18" s="234"/>
      <c r="L18" s="229"/>
    </row>
    <row r="19" spans="1:12" s="24" customFormat="1" ht="10.199999999999999">
      <c r="A19" s="921"/>
      <c r="B19" s="240"/>
      <c r="C19" s="234"/>
      <c r="D19" s="234"/>
      <c r="E19" s="234"/>
      <c r="F19" s="234"/>
      <c r="G19" s="234"/>
      <c r="H19" s="234"/>
      <c r="I19" s="234"/>
      <c r="J19" s="234"/>
      <c r="K19" s="234"/>
      <c r="L19" s="229"/>
    </row>
    <row r="20" spans="1:12" s="24" customFormat="1" ht="10.199999999999999">
      <c r="A20" s="921"/>
      <c r="B20" s="239"/>
      <c r="C20" s="234"/>
      <c r="D20" s="234"/>
      <c r="E20" s="234"/>
      <c r="F20" s="234"/>
      <c r="G20" s="234"/>
      <c r="H20" s="234"/>
      <c r="I20" s="234"/>
      <c r="J20" s="234"/>
      <c r="K20" s="234"/>
      <c r="L20" s="229"/>
    </row>
    <row r="21" spans="1:12" s="24" customFormat="1" ht="10.199999999999999">
      <c r="A21" s="921"/>
      <c r="B21" s="240"/>
      <c r="C21" s="234"/>
      <c r="D21" s="234"/>
      <c r="E21" s="234"/>
      <c r="F21" s="234"/>
      <c r="G21" s="234"/>
      <c r="H21" s="234"/>
      <c r="I21" s="234"/>
      <c r="J21" s="234"/>
      <c r="K21" s="234"/>
      <c r="L21" s="229"/>
    </row>
    <row r="22" spans="1:12" s="24" customFormat="1" ht="10.199999999999999">
      <c r="A22" s="921"/>
      <c r="B22" s="240"/>
      <c r="C22" s="234"/>
      <c r="D22" s="234"/>
      <c r="E22" s="234"/>
      <c r="F22" s="234"/>
      <c r="G22" s="234"/>
      <c r="H22" s="234"/>
      <c r="I22" s="234"/>
      <c r="J22" s="234"/>
      <c r="K22" s="234"/>
      <c r="L22" s="229"/>
    </row>
    <row r="23" spans="1:12" s="24" customFormat="1" ht="10.199999999999999">
      <c r="A23" s="921"/>
      <c r="B23" s="1207"/>
      <c r="C23" s="1207"/>
      <c r="D23" s="1207"/>
      <c r="E23" s="1207"/>
      <c r="F23" s="1207"/>
      <c r="G23" s="1207"/>
      <c r="H23" s="1207"/>
      <c r="I23" s="1207"/>
      <c r="J23" s="1207"/>
      <c r="K23" s="1207"/>
      <c r="L23" s="1207"/>
    </row>
    <row r="24" spans="1:12" s="24" customFormat="1" ht="10.199999999999999">
      <c r="A24" s="921"/>
      <c r="B24" s="1207"/>
      <c r="C24" s="1207"/>
      <c r="D24" s="1207"/>
      <c r="E24" s="1207"/>
      <c r="F24" s="1207"/>
      <c r="G24" s="1207"/>
      <c r="H24" s="1207"/>
      <c r="I24" s="1207"/>
      <c r="J24" s="1207"/>
      <c r="K24" s="1207"/>
      <c r="L24" s="1207"/>
    </row>
    <row r="25" spans="1:12" s="24" customFormat="1" ht="10.199999999999999">
      <c r="A25" s="921"/>
      <c r="B25" s="1207"/>
      <c r="C25" s="1207"/>
      <c r="D25" s="1207"/>
      <c r="E25" s="1207"/>
      <c r="F25" s="1207"/>
      <c r="G25" s="1207"/>
      <c r="H25" s="1207"/>
      <c r="I25" s="1207"/>
      <c r="J25" s="1207"/>
      <c r="K25" s="1207"/>
      <c r="L25" s="1207"/>
    </row>
    <row r="26" spans="1:12" s="24" customFormat="1" ht="27.6">
      <c r="A26" s="921"/>
      <c r="B26" s="742"/>
      <c r="C26" s="743"/>
      <c r="D26" s="743"/>
      <c r="E26" s="743"/>
      <c r="F26" s="743"/>
      <c r="G26" s="743"/>
      <c r="H26" s="743"/>
      <c r="I26" s="743"/>
      <c r="J26" s="743"/>
      <c r="K26" s="743"/>
      <c r="L26" s="744"/>
    </row>
    <row r="27" spans="1:12" s="24" customFormat="1" ht="27.6">
      <c r="A27" s="921"/>
      <c r="B27" s="742"/>
      <c r="C27" s="743"/>
      <c r="D27" s="743"/>
      <c r="E27" s="743"/>
      <c r="F27" s="743"/>
      <c r="G27" s="743"/>
      <c r="H27" s="743"/>
      <c r="I27" s="743"/>
      <c r="J27" s="743"/>
      <c r="K27" s="743"/>
      <c r="L27" s="744"/>
    </row>
    <row r="28" spans="1:12" s="24" customFormat="1" ht="27.6">
      <c r="A28" s="921"/>
      <c r="B28" s="1208"/>
      <c r="C28" s="1209"/>
      <c r="D28" s="1209"/>
      <c r="E28" s="1209"/>
      <c r="F28" s="1209"/>
      <c r="G28" s="1209"/>
      <c r="H28" s="1209"/>
      <c r="I28" s="1209"/>
      <c r="J28" s="1209"/>
      <c r="K28" s="1209"/>
      <c r="L28" s="1210"/>
    </row>
    <row r="29" spans="1:12" s="24" customFormat="1" ht="10.199999999999999">
      <c r="A29" s="921"/>
      <c r="B29" s="239"/>
      <c r="C29" s="234"/>
      <c r="D29" s="234"/>
      <c r="E29" s="235"/>
      <c r="F29" s="234"/>
      <c r="G29" s="234"/>
      <c r="H29" s="234"/>
      <c r="I29" s="234"/>
      <c r="J29" s="234"/>
      <c r="K29" s="234"/>
      <c r="L29" s="229"/>
    </row>
    <row r="30" spans="1:12" s="483" customFormat="1" ht="14.4" customHeight="1">
      <c r="A30" s="922"/>
      <c r="B30" s="922"/>
      <c r="C30" s="916" t="s">
        <v>2486</v>
      </c>
      <c r="D30" s="481"/>
      <c r="E30" s="482"/>
      <c r="F30" s="917" t="s">
        <v>5</v>
      </c>
      <c r="G30" s="481"/>
      <c r="H30" s="481"/>
      <c r="I30" s="917" t="s">
        <v>3</v>
      </c>
      <c r="J30" s="349"/>
      <c r="K30" s="349"/>
      <c r="L30" s="481"/>
    </row>
    <row r="31" spans="1:12" s="483" customFormat="1" ht="14.4" customHeight="1">
      <c r="A31" s="922"/>
      <c r="B31" s="922"/>
      <c r="C31" s="243" t="s">
        <v>10308</v>
      </c>
      <c r="D31" s="481"/>
      <c r="E31" s="482"/>
      <c r="F31" s="349" t="s">
        <v>12441</v>
      </c>
      <c r="G31" s="481"/>
      <c r="H31" s="481"/>
      <c r="I31" s="349" t="s">
        <v>4326</v>
      </c>
      <c r="J31" s="349"/>
      <c r="K31" s="349"/>
      <c r="L31" s="481"/>
    </row>
    <row r="32" spans="1:12" s="483" customFormat="1" ht="14.4" customHeight="1">
      <c r="A32" s="922"/>
      <c r="B32" s="922"/>
      <c r="C32" s="243" t="s">
        <v>10309</v>
      </c>
      <c r="D32" s="481"/>
      <c r="E32" s="482"/>
      <c r="F32" s="349" t="s">
        <v>12442</v>
      </c>
      <c r="G32" s="481"/>
      <c r="H32" s="481"/>
      <c r="I32" s="349" t="s">
        <v>4327</v>
      </c>
      <c r="J32" s="349"/>
      <c r="K32" s="349"/>
      <c r="L32" s="349"/>
    </row>
    <row r="33" spans="1:12" s="483" customFormat="1" ht="14.4" customHeight="1">
      <c r="A33" s="922"/>
      <c r="B33" s="922"/>
      <c r="C33" s="243" t="s">
        <v>10310</v>
      </c>
      <c r="D33" s="481"/>
      <c r="E33" s="482"/>
      <c r="F33" s="349" t="s">
        <v>10311</v>
      </c>
      <c r="G33" s="349"/>
      <c r="H33" s="481"/>
      <c r="I33" s="349" t="s">
        <v>10312</v>
      </c>
      <c r="J33" s="349"/>
      <c r="K33" s="349"/>
      <c r="L33" s="349"/>
    </row>
    <row r="34" spans="1:12" s="483" customFormat="1" ht="14.4" customHeight="1">
      <c r="A34" s="922"/>
      <c r="B34" s="922"/>
      <c r="C34" s="243" t="s">
        <v>10313</v>
      </c>
      <c r="D34" s="481"/>
      <c r="E34" s="482"/>
      <c r="F34" s="349" t="s">
        <v>12443</v>
      </c>
      <c r="G34" s="349"/>
      <c r="H34" s="481"/>
      <c r="I34" s="349" t="s">
        <v>10314</v>
      </c>
      <c r="J34" s="349"/>
      <c r="K34" s="349"/>
      <c r="L34" s="349"/>
    </row>
    <row r="35" spans="1:12" s="483" customFormat="1" ht="14.4" customHeight="1">
      <c r="A35" s="922"/>
      <c r="B35" s="922"/>
      <c r="C35" s="246"/>
      <c r="D35" s="481"/>
      <c r="E35" s="482"/>
      <c r="F35" s="348"/>
      <c r="G35" s="349"/>
      <c r="H35" s="481"/>
      <c r="I35" s="348"/>
      <c r="J35" s="349"/>
      <c r="K35" s="482"/>
      <c r="L35" s="482"/>
    </row>
    <row r="36" spans="1:12" s="483" customFormat="1" ht="14.4" customHeight="1">
      <c r="A36" s="922"/>
      <c r="B36" s="922"/>
      <c r="C36" s="484"/>
      <c r="D36" s="482"/>
      <c r="E36" s="482"/>
      <c r="F36" s="482"/>
      <c r="G36" s="482"/>
      <c r="H36" s="482"/>
      <c r="I36" s="482"/>
      <c r="J36" s="482"/>
      <c r="K36" s="482"/>
      <c r="L36" s="482"/>
    </row>
    <row r="37" spans="1:12" s="483" customFormat="1" ht="14.4" customHeight="1">
      <c r="A37" s="922"/>
      <c r="B37" s="922"/>
      <c r="C37" s="351"/>
      <c r="D37" s="349"/>
      <c r="E37" s="482"/>
      <c r="F37" s="349"/>
      <c r="G37" s="349"/>
      <c r="H37" s="349"/>
      <c r="I37" s="349"/>
      <c r="J37" s="349"/>
      <c r="K37" s="482"/>
      <c r="L37" s="482"/>
    </row>
    <row r="38" spans="1:12" s="483" customFormat="1" ht="14.4" customHeight="1">
      <c r="A38" s="922"/>
      <c r="B38" s="922"/>
      <c r="C38" s="916" t="s">
        <v>195</v>
      </c>
      <c r="D38" s="349"/>
      <c r="E38" s="482"/>
      <c r="F38" s="917" t="s">
        <v>196</v>
      </c>
      <c r="G38" s="481"/>
      <c r="H38" s="349"/>
      <c r="I38" s="917" t="s">
        <v>6</v>
      </c>
      <c r="J38" s="349"/>
      <c r="K38" s="482"/>
      <c r="L38" s="482"/>
    </row>
    <row r="39" spans="1:12" s="483" customFormat="1" ht="14.4" customHeight="1">
      <c r="A39" s="922"/>
      <c r="B39" s="922"/>
      <c r="C39" s="243" t="s">
        <v>4322</v>
      </c>
      <c r="D39" s="349"/>
      <c r="E39" s="482"/>
      <c r="F39" s="349" t="s">
        <v>197</v>
      </c>
      <c r="G39" s="481"/>
      <c r="H39" s="349"/>
      <c r="I39" s="237" t="s">
        <v>17591</v>
      </c>
      <c r="J39" s="349"/>
      <c r="K39" s="349"/>
      <c r="L39" s="349"/>
    </row>
    <row r="40" spans="1:12" s="483" customFormat="1" ht="14.4" customHeight="1">
      <c r="A40" s="922"/>
      <c r="B40" s="922"/>
      <c r="C40" s="243" t="s">
        <v>4323</v>
      </c>
      <c r="D40" s="349"/>
      <c r="E40" s="482"/>
      <c r="F40" s="349" t="s">
        <v>198</v>
      </c>
      <c r="G40" s="481"/>
      <c r="H40" s="349"/>
      <c r="I40" s="237" t="s">
        <v>199</v>
      </c>
      <c r="J40" s="349"/>
      <c r="K40" s="481"/>
      <c r="L40" s="482"/>
    </row>
    <row r="41" spans="1:12" s="483" customFormat="1" ht="14.4" customHeight="1">
      <c r="A41" s="922"/>
      <c r="B41" s="922"/>
      <c r="C41" s="243" t="s">
        <v>4324</v>
      </c>
      <c r="D41" s="349"/>
      <c r="E41" s="482"/>
      <c r="F41" s="349" t="s">
        <v>10315</v>
      </c>
      <c r="G41" s="481"/>
      <c r="H41" s="349"/>
      <c r="I41" s="237" t="s">
        <v>90</v>
      </c>
      <c r="J41" s="349"/>
      <c r="K41" s="481"/>
      <c r="L41" s="482"/>
    </row>
    <row r="42" spans="1:12" s="483" customFormat="1" ht="14.4" customHeight="1">
      <c r="A42" s="922"/>
      <c r="B42" s="922"/>
      <c r="C42" s="243" t="s">
        <v>4325</v>
      </c>
      <c r="D42" s="349"/>
      <c r="E42" s="482"/>
      <c r="F42" s="349" t="s">
        <v>10316</v>
      </c>
      <c r="G42" s="481"/>
      <c r="H42" s="349"/>
      <c r="I42" s="237" t="s">
        <v>10317</v>
      </c>
      <c r="J42" s="349"/>
      <c r="K42" s="481"/>
      <c r="L42" s="482"/>
    </row>
    <row r="43" spans="1:12" s="483" customFormat="1" ht="14.4" customHeight="1">
      <c r="A43" s="922"/>
      <c r="B43" s="922"/>
      <c r="C43" s="246"/>
      <c r="D43" s="349"/>
      <c r="E43" s="482"/>
      <c r="F43" s="348"/>
      <c r="G43" s="481"/>
      <c r="H43" s="349"/>
      <c r="I43" s="237" t="s">
        <v>10318</v>
      </c>
      <c r="J43" s="349"/>
      <c r="K43" s="481"/>
      <c r="L43" s="482"/>
    </row>
    <row r="44" spans="1:12" s="483" customFormat="1" ht="14.4" customHeight="1">
      <c r="A44" s="922"/>
      <c r="B44" s="922"/>
      <c r="C44" s="485"/>
      <c r="D44" s="481"/>
      <c r="E44" s="482"/>
      <c r="F44" s="486"/>
      <c r="G44" s="481"/>
      <c r="H44" s="349"/>
      <c r="I44" s="348"/>
      <c r="J44" s="349"/>
      <c r="K44" s="481"/>
      <c r="L44" s="482"/>
    </row>
    <row r="45" spans="1:12" s="483" customFormat="1" ht="14.4" customHeight="1">
      <c r="A45" s="922"/>
      <c r="B45" s="922"/>
      <c r="C45" s="484"/>
      <c r="D45" s="349"/>
      <c r="E45" s="482"/>
      <c r="F45" s="349"/>
      <c r="G45" s="349"/>
      <c r="H45" s="349"/>
      <c r="I45" s="349"/>
      <c r="J45" s="349"/>
      <c r="K45" s="481"/>
      <c r="L45" s="482"/>
    </row>
    <row r="46" spans="1:12" s="483" customFormat="1" ht="14.4" customHeight="1">
      <c r="A46" s="922"/>
      <c r="B46" s="922"/>
      <c r="C46" s="917" t="s">
        <v>4319</v>
      </c>
      <c r="D46" s="482"/>
      <c r="E46" s="482"/>
      <c r="F46" s="918" t="s">
        <v>4</v>
      </c>
      <c r="G46" s="482"/>
      <c r="H46" s="349"/>
      <c r="I46" s="917" t="s">
        <v>17592</v>
      </c>
      <c r="J46" s="349"/>
      <c r="K46" s="482"/>
      <c r="L46" s="481"/>
    </row>
    <row r="47" spans="1:12" s="483" customFormat="1" ht="14.4" customHeight="1">
      <c r="A47" s="922"/>
      <c r="B47" s="922"/>
      <c r="C47" s="349" t="s">
        <v>4320</v>
      </c>
      <c r="D47" s="482"/>
      <c r="E47" s="482"/>
      <c r="F47" s="349" t="s">
        <v>65</v>
      </c>
      <c r="G47" s="482"/>
      <c r="H47" s="349"/>
      <c r="I47" s="349" t="s">
        <v>17594</v>
      </c>
      <c r="J47" s="349"/>
      <c r="K47" s="482"/>
      <c r="L47" s="349"/>
    </row>
    <row r="48" spans="1:12" s="483" customFormat="1" ht="14.4" customHeight="1">
      <c r="A48" s="922"/>
      <c r="B48" s="922"/>
      <c r="C48" s="349" t="s">
        <v>4321</v>
      </c>
      <c r="D48" s="482"/>
      <c r="E48" s="482"/>
      <c r="F48" s="349" t="s">
        <v>67</v>
      </c>
      <c r="G48" s="482"/>
      <c r="H48" s="349"/>
      <c r="I48" s="349" t="s">
        <v>17595</v>
      </c>
      <c r="J48" s="349"/>
      <c r="K48" s="237"/>
      <c r="L48" s="482"/>
    </row>
    <row r="49" spans="1:12" s="483" customFormat="1" ht="14.4" customHeight="1">
      <c r="A49" s="922"/>
      <c r="B49" s="923"/>
      <c r="C49" s="349"/>
      <c r="D49" s="482"/>
      <c r="E49" s="482"/>
      <c r="F49" s="349" t="s">
        <v>10319</v>
      </c>
      <c r="G49" s="482"/>
      <c r="H49" s="349"/>
      <c r="I49" s="919" t="s">
        <v>17593</v>
      </c>
      <c r="J49" s="349"/>
      <c r="K49" s="237"/>
      <c r="L49" s="482"/>
    </row>
    <row r="50" spans="1:12" ht="14.4" customHeight="1">
      <c r="A50" s="920"/>
      <c r="B50" s="485"/>
      <c r="C50" s="349"/>
      <c r="D50" s="237"/>
      <c r="E50" s="237"/>
      <c r="F50" s="349" t="s">
        <v>10320</v>
      </c>
      <c r="G50" s="237"/>
      <c r="H50" s="349"/>
      <c r="I50" s="349" t="s">
        <v>17596</v>
      </c>
      <c r="J50" s="349"/>
      <c r="K50" s="237"/>
      <c r="L50" s="237"/>
    </row>
    <row r="51" spans="1:12" ht="14.4" customHeight="1">
      <c r="A51" s="920"/>
      <c r="B51" s="242"/>
      <c r="C51" s="349"/>
      <c r="D51" s="237"/>
      <c r="E51" s="237"/>
      <c r="F51" s="348"/>
      <c r="G51" s="349"/>
      <c r="H51" s="481"/>
      <c r="I51" s="237" t="s">
        <v>10313</v>
      </c>
      <c r="J51" s="237"/>
      <c r="K51" s="237"/>
      <c r="L51" s="237"/>
    </row>
    <row r="52" spans="1:12" ht="13.8" customHeight="1">
      <c r="A52" s="920"/>
      <c r="B52" s="244"/>
      <c r="C52" s="237"/>
      <c r="D52" s="237"/>
      <c r="E52" s="237"/>
      <c r="F52" s="237"/>
      <c r="G52" s="237"/>
      <c r="H52" s="236"/>
      <c r="I52" s="236"/>
      <c r="J52" s="237"/>
      <c r="K52" s="237"/>
      <c r="L52" s="237"/>
    </row>
    <row r="53" spans="1:12" hidden="1">
      <c r="A53" s="920"/>
    </row>
    <row r="54" spans="1:12" hidden="1">
      <c r="A54" s="920"/>
    </row>
    <row r="55" spans="1:12" hidden="1">
      <c r="A55" s="920"/>
    </row>
    <row r="56" spans="1:12" hidden="1">
      <c r="A56" s="920"/>
    </row>
    <row r="57" spans="1:12" hidden="1">
      <c r="A57" s="920"/>
    </row>
    <row r="58" spans="1:12" hidden="1">
      <c r="A58" s="920"/>
    </row>
    <row r="59" spans="1:12" hidden="1">
      <c r="A59" s="920"/>
    </row>
    <row r="60" spans="1:12" hidden="1">
      <c r="A60" s="920"/>
    </row>
    <row r="61" spans="1:12" hidden="1">
      <c r="A61" s="920"/>
    </row>
    <row r="62" spans="1:12" hidden="1">
      <c r="A62" s="920"/>
    </row>
    <row r="63" spans="1:12" hidden="1">
      <c r="A63" s="920"/>
    </row>
    <row r="64" spans="1:12" hidden="1">
      <c r="A64" s="920"/>
    </row>
    <row r="65" spans="1:1" hidden="1">
      <c r="A65" s="920"/>
    </row>
    <row r="66" spans="1:1" hidden="1">
      <c r="A66" s="920"/>
    </row>
    <row r="67" spans="1:1" hidden="1">
      <c r="A67" s="920"/>
    </row>
    <row r="68" spans="1:1" hidden="1">
      <c r="A68" s="920"/>
    </row>
    <row r="69" spans="1:1" hidden="1">
      <c r="A69" s="920"/>
    </row>
    <row r="70" spans="1:1" hidden="1">
      <c r="A70" s="920"/>
    </row>
    <row r="71" spans="1:1" hidden="1">
      <c r="A71" s="920"/>
    </row>
    <row r="72" spans="1:1" hidden="1">
      <c r="A72" s="920"/>
    </row>
    <row r="73" spans="1:1" hidden="1">
      <c r="A73" s="920"/>
    </row>
    <row r="74" spans="1:1" hidden="1">
      <c r="A74" s="920"/>
    </row>
    <row r="75" spans="1:1" hidden="1">
      <c r="A75" s="920"/>
    </row>
    <row r="76" spans="1:1" hidden="1">
      <c r="A76" s="920"/>
    </row>
    <row r="77" spans="1:1" hidden="1">
      <c r="A77" s="920"/>
    </row>
    <row r="78" spans="1:1" hidden="1">
      <c r="A78" s="920"/>
    </row>
    <row r="79" spans="1:1" hidden="1">
      <c r="A79" s="920"/>
    </row>
    <row r="80" spans="1:1" hidden="1">
      <c r="A80" s="920"/>
    </row>
    <row r="81" spans="1:1" hidden="1">
      <c r="A81" s="920"/>
    </row>
    <row r="82" spans="1:1" hidden="1">
      <c r="A82" s="920"/>
    </row>
    <row r="83" spans="1:1" hidden="1">
      <c r="A83" s="920"/>
    </row>
    <row r="84" spans="1:1" hidden="1">
      <c r="A84" s="920"/>
    </row>
    <row r="85" spans="1:1" hidden="1">
      <c r="A85" s="920"/>
    </row>
    <row r="86" spans="1:1" hidden="1">
      <c r="A86" s="920"/>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Q21" sqref="Q21"/>
    </sheetView>
  </sheetViews>
  <sheetFormatPr defaultColWidth="9.109375" defaultRowHeight="14.4"/>
  <cols>
    <col min="1" max="1" width="9.109375" style="69"/>
    <col min="2" max="2" width="9.109375" style="69" customWidth="1"/>
    <col min="3" max="6" width="9.109375" style="69"/>
    <col min="7" max="7" width="10.5546875" style="69" customWidth="1"/>
    <col min="8" max="8" width="10.6640625" style="69" customWidth="1"/>
    <col min="9" max="10" width="9.109375" style="69"/>
    <col min="11" max="11" width="10.6640625" style="69" customWidth="1"/>
    <col min="12" max="16384" width="9.109375" style="69"/>
  </cols>
  <sheetData>
    <row r="1" spans="1:15">
      <c r="A1" s="1267" t="s">
        <v>17585</v>
      </c>
      <c r="B1" s="1268"/>
      <c r="C1" s="1268"/>
      <c r="D1" s="1268"/>
      <c r="E1" s="1268"/>
      <c r="F1" s="1268"/>
      <c r="G1" s="1268"/>
      <c r="H1" s="1268"/>
      <c r="I1" s="1268"/>
      <c r="J1" s="1268"/>
      <c r="K1" s="1268"/>
      <c r="L1" s="1268"/>
      <c r="M1" s="1268"/>
      <c r="N1" s="1268"/>
      <c r="O1" s="1269"/>
    </row>
    <row r="2" spans="1:15" ht="15" customHeight="1">
      <c r="A2" s="1270" t="s">
        <v>346</v>
      </c>
      <c r="B2" s="1271"/>
      <c r="C2" s="1271"/>
      <c r="D2" s="1271"/>
      <c r="E2" s="1271"/>
      <c r="F2" s="1271"/>
      <c r="G2" s="1271"/>
      <c r="H2" s="1271"/>
      <c r="I2" s="1271"/>
      <c r="J2" s="1271"/>
      <c r="K2" s="1271"/>
      <c r="L2" s="1271"/>
      <c r="M2" s="1271"/>
      <c r="N2" s="1271"/>
      <c r="O2" s="1272"/>
    </row>
    <row r="3" spans="1:15" ht="15" customHeight="1">
      <c r="A3" s="1270"/>
      <c r="B3" s="1271"/>
      <c r="C3" s="1271"/>
      <c r="D3" s="1271"/>
      <c r="E3" s="1271"/>
      <c r="F3" s="1271"/>
      <c r="G3" s="1271"/>
      <c r="H3" s="1271"/>
      <c r="I3" s="1271"/>
      <c r="J3" s="1271"/>
      <c r="K3" s="1271"/>
      <c r="L3" s="1271"/>
      <c r="M3" s="1271"/>
      <c r="N3" s="1271"/>
      <c r="O3" s="1272"/>
    </row>
    <row r="4" spans="1:15" ht="16.2" customHeight="1" thickBot="1">
      <c r="A4" s="1273"/>
      <c r="B4" s="1274"/>
      <c r="C4" s="1274"/>
      <c r="D4" s="1274"/>
      <c r="E4" s="1274"/>
      <c r="F4" s="1274"/>
      <c r="G4" s="1274"/>
      <c r="H4" s="1274"/>
      <c r="I4" s="1274"/>
      <c r="J4" s="1274"/>
      <c r="K4" s="1274"/>
      <c r="L4" s="1274"/>
      <c r="M4" s="1274"/>
      <c r="N4" s="1274"/>
      <c r="O4" s="1275"/>
    </row>
    <row r="5" spans="1:15" ht="14.4" customHeight="1">
      <c r="A5" s="1362" t="s">
        <v>80</v>
      </c>
      <c r="B5" s="1363"/>
      <c r="C5" s="1364"/>
      <c r="D5" s="1368"/>
      <c r="E5" s="1369"/>
      <c r="F5" s="1369"/>
      <c r="G5" s="1369"/>
      <c r="H5" s="1369"/>
      <c r="I5" s="1370"/>
      <c r="J5" s="899"/>
      <c r="K5" s="900"/>
      <c r="L5" s="900"/>
      <c r="M5" s="900"/>
      <c r="N5" s="900"/>
      <c r="O5" s="901"/>
    </row>
    <row r="6" spans="1:15" ht="15" thickBot="1">
      <c r="A6" s="1365"/>
      <c r="B6" s="1366"/>
      <c r="C6" s="1367"/>
      <c r="D6" s="1371"/>
      <c r="E6" s="1372"/>
      <c r="F6" s="1372"/>
      <c r="G6" s="1372"/>
      <c r="H6" s="1372"/>
      <c r="I6" s="1373"/>
      <c r="J6" s="902"/>
      <c r="K6" s="913"/>
      <c r="L6" s="913"/>
      <c r="M6" s="913"/>
      <c r="N6" s="914"/>
      <c r="O6" s="903"/>
    </row>
    <row r="7" spans="1:15" ht="16.2" customHeight="1" thickBot="1">
      <c r="A7" s="1354" t="s">
        <v>81</v>
      </c>
      <c r="B7" s="1308"/>
      <c r="C7" s="1309"/>
      <c r="D7" s="1355"/>
      <c r="E7" s="1310"/>
      <c r="F7" s="1310"/>
      <c r="G7" s="1310"/>
      <c r="H7" s="1310"/>
      <c r="I7" s="1311"/>
      <c r="J7" s="902"/>
      <c r="K7" s="913"/>
      <c r="L7" s="913"/>
      <c r="M7" s="1351" t="s">
        <v>347</v>
      </c>
      <c r="N7" s="1352"/>
      <c r="O7" s="1353"/>
    </row>
    <row r="8" spans="1:15" ht="16.2" customHeight="1" thickBot="1">
      <c r="A8" s="1354" t="s">
        <v>82</v>
      </c>
      <c r="B8" s="1308"/>
      <c r="C8" s="1309"/>
      <c r="D8" s="1355"/>
      <c r="E8" s="1310"/>
      <c r="F8" s="1310"/>
      <c r="G8" s="1310"/>
      <c r="H8" s="1310"/>
      <c r="I8" s="1311"/>
      <c r="J8" s="904"/>
      <c r="K8" s="914"/>
      <c r="L8" s="914"/>
      <c r="M8" s="905"/>
      <c r="N8" s="906"/>
      <c r="O8" s="907"/>
    </row>
    <row r="9" spans="1:15" ht="15" thickBot="1">
      <c r="A9" s="1377" t="s">
        <v>83</v>
      </c>
      <c r="B9" s="1378"/>
      <c r="C9" s="1379"/>
      <c r="D9" s="70"/>
      <c r="E9" s="1310"/>
      <c r="F9" s="1310"/>
      <c r="G9" s="1310"/>
      <c r="H9" s="1310"/>
      <c r="I9" s="1311"/>
      <c r="J9" s="908"/>
      <c r="K9" s="909"/>
      <c r="L9" s="909"/>
      <c r="M9" s="1356"/>
      <c r="N9" s="1357"/>
      <c r="O9" s="1358"/>
    </row>
    <row r="10" spans="1:15" ht="20.25" customHeight="1" thickBot="1">
      <c r="A10" s="1324" t="s">
        <v>85</v>
      </c>
      <c r="B10" s="1327"/>
      <c r="C10" s="1315" t="s">
        <v>348</v>
      </c>
      <c r="D10" s="1316"/>
      <c r="E10" s="1316"/>
      <c r="F10" s="1374"/>
      <c r="G10" s="910" t="s">
        <v>349</v>
      </c>
      <c r="H10" s="911" t="s">
        <v>350</v>
      </c>
      <c r="I10" s="1375" t="s">
        <v>351</v>
      </c>
      <c r="J10" s="1376"/>
      <c r="K10" s="911" t="s">
        <v>352</v>
      </c>
      <c r="L10" s="1359" t="s">
        <v>353</v>
      </c>
      <c r="M10" s="1360"/>
      <c r="N10" s="1360"/>
      <c r="O10" s="1361"/>
    </row>
    <row r="11" spans="1:15">
      <c r="A11" s="1276"/>
      <c r="B11" s="1281"/>
      <c r="C11" s="1276"/>
      <c r="D11" s="1284"/>
      <c r="E11" s="1284"/>
      <c r="F11" s="1281"/>
      <c r="G11" s="1286"/>
      <c r="H11" s="1286"/>
      <c r="I11" s="1345"/>
      <c r="J11" s="1346"/>
      <c r="K11" s="1286"/>
      <c r="L11" s="1345"/>
      <c r="M11" s="1349"/>
      <c r="N11" s="1349"/>
      <c r="O11" s="1346"/>
    </row>
    <row r="12" spans="1:15" ht="15" thickBot="1">
      <c r="A12" s="1282"/>
      <c r="B12" s="1283"/>
      <c r="C12" s="1282"/>
      <c r="D12" s="1285"/>
      <c r="E12" s="1285"/>
      <c r="F12" s="1283"/>
      <c r="G12" s="1287"/>
      <c r="H12" s="1287"/>
      <c r="I12" s="1347"/>
      <c r="J12" s="1348"/>
      <c r="K12" s="1347"/>
      <c r="L12" s="1347"/>
      <c r="M12" s="1350"/>
      <c r="N12" s="1350"/>
      <c r="O12" s="1348"/>
    </row>
    <row r="13" spans="1:15">
      <c r="A13" s="1276"/>
      <c r="B13" s="1281"/>
      <c r="C13" s="1276"/>
      <c r="D13" s="1284"/>
      <c r="E13" s="1284"/>
      <c r="F13" s="1281"/>
      <c r="G13" s="1286"/>
      <c r="H13" s="1286"/>
      <c r="I13" s="1345"/>
      <c r="J13" s="1346"/>
      <c r="K13" s="1286"/>
      <c r="L13" s="1345"/>
      <c r="M13" s="1349"/>
      <c r="N13" s="1349"/>
      <c r="O13" s="1346"/>
    </row>
    <row r="14" spans="1:15" ht="15" thickBot="1">
      <c r="A14" s="1282"/>
      <c r="B14" s="1283"/>
      <c r="C14" s="1282"/>
      <c r="D14" s="1285"/>
      <c r="E14" s="1285"/>
      <c r="F14" s="1283"/>
      <c r="G14" s="1287"/>
      <c r="H14" s="1287"/>
      <c r="I14" s="1347"/>
      <c r="J14" s="1348"/>
      <c r="K14" s="1347"/>
      <c r="L14" s="1347"/>
      <c r="M14" s="1350"/>
      <c r="N14" s="1350"/>
      <c r="O14" s="1348"/>
    </row>
    <row r="15" spans="1:15">
      <c r="A15" s="1276"/>
      <c r="B15" s="1281"/>
      <c r="C15" s="1276"/>
      <c r="D15" s="1284"/>
      <c r="E15" s="1284"/>
      <c r="F15" s="1281"/>
      <c r="G15" s="1286"/>
      <c r="H15" s="1286"/>
      <c r="I15" s="1345"/>
      <c r="J15" s="1346"/>
      <c r="K15" s="1286"/>
      <c r="L15" s="1345"/>
      <c r="M15" s="1349"/>
      <c r="N15" s="1349"/>
      <c r="O15" s="1346"/>
    </row>
    <row r="16" spans="1:15" ht="15" thickBot="1">
      <c r="A16" s="1282"/>
      <c r="B16" s="1283"/>
      <c r="C16" s="1282"/>
      <c r="D16" s="1285"/>
      <c r="E16" s="1285"/>
      <c r="F16" s="1283"/>
      <c r="G16" s="1287"/>
      <c r="H16" s="1287"/>
      <c r="I16" s="1347"/>
      <c r="J16" s="1348"/>
      <c r="K16" s="1287"/>
      <c r="L16" s="1347"/>
      <c r="M16" s="1350"/>
      <c r="N16" s="1350"/>
      <c r="O16" s="1348"/>
    </row>
    <row r="17" spans="1:16" ht="16.2" customHeight="1" thickBot="1">
      <c r="A17" s="1288" t="s">
        <v>354</v>
      </c>
      <c r="B17" s="1289"/>
      <c r="C17" s="1289"/>
      <c r="D17" s="1289"/>
      <c r="E17" s="1289"/>
      <c r="F17" s="1290"/>
      <c r="G17" s="1291" t="s">
        <v>355</v>
      </c>
      <c r="H17" s="1292"/>
      <c r="I17" s="1292"/>
      <c r="J17" s="1292"/>
      <c r="K17" s="1292"/>
      <c r="L17" s="1292"/>
      <c r="M17" s="1292"/>
      <c r="N17" s="1292"/>
      <c r="O17" s="1293"/>
    </row>
    <row r="18" spans="1:16" ht="15" customHeight="1">
      <c r="A18" s="1338" t="s">
        <v>356</v>
      </c>
      <c r="B18" s="1339"/>
      <c r="C18" s="1340" t="s">
        <v>357</v>
      </c>
      <c r="D18" s="1340"/>
      <c r="E18" s="1340"/>
      <c r="F18" s="1341"/>
      <c r="G18" s="1342" t="s">
        <v>358</v>
      </c>
      <c r="H18" s="1342"/>
      <c r="I18" s="1342"/>
      <c r="J18" s="1342"/>
      <c r="K18" s="1343" t="s">
        <v>359</v>
      </c>
      <c r="L18" s="1343"/>
      <c r="M18" s="1343"/>
      <c r="N18" s="1343"/>
      <c r="O18" s="1344"/>
    </row>
    <row r="19" spans="1:16" ht="15" customHeight="1" thickBot="1">
      <c r="A19" s="1319" t="s">
        <v>360</v>
      </c>
      <c r="B19" s="1320"/>
      <c r="C19" s="1321" t="s">
        <v>361</v>
      </c>
      <c r="D19" s="1321"/>
      <c r="E19" s="1321"/>
      <c r="F19" s="1322"/>
      <c r="G19" s="1323" t="s">
        <v>362</v>
      </c>
      <c r="H19" s="1323"/>
      <c r="I19" s="1323"/>
      <c r="J19" s="1323"/>
      <c r="K19" s="1285" t="s">
        <v>363</v>
      </c>
      <c r="L19" s="1285"/>
      <c r="M19" s="1285"/>
      <c r="N19" s="1285"/>
      <c r="O19" s="1283"/>
      <c r="P19" s="71"/>
    </row>
    <row r="20" spans="1:16" ht="15" customHeight="1" thickBot="1">
      <c r="A20" s="1324" t="s">
        <v>364</v>
      </c>
      <c r="B20" s="1325"/>
      <c r="C20" s="1325"/>
      <c r="D20" s="1325"/>
      <c r="E20" s="1325"/>
      <c r="F20" s="1325"/>
      <c r="G20" s="1325"/>
      <c r="H20" s="1325"/>
      <c r="I20" s="1325"/>
      <c r="J20" s="1325"/>
      <c r="K20" s="1326"/>
      <c r="L20" s="1326"/>
      <c r="M20" s="1326"/>
      <c r="N20" s="1326"/>
      <c r="O20" s="1327"/>
    </row>
    <row r="21" spans="1:16" ht="15" customHeight="1" thickBot="1">
      <c r="A21" s="1307" t="s">
        <v>86</v>
      </c>
      <c r="B21" s="1308"/>
      <c r="C21" s="1309"/>
      <c r="D21" s="72"/>
      <c r="E21" s="72"/>
      <c r="F21" s="72"/>
      <c r="G21" s="914"/>
      <c r="H21" s="914"/>
      <c r="I21" s="914"/>
      <c r="J21" s="914"/>
      <c r="K21" s="73" t="s">
        <v>87</v>
      </c>
      <c r="L21" s="1307" t="s">
        <v>365</v>
      </c>
      <c r="M21" s="1310"/>
      <c r="N21" s="1310"/>
      <c r="O21" s="1311"/>
    </row>
    <row r="22" spans="1:16" ht="15" customHeight="1" thickBot="1">
      <c r="A22" s="1331" t="s">
        <v>366</v>
      </c>
      <c r="B22" s="1332"/>
      <c r="C22" s="1332"/>
      <c r="D22" s="1332"/>
      <c r="E22" s="1332"/>
      <c r="F22" s="1332"/>
      <c r="G22" s="1332"/>
      <c r="H22" s="1332"/>
      <c r="I22" s="1332"/>
      <c r="J22" s="1333"/>
      <c r="K22" s="1294"/>
      <c r="L22" s="1295"/>
      <c r="M22" s="1295"/>
      <c r="N22" s="1295"/>
      <c r="O22" s="1296"/>
    </row>
    <row r="23" spans="1:16" ht="15" customHeight="1">
      <c r="A23" s="1334"/>
      <c r="B23" s="1332"/>
      <c r="C23" s="1332"/>
      <c r="D23" s="1332"/>
      <c r="E23" s="1332"/>
      <c r="F23" s="1332"/>
      <c r="G23" s="1332"/>
      <c r="H23" s="1332"/>
      <c r="I23" s="1332"/>
      <c r="J23" s="1333"/>
      <c r="K23" s="1297" t="s">
        <v>367</v>
      </c>
      <c r="L23" s="1298"/>
      <c r="M23" s="1298"/>
      <c r="N23" s="1298"/>
      <c r="O23" s="1299"/>
    </row>
    <row r="24" spans="1:16" ht="16.2" customHeight="1" thickBot="1">
      <c r="A24" s="1335"/>
      <c r="B24" s="1336"/>
      <c r="C24" s="1336"/>
      <c r="D24" s="1336"/>
      <c r="E24" s="1336"/>
      <c r="F24" s="1336"/>
      <c r="G24" s="1336"/>
      <c r="H24" s="1336"/>
      <c r="I24" s="1336"/>
      <c r="J24" s="1337"/>
      <c r="K24" s="1300" t="s">
        <v>84</v>
      </c>
      <c r="L24" s="1301"/>
      <c r="M24" s="1301"/>
      <c r="N24" s="1301"/>
      <c r="O24" s="1302"/>
    </row>
    <row r="25" spans="1:16" ht="15" customHeight="1" thickBot="1">
      <c r="A25" s="1303" t="s">
        <v>368</v>
      </c>
      <c r="B25" s="1304"/>
      <c r="C25" s="1304"/>
      <c r="D25" s="1304"/>
      <c r="E25" s="1304"/>
      <c r="F25" s="1304"/>
      <c r="G25" s="1304"/>
      <c r="H25" s="1304"/>
      <c r="I25" s="1304"/>
      <c r="J25" s="1304"/>
      <c r="K25" s="1305"/>
      <c r="L25" s="1305"/>
      <c r="M25" s="1305"/>
      <c r="N25" s="1305"/>
      <c r="O25" s="1306"/>
    </row>
    <row r="26" spans="1:16" ht="16.2" customHeight="1" thickBot="1">
      <c r="A26" s="1315" t="s">
        <v>155</v>
      </c>
      <c r="B26" s="1316"/>
      <c r="C26" s="1316"/>
      <c r="D26" s="1316"/>
      <c r="E26" s="1316"/>
      <c r="F26" s="1316"/>
      <c r="G26" s="1316"/>
      <c r="H26" s="1317"/>
      <c r="I26" s="1317"/>
      <c r="J26" s="1317"/>
      <c r="K26" s="1317"/>
      <c r="L26" s="1317"/>
      <c r="M26" s="1317"/>
      <c r="N26" s="1317"/>
      <c r="O26" s="1318"/>
    </row>
    <row r="27" spans="1:16" ht="14.4" customHeight="1">
      <c r="A27" s="1276" t="s">
        <v>89</v>
      </c>
      <c r="B27" s="1277"/>
      <c r="C27" s="1278"/>
      <c r="D27" s="1279"/>
      <c r="E27" s="1279"/>
      <c r="F27" s="1280"/>
      <c r="G27" s="74" t="s">
        <v>88</v>
      </c>
      <c r="H27" s="912"/>
      <c r="I27" s="1279"/>
      <c r="J27" s="1279"/>
      <c r="K27" s="1279"/>
      <c r="L27" s="1279"/>
      <c r="M27" s="1279"/>
      <c r="N27" s="1279"/>
      <c r="O27" s="1280"/>
    </row>
    <row r="28" spans="1:16" ht="14.4" customHeight="1">
      <c r="A28" s="1328" t="s">
        <v>369</v>
      </c>
      <c r="B28" s="1329"/>
      <c r="C28" s="1329"/>
      <c r="D28" s="1329"/>
      <c r="E28" s="1329"/>
      <c r="F28" s="1329"/>
      <c r="G28" s="1329"/>
      <c r="H28" s="1329"/>
      <c r="I28" s="1329"/>
      <c r="J28" s="1329"/>
      <c r="K28" s="1329"/>
      <c r="L28" s="1329"/>
      <c r="M28" s="1329"/>
      <c r="N28" s="1329"/>
      <c r="O28" s="1330"/>
    </row>
    <row r="29" spans="1:16" ht="20.25" customHeight="1" thickBot="1">
      <c r="A29" s="1312" t="s">
        <v>370</v>
      </c>
      <c r="B29" s="1313"/>
      <c r="C29" s="1313"/>
      <c r="D29" s="1313"/>
      <c r="E29" s="1313"/>
      <c r="F29" s="1313"/>
      <c r="G29" s="1313"/>
      <c r="H29" s="1313"/>
      <c r="I29" s="1313"/>
      <c r="J29" s="1313"/>
      <c r="K29" s="1313"/>
      <c r="L29" s="1313"/>
      <c r="M29" s="1313"/>
      <c r="N29" s="1313"/>
      <c r="O29" s="1314"/>
    </row>
  </sheetData>
  <sheetProtection password="CEAA" sheet="1" objects="1" scenarios="1"/>
  <mergeCells count="61">
    <mergeCell ref="A5:C6"/>
    <mergeCell ref="D5:I6"/>
    <mergeCell ref="A7:C7"/>
    <mergeCell ref="D7:I7"/>
    <mergeCell ref="A10:B10"/>
    <mergeCell ref="C10:F10"/>
    <mergeCell ref="I10:J10"/>
    <mergeCell ref="A9:C9"/>
    <mergeCell ref="E9:I9"/>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18:B18"/>
    <mergeCell ref="C18:F18"/>
    <mergeCell ref="G18:J18"/>
    <mergeCell ref="K18:O18"/>
    <mergeCell ref="A13:B14"/>
    <mergeCell ref="C13:F14"/>
    <mergeCell ref="G13:G14"/>
    <mergeCell ref="H13:H14"/>
    <mergeCell ref="I13:J14"/>
    <mergeCell ref="K13:K14"/>
    <mergeCell ref="H15:H16"/>
    <mergeCell ref="I15:J16"/>
    <mergeCell ref="K15:K16"/>
    <mergeCell ref="A29:O29"/>
    <mergeCell ref="A26:O26"/>
    <mergeCell ref="A19:B19"/>
    <mergeCell ref="C19:F19"/>
    <mergeCell ref="G19:J19"/>
    <mergeCell ref="K19:O19"/>
    <mergeCell ref="A20:O20"/>
    <mergeCell ref="A28:O28"/>
    <mergeCell ref="A22:J24"/>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A26" sqref="A26"/>
    </sheetView>
  </sheetViews>
  <sheetFormatPr defaultColWidth="9.109375" defaultRowHeight="14.4"/>
  <cols>
    <col min="1" max="1" width="88.109375" style="69" customWidth="1"/>
    <col min="2" max="16384" width="9.109375" style="69"/>
  </cols>
  <sheetData>
    <row r="1" spans="1:21" ht="28.2" thickBot="1">
      <c r="A1" s="925" t="s">
        <v>17597</v>
      </c>
      <c r="B1" s="75"/>
      <c r="C1" s="75"/>
      <c r="D1" s="75"/>
      <c r="E1" s="75"/>
      <c r="F1" s="75"/>
      <c r="G1" s="75"/>
      <c r="H1" s="75"/>
      <c r="I1" s="75"/>
      <c r="J1" s="75"/>
      <c r="K1" s="75"/>
      <c r="L1" s="75"/>
      <c r="M1" s="75"/>
      <c r="N1" s="75"/>
      <c r="O1" s="75"/>
      <c r="P1" s="75"/>
      <c r="Q1" s="75"/>
      <c r="R1" s="75"/>
      <c r="S1" s="75"/>
      <c r="T1" s="75"/>
      <c r="U1" s="75"/>
    </row>
    <row r="2" spans="1:21" ht="69">
      <c r="A2" s="76" t="s">
        <v>371</v>
      </c>
      <c r="B2" s="75"/>
      <c r="C2" s="75"/>
      <c r="D2" s="75"/>
      <c r="E2" s="75"/>
      <c r="F2" s="75"/>
      <c r="G2" s="75"/>
      <c r="H2" s="75"/>
      <c r="I2" s="75"/>
      <c r="J2" s="75"/>
      <c r="K2" s="75"/>
      <c r="L2" s="75"/>
      <c r="M2" s="75"/>
      <c r="N2" s="75"/>
      <c r="O2" s="75"/>
      <c r="P2" s="75"/>
      <c r="Q2" s="75"/>
      <c r="R2" s="75"/>
      <c r="S2" s="75"/>
      <c r="T2" s="75"/>
      <c r="U2" s="75"/>
    </row>
    <row r="3" spans="1:21" ht="15" thickBot="1">
      <c r="A3" s="925" t="s">
        <v>372</v>
      </c>
      <c r="B3" s="75"/>
      <c r="C3" s="75"/>
      <c r="D3" s="75"/>
      <c r="E3" s="75"/>
      <c r="F3" s="75"/>
      <c r="G3" s="75"/>
      <c r="H3" s="75"/>
      <c r="I3" s="75"/>
      <c r="J3" s="75"/>
      <c r="K3" s="75"/>
      <c r="L3" s="75"/>
      <c r="M3" s="75"/>
      <c r="N3" s="75"/>
      <c r="O3" s="75"/>
      <c r="P3" s="75"/>
      <c r="Q3" s="75"/>
      <c r="R3" s="75"/>
      <c r="S3" s="75"/>
      <c r="T3" s="75"/>
      <c r="U3" s="75"/>
    </row>
    <row r="4" spans="1:21" ht="41.4">
      <c r="A4" s="926" t="s">
        <v>373</v>
      </c>
      <c r="B4" s="75"/>
      <c r="C4" s="75"/>
      <c r="D4" s="75"/>
      <c r="E4" s="75"/>
      <c r="F4" s="75"/>
      <c r="G4" s="75"/>
      <c r="H4" s="75"/>
      <c r="I4" s="75"/>
      <c r="J4" s="75"/>
      <c r="K4" s="75"/>
      <c r="L4" s="75"/>
      <c r="M4" s="75"/>
      <c r="N4" s="75"/>
      <c r="O4" s="75"/>
      <c r="P4" s="75"/>
      <c r="Q4" s="75"/>
      <c r="R4" s="75"/>
      <c r="S4" s="75"/>
      <c r="T4" s="75"/>
      <c r="U4" s="75"/>
    </row>
    <row r="5" spans="1:21" ht="41.4">
      <c r="A5" s="926" t="s">
        <v>374</v>
      </c>
      <c r="B5" s="75"/>
      <c r="C5" s="75"/>
      <c r="D5" s="75"/>
      <c r="E5" s="75"/>
      <c r="F5" s="75"/>
      <c r="G5" s="75"/>
      <c r="H5" s="75"/>
      <c r="I5" s="75"/>
      <c r="J5" s="75"/>
      <c r="K5" s="75"/>
      <c r="L5" s="75"/>
      <c r="M5" s="75"/>
      <c r="N5" s="75"/>
      <c r="O5" s="75"/>
      <c r="P5" s="75"/>
      <c r="Q5" s="75"/>
      <c r="R5" s="75"/>
      <c r="S5" s="75"/>
      <c r="T5" s="75"/>
      <c r="U5" s="75"/>
    </row>
    <row r="6" spans="1:21" ht="41.4">
      <c r="A6" s="926" t="s">
        <v>375</v>
      </c>
      <c r="B6" s="75"/>
      <c r="C6" s="75"/>
      <c r="D6" s="75"/>
      <c r="E6" s="75"/>
      <c r="F6" s="75"/>
      <c r="G6" s="75"/>
      <c r="H6" s="75"/>
      <c r="I6" s="75"/>
      <c r="J6" s="75"/>
      <c r="K6" s="75"/>
      <c r="L6" s="75"/>
      <c r="M6" s="75"/>
      <c r="N6" s="75"/>
      <c r="O6" s="75"/>
      <c r="P6" s="75"/>
      <c r="Q6" s="75"/>
      <c r="R6" s="75"/>
      <c r="S6" s="75"/>
      <c r="T6" s="75"/>
      <c r="U6" s="75"/>
    </row>
    <row r="7" spans="1:21" ht="15" thickBot="1">
      <c r="A7" s="925" t="s">
        <v>376</v>
      </c>
      <c r="B7" s="75"/>
      <c r="C7" s="75"/>
      <c r="D7" s="75"/>
      <c r="E7" s="75"/>
      <c r="F7" s="75"/>
      <c r="G7" s="75"/>
      <c r="H7" s="75"/>
      <c r="I7" s="75"/>
      <c r="J7" s="75"/>
      <c r="K7" s="75"/>
      <c r="L7" s="75"/>
      <c r="M7" s="75"/>
      <c r="N7" s="75"/>
      <c r="O7" s="75"/>
      <c r="P7" s="75"/>
      <c r="Q7" s="75"/>
      <c r="R7" s="75"/>
      <c r="S7" s="75"/>
      <c r="T7" s="75"/>
      <c r="U7" s="75"/>
    </row>
    <row r="8" spans="1:21" ht="55.2">
      <c r="A8" s="926" t="s">
        <v>377</v>
      </c>
      <c r="B8" s="75"/>
      <c r="C8" s="75"/>
      <c r="D8" s="75"/>
      <c r="E8" s="75"/>
      <c r="F8" s="75"/>
      <c r="G8" s="75"/>
      <c r="H8" s="75"/>
      <c r="I8" s="75"/>
      <c r="J8" s="75"/>
      <c r="K8" s="75"/>
      <c r="L8" s="75"/>
      <c r="M8" s="75"/>
      <c r="N8" s="75"/>
      <c r="O8" s="75"/>
      <c r="P8" s="75"/>
      <c r="Q8" s="75"/>
      <c r="R8" s="75"/>
      <c r="S8" s="75"/>
      <c r="T8" s="75"/>
      <c r="U8" s="75"/>
    </row>
    <row r="9" spans="1:21" ht="27.6">
      <c r="A9" s="926" t="s">
        <v>378</v>
      </c>
      <c r="B9" s="75"/>
      <c r="C9" s="75"/>
      <c r="D9" s="75"/>
      <c r="E9" s="75"/>
      <c r="F9" s="75"/>
      <c r="G9" s="75"/>
      <c r="H9" s="75"/>
      <c r="I9" s="75"/>
      <c r="J9" s="75"/>
      <c r="K9" s="75"/>
      <c r="L9" s="75"/>
      <c r="M9" s="75"/>
      <c r="N9" s="75"/>
      <c r="O9" s="75"/>
      <c r="P9" s="75"/>
      <c r="Q9" s="75"/>
      <c r="R9" s="75"/>
      <c r="S9" s="75"/>
      <c r="T9" s="75"/>
      <c r="U9" s="75"/>
    </row>
    <row r="10" spans="1:21" ht="55.2">
      <c r="A10" s="926" t="s">
        <v>379</v>
      </c>
      <c r="B10" s="75"/>
      <c r="C10" s="75"/>
      <c r="D10" s="75"/>
      <c r="E10" s="75"/>
      <c r="F10" s="75"/>
      <c r="G10" s="75"/>
      <c r="H10" s="75"/>
      <c r="I10" s="75"/>
      <c r="J10" s="75"/>
      <c r="K10" s="75"/>
      <c r="L10" s="75"/>
      <c r="M10" s="75"/>
      <c r="N10" s="75"/>
      <c r="O10" s="75"/>
      <c r="P10" s="75"/>
      <c r="Q10" s="75"/>
      <c r="R10" s="75"/>
      <c r="S10" s="75"/>
      <c r="T10" s="75"/>
      <c r="U10" s="75"/>
    </row>
    <row r="11" spans="1:21">
      <c r="A11" s="926" t="s">
        <v>380</v>
      </c>
      <c r="B11" s="75"/>
      <c r="C11" s="75"/>
      <c r="D11" s="75"/>
      <c r="E11" s="75"/>
      <c r="F11" s="75"/>
      <c r="G11" s="75"/>
      <c r="H11" s="75"/>
      <c r="I11" s="75"/>
      <c r="J11" s="75"/>
      <c r="K11" s="75"/>
      <c r="L11" s="75"/>
      <c r="M11" s="75"/>
      <c r="N11" s="75"/>
      <c r="O11" s="75"/>
      <c r="P11" s="75"/>
      <c r="Q11" s="75"/>
      <c r="R11" s="75"/>
      <c r="S11" s="75"/>
      <c r="T11" s="75"/>
      <c r="U11" s="75"/>
    </row>
    <row r="12" spans="1:21" ht="55.2">
      <c r="A12" s="926" t="s">
        <v>381</v>
      </c>
      <c r="B12" s="75"/>
      <c r="C12" s="75"/>
      <c r="D12" s="75"/>
      <c r="E12" s="75"/>
      <c r="F12" s="75"/>
      <c r="G12" s="75"/>
      <c r="H12" s="75"/>
      <c r="I12" s="75"/>
      <c r="J12" s="75"/>
      <c r="K12" s="75"/>
      <c r="L12" s="75"/>
      <c r="M12" s="75"/>
      <c r="N12" s="75"/>
      <c r="O12" s="75"/>
      <c r="P12" s="75"/>
      <c r="Q12" s="75"/>
      <c r="R12" s="75"/>
      <c r="S12" s="75"/>
      <c r="T12" s="75"/>
      <c r="U12" s="75"/>
    </row>
    <row r="13" spans="1:21" ht="15" thickBot="1">
      <c r="A13" s="925" t="s">
        <v>382</v>
      </c>
      <c r="B13" s="75"/>
      <c r="C13" s="75"/>
      <c r="D13" s="75"/>
      <c r="E13" s="75"/>
      <c r="F13" s="75"/>
      <c r="G13" s="75"/>
      <c r="H13" s="75"/>
      <c r="I13" s="75"/>
      <c r="J13" s="75"/>
      <c r="K13" s="75"/>
      <c r="L13" s="75"/>
      <c r="M13" s="75"/>
      <c r="N13" s="75"/>
      <c r="O13" s="75"/>
      <c r="P13" s="75"/>
      <c r="Q13" s="75"/>
      <c r="R13" s="75"/>
      <c r="S13" s="75"/>
      <c r="T13" s="75"/>
      <c r="U13" s="75"/>
    </row>
    <row r="14" spans="1:21" ht="55.2">
      <c r="A14" s="76" t="s">
        <v>383</v>
      </c>
      <c r="B14" s="75"/>
      <c r="C14" s="75"/>
      <c r="D14" s="75"/>
      <c r="E14" s="75"/>
      <c r="F14" s="75"/>
      <c r="G14" s="75"/>
      <c r="H14" s="75"/>
      <c r="I14" s="75"/>
      <c r="J14" s="75"/>
      <c r="K14" s="75"/>
      <c r="L14" s="75"/>
      <c r="M14" s="75"/>
      <c r="N14" s="75"/>
      <c r="O14" s="75"/>
      <c r="P14" s="75"/>
      <c r="Q14" s="75"/>
      <c r="R14" s="75"/>
      <c r="S14" s="75"/>
      <c r="T14" s="75"/>
      <c r="U14" s="75"/>
    </row>
    <row r="15" spans="1:21" ht="15" thickBot="1">
      <c r="A15" s="925" t="s">
        <v>384</v>
      </c>
      <c r="B15" s="75"/>
      <c r="C15" s="75"/>
      <c r="D15" s="75"/>
      <c r="E15" s="75"/>
      <c r="F15" s="75"/>
      <c r="G15" s="75"/>
      <c r="H15" s="75"/>
      <c r="I15" s="75"/>
      <c r="J15" s="75"/>
      <c r="K15" s="75"/>
      <c r="L15" s="75"/>
      <c r="M15" s="75"/>
      <c r="N15" s="75"/>
      <c r="O15" s="75"/>
      <c r="P15" s="75"/>
      <c r="Q15" s="75"/>
      <c r="R15" s="75"/>
      <c r="S15" s="75"/>
      <c r="T15" s="75"/>
      <c r="U15" s="75"/>
    </row>
    <row r="16" spans="1:21" ht="234.6">
      <c r="A16" s="76" t="s">
        <v>385</v>
      </c>
      <c r="B16" s="75"/>
      <c r="C16" s="75"/>
      <c r="D16" s="75"/>
      <c r="E16" s="75"/>
      <c r="F16" s="75"/>
      <c r="G16" s="75"/>
      <c r="H16" s="75"/>
      <c r="I16" s="75"/>
      <c r="J16" s="75"/>
      <c r="K16" s="75"/>
      <c r="L16" s="75"/>
      <c r="M16" s="75"/>
      <c r="N16" s="75"/>
      <c r="O16" s="75"/>
      <c r="P16" s="75"/>
      <c r="Q16" s="75"/>
      <c r="R16" s="75"/>
      <c r="S16" s="75"/>
      <c r="T16" s="75"/>
      <c r="U16" s="75"/>
    </row>
    <row r="17" spans="1:21" ht="15" thickBot="1">
      <c r="A17" s="925" t="s">
        <v>386</v>
      </c>
      <c r="B17" s="75"/>
      <c r="C17" s="75"/>
      <c r="D17" s="75"/>
      <c r="E17" s="75"/>
      <c r="F17" s="75"/>
      <c r="G17" s="75"/>
      <c r="H17" s="75"/>
      <c r="I17" s="75"/>
      <c r="J17" s="75"/>
      <c r="K17" s="75"/>
      <c r="L17" s="75"/>
      <c r="M17" s="75"/>
      <c r="N17" s="75"/>
      <c r="O17" s="75"/>
      <c r="P17" s="75"/>
      <c r="Q17" s="75"/>
      <c r="R17" s="75"/>
      <c r="S17" s="75"/>
      <c r="T17" s="75"/>
      <c r="U17" s="75"/>
    </row>
    <row r="18" spans="1:21" ht="96.6">
      <c r="A18" s="76" t="s">
        <v>387</v>
      </c>
      <c r="B18" s="75"/>
      <c r="C18" s="75"/>
      <c r="D18" s="75"/>
      <c r="E18" s="75"/>
      <c r="F18" s="75"/>
      <c r="G18" s="75"/>
      <c r="H18" s="75"/>
      <c r="I18" s="75"/>
      <c r="J18" s="75"/>
      <c r="K18" s="75"/>
      <c r="L18" s="75"/>
      <c r="M18" s="75"/>
      <c r="N18" s="75"/>
      <c r="O18" s="75"/>
      <c r="P18" s="75"/>
      <c r="Q18" s="75"/>
      <c r="R18" s="75"/>
      <c r="S18" s="75"/>
      <c r="T18" s="75"/>
      <c r="U18" s="75"/>
    </row>
    <row r="19" spans="1:21" ht="15" thickBot="1">
      <c r="A19" s="925" t="s">
        <v>388</v>
      </c>
      <c r="B19" s="75"/>
      <c r="C19" s="75"/>
      <c r="D19" s="75"/>
      <c r="E19" s="75"/>
      <c r="F19" s="75"/>
      <c r="G19" s="75"/>
      <c r="H19" s="75"/>
      <c r="I19" s="75"/>
      <c r="J19" s="75"/>
      <c r="K19" s="75"/>
      <c r="L19" s="75"/>
      <c r="M19" s="75"/>
      <c r="N19" s="75"/>
      <c r="O19" s="75"/>
      <c r="P19" s="75"/>
      <c r="Q19" s="75"/>
      <c r="R19" s="75"/>
      <c r="S19" s="75"/>
      <c r="T19" s="75"/>
      <c r="U19" s="75"/>
    </row>
    <row r="20" spans="1:21">
      <c r="A20" s="76" t="s">
        <v>389</v>
      </c>
      <c r="B20" s="75"/>
      <c r="C20" s="75"/>
      <c r="D20" s="75"/>
      <c r="E20" s="75"/>
      <c r="F20" s="75"/>
      <c r="G20" s="75"/>
      <c r="H20" s="75"/>
      <c r="I20" s="75"/>
      <c r="J20" s="75"/>
      <c r="K20" s="75"/>
      <c r="L20" s="75"/>
      <c r="M20" s="75"/>
      <c r="N20" s="75"/>
      <c r="O20" s="75"/>
      <c r="P20" s="75"/>
      <c r="Q20" s="75"/>
      <c r="R20" s="75"/>
      <c r="S20" s="75"/>
      <c r="T20" s="75"/>
      <c r="U20" s="75"/>
    </row>
    <row r="21" spans="1:21" ht="15" thickBot="1">
      <c r="A21" s="925" t="s">
        <v>390</v>
      </c>
      <c r="B21" s="75"/>
      <c r="C21" s="75"/>
      <c r="D21" s="75"/>
      <c r="E21" s="75"/>
      <c r="F21" s="75"/>
      <c r="G21" s="75"/>
      <c r="H21" s="75"/>
      <c r="I21" s="75"/>
      <c r="J21" s="75"/>
      <c r="K21" s="75"/>
      <c r="L21" s="75"/>
      <c r="M21" s="75"/>
      <c r="N21" s="75"/>
      <c r="O21" s="75"/>
      <c r="P21" s="75"/>
      <c r="Q21" s="75"/>
      <c r="R21" s="75"/>
      <c r="S21" s="75"/>
      <c r="T21" s="75"/>
      <c r="U21" s="75"/>
    </row>
    <row r="22" spans="1:21" ht="41.4">
      <c r="A22" s="926" t="s">
        <v>391</v>
      </c>
      <c r="B22" s="75"/>
      <c r="C22" s="75"/>
      <c r="D22" s="75"/>
      <c r="E22" s="75"/>
      <c r="F22" s="75"/>
      <c r="G22" s="75"/>
      <c r="H22" s="75"/>
      <c r="I22" s="75"/>
      <c r="J22" s="75"/>
      <c r="K22" s="75"/>
      <c r="L22" s="75"/>
      <c r="M22" s="75"/>
      <c r="N22" s="75"/>
      <c r="O22" s="75"/>
      <c r="P22" s="75"/>
      <c r="Q22" s="75"/>
      <c r="R22" s="75"/>
      <c r="S22" s="75"/>
      <c r="T22" s="75"/>
      <c r="U22" s="75"/>
    </row>
    <row r="23" spans="1:21" ht="27.6">
      <c r="A23" s="926" t="s">
        <v>392</v>
      </c>
      <c r="B23" s="75"/>
      <c r="C23" s="75"/>
      <c r="D23" s="75"/>
      <c r="E23" s="75"/>
      <c r="F23" s="75"/>
      <c r="G23" s="75"/>
      <c r="H23" s="75"/>
      <c r="I23" s="75"/>
      <c r="J23" s="75"/>
      <c r="K23" s="75"/>
      <c r="L23" s="75"/>
      <c r="M23" s="75"/>
      <c r="N23" s="75"/>
      <c r="O23" s="75"/>
      <c r="P23" s="75"/>
      <c r="Q23" s="75"/>
      <c r="R23" s="75"/>
      <c r="S23" s="75"/>
      <c r="T23" s="75"/>
      <c r="U23" s="75"/>
    </row>
    <row r="24" spans="1:21" ht="27.6">
      <c r="A24" s="926" t="s">
        <v>393</v>
      </c>
      <c r="B24" s="75"/>
      <c r="C24" s="75"/>
      <c r="D24" s="75"/>
      <c r="E24" s="75"/>
      <c r="F24" s="75"/>
      <c r="G24" s="75"/>
      <c r="H24" s="75"/>
      <c r="I24" s="75"/>
      <c r="J24" s="75"/>
      <c r="K24" s="75"/>
      <c r="L24" s="75"/>
      <c r="M24" s="75"/>
      <c r="N24" s="75"/>
      <c r="O24" s="75"/>
      <c r="P24" s="75"/>
      <c r="Q24" s="75"/>
      <c r="R24" s="75"/>
      <c r="S24" s="75"/>
      <c r="T24" s="75"/>
      <c r="U24" s="75"/>
    </row>
    <row r="25" spans="1:21" ht="15" thickBot="1">
      <c r="A25" s="925" t="s">
        <v>394</v>
      </c>
      <c r="B25" s="75"/>
      <c r="C25" s="75"/>
      <c r="D25" s="75"/>
      <c r="E25" s="75"/>
      <c r="F25" s="75"/>
      <c r="G25" s="75"/>
      <c r="H25" s="75"/>
      <c r="I25" s="75"/>
      <c r="J25" s="75"/>
      <c r="K25" s="75"/>
      <c r="L25" s="75"/>
      <c r="M25" s="75"/>
      <c r="N25" s="75"/>
      <c r="O25" s="75"/>
      <c r="P25" s="75"/>
      <c r="Q25" s="75"/>
      <c r="R25" s="75"/>
      <c r="S25" s="75"/>
      <c r="T25" s="75"/>
      <c r="U25" s="75"/>
    </row>
    <row r="26" spans="1:21" ht="138">
      <c r="A26" s="77" t="s">
        <v>395</v>
      </c>
    </row>
  </sheetData>
  <sheetProtection password="CEAA" sheet="1" objects="1" scenarios="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D10" sqref="D10:L11"/>
    </sheetView>
  </sheetViews>
  <sheetFormatPr defaultColWidth="9.109375" defaultRowHeight="13.2"/>
  <cols>
    <col min="1" max="1" width="3" style="2" customWidth="1"/>
    <col min="2" max="2" width="2.109375" style="2" customWidth="1"/>
    <col min="3" max="3" width="10.6640625" style="2" customWidth="1"/>
    <col min="4" max="4" width="10.88671875" style="2" customWidth="1"/>
    <col min="5" max="5" width="8" style="2" customWidth="1"/>
    <col min="6" max="7" width="2.88671875" style="2" customWidth="1"/>
    <col min="8" max="8" width="12.88671875" style="2" customWidth="1"/>
    <col min="9" max="9" width="9.44140625" style="2" customWidth="1"/>
    <col min="10" max="11" width="11.88671875" style="2" customWidth="1"/>
    <col min="12" max="12" width="5.109375" style="2" customWidth="1"/>
    <col min="13" max="13" width="8.5546875" style="2" customWidth="1"/>
    <col min="14" max="14" width="3" style="2" customWidth="1"/>
    <col min="15" max="15" width="9" style="2" customWidth="1"/>
    <col min="16" max="16384" width="9.109375" style="2"/>
  </cols>
  <sheetData>
    <row r="1" spans="1:16" ht="15.6">
      <c r="A1" s="78"/>
      <c r="B1" s="79"/>
      <c r="C1" s="80"/>
      <c r="D1" s="80"/>
      <c r="E1" s="80"/>
      <c r="F1" s="80"/>
      <c r="G1" s="80"/>
      <c r="H1" s="80"/>
      <c r="I1" s="80"/>
      <c r="J1" s="80"/>
      <c r="K1" s="80"/>
      <c r="L1" s="80"/>
      <c r="M1" s="80"/>
      <c r="N1" s="80"/>
      <c r="O1" s="81"/>
    </row>
    <row r="2" spans="1:16" ht="12.75" customHeight="1">
      <c r="A2" s="82"/>
      <c r="B2" s="83"/>
      <c r="C2" s="1380"/>
      <c r="D2" s="1380"/>
      <c r="E2" s="1380"/>
      <c r="F2" s="1380"/>
      <c r="G2" s="1380"/>
      <c r="H2" s="1380"/>
      <c r="I2" s="84"/>
      <c r="J2" s="83"/>
      <c r="K2" s="83"/>
      <c r="L2" s="83"/>
      <c r="M2" s="83"/>
      <c r="N2" s="83"/>
      <c r="O2" s="85"/>
    </row>
    <row r="3" spans="1:16" ht="12.75" customHeight="1">
      <c r="A3" s="82"/>
      <c r="B3" s="83"/>
      <c r="C3" s="1380"/>
      <c r="D3" s="1380"/>
      <c r="E3" s="1380"/>
      <c r="F3" s="1380"/>
      <c r="G3" s="1380"/>
      <c r="H3" s="1380"/>
      <c r="I3" s="83"/>
      <c r="J3" s="83"/>
      <c r="K3" s="83"/>
      <c r="L3" s="83"/>
      <c r="M3" s="83"/>
      <c r="N3" s="83"/>
      <c r="O3" s="85"/>
    </row>
    <row r="4" spans="1:16" ht="12.75" customHeight="1">
      <c r="A4" s="82"/>
      <c r="B4" s="83"/>
      <c r="C4" s="83"/>
      <c r="D4" s="83"/>
      <c r="E4" s="83"/>
      <c r="F4" s="83"/>
      <c r="G4" s="83"/>
      <c r="H4" s="83"/>
      <c r="I4" s="83"/>
      <c r="J4" s="83"/>
      <c r="K4" s="83"/>
      <c r="L4" s="83"/>
      <c r="M4" s="83"/>
      <c r="N4" s="83"/>
      <c r="O4" s="85"/>
    </row>
    <row r="5" spans="1:16" ht="6.75" customHeight="1">
      <c r="A5" s="82"/>
      <c r="B5" s="83"/>
      <c r="C5" s="83"/>
      <c r="D5" s="83"/>
      <c r="E5" s="83"/>
      <c r="F5" s="83"/>
      <c r="G5" s="83"/>
      <c r="H5" s="83"/>
      <c r="I5" s="83"/>
      <c r="J5" s="83"/>
      <c r="K5" s="83"/>
      <c r="L5" s="83"/>
      <c r="M5" s="83"/>
      <c r="N5" s="83"/>
      <c r="O5" s="85"/>
    </row>
    <row r="6" spans="1:16" ht="6.75" customHeight="1">
      <c r="A6" s="82"/>
      <c r="B6" s="83"/>
      <c r="C6" s="83"/>
      <c r="D6" s="83"/>
      <c r="E6" s="83"/>
      <c r="F6" s="83"/>
      <c r="G6" s="83"/>
      <c r="H6" s="83"/>
      <c r="I6" s="83"/>
      <c r="J6" s="83"/>
      <c r="K6" s="83"/>
      <c r="L6" s="83"/>
      <c r="M6" s="83"/>
      <c r="N6" s="83"/>
      <c r="O6" s="85"/>
    </row>
    <row r="7" spans="1:16" ht="6.75" customHeight="1">
      <c r="A7" s="82"/>
      <c r="B7" s="83"/>
      <c r="C7" s="83"/>
      <c r="D7" s="83"/>
      <c r="E7" s="83"/>
      <c r="F7" s="83"/>
      <c r="G7" s="83"/>
      <c r="H7" s="83"/>
      <c r="I7" s="83"/>
      <c r="J7" s="83"/>
      <c r="K7" s="83"/>
      <c r="L7" s="83"/>
      <c r="M7" s="83"/>
      <c r="N7" s="83"/>
      <c r="O7" s="85"/>
    </row>
    <row r="8" spans="1:16" ht="18.75" customHeight="1">
      <c r="A8" s="82"/>
      <c r="B8" s="83"/>
      <c r="C8" s="86"/>
      <c r="D8" s="87"/>
      <c r="E8" s="87"/>
      <c r="F8" s="88"/>
      <c r="G8" s="89"/>
      <c r="H8" s="89"/>
      <c r="I8" s="89"/>
      <c r="J8" s="89"/>
      <c r="K8" s="89"/>
      <c r="L8" s="89"/>
      <c r="M8" s="89"/>
      <c r="N8" s="83"/>
      <c r="O8" s="85"/>
    </row>
    <row r="9" spans="1:16" ht="18.75" customHeight="1" thickBot="1">
      <c r="A9" s="82"/>
      <c r="B9" s="83"/>
      <c r="C9" s="86"/>
      <c r="D9" s="87"/>
      <c r="E9" s="87"/>
      <c r="F9" s="88"/>
      <c r="G9" s="89"/>
      <c r="H9" s="89"/>
      <c r="I9" s="89"/>
      <c r="J9" s="89"/>
      <c r="K9" s="89"/>
      <c r="L9" s="89"/>
      <c r="M9" s="89"/>
      <c r="N9" s="83"/>
      <c r="O9" s="85"/>
    </row>
    <row r="10" spans="1:16" ht="9.6" customHeight="1">
      <c r="A10" s="932"/>
      <c r="B10" s="933"/>
      <c r="C10" s="934"/>
      <c r="D10" s="1381" t="s">
        <v>396</v>
      </c>
      <c r="E10" s="1381"/>
      <c r="F10" s="1381"/>
      <c r="G10" s="1381"/>
      <c r="H10" s="1381"/>
      <c r="I10" s="1381"/>
      <c r="J10" s="1381"/>
      <c r="K10" s="1381"/>
      <c r="L10" s="1381"/>
      <c r="M10" s="935"/>
      <c r="N10" s="935"/>
      <c r="O10" s="936"/>
    </row>
    <row r="11" spans="1:16" ht="22.8" customHeight="1" thickBot="1">
      <c r="A11" s="937"/>
      <c r="B11" s="938"/>
      <c r="C11" s="938"/>
      <c r="D11" s="1382"/>
      <c r="E11" s="1382"/>
      <c r="F11" s="1382"/>
      <c r="G11" s="1382"/>
      <c r="H11" s="1382"/>
      <c r="I11" s="1382"/>
      <c r="J11" s="1382"/>
      <c r="K11" s="1382"/>
      <c r="L11" s="1382"/>
      <c r="M11" s="938"/>
      <c r="N11" s="938"/>
      <c r="O11" s="939"/>
    </row>
    <row r="12" spans="1:16" ht="18" customHeight="1">
      <c r="A12" s="82"/>
      <c r="B12" s="90"/>
      <c r="C12" s="90"/>
      <c r="D12" s="915"/>
      <c r="E12" s="915"/>
      <c r="F12" s="915"/>
      <c r="G12" s="915"/>
      <c r="H12" s="915"/>
      <c r="I12" s="915"/>
      <c r="J12" s="915"/>
      <c r="K12" s="915"/>
      <c r="L12" s="915"/>
      <c r="M12" s="90"/>
      <c r="N12" s="90"/>
      <c r="O12" s="85"/>
    </row>
    <row r="13" spans="1:16" ht="23.7" customHeight="1">
      <c r="A13" s="82"/>
      <c r="B13" s="90"/>
      <c r="C13" s="90"/>
      <c r="D13" s="90"/>
      <c r="E13" s="90"/>
      <c r="F13" s="90"/>
      <c r="G13" s="90"/>
      <c r="H13" s="90"/>
      <c r="I13" s="90"/>
      <c r="J13" s="90"/>
      <c r="K13" s="90"/>
      <c r="L13" s="90"/>
      <c r="M13" s="90"/>
      <c r="N13" s="90"/>
      <c r="O13" s="92"/>
      <c r="P13" s="6"/>
    </row>
    <row r="14" spans="1:16" ht="23.7" customHeight="1">
      <c r="A14" s="82"/>
      <c r="B14" s="90"/>
      <c r="C14" s="90"/>
      <c r="D14" s="90"/>
      <c r="E14" s="90"/>
      <c r="F14" s="90"/>
      <c r="G14" s="90"/>
      <c r="H14" s="90"/>
      <c r="I14" s="90"/>
      <c r="J14" s="90"/>
      <c r="K14" s="90"/>
      <c r="L14" s="90"/>
      <c r="M14" s="90"/>
      <c r="N14" s="90"/>
      <c r="O14" s="85"/>
    </row>
    <row r="15" spans="1:16" ht="23.7" customHeight="1">
      <c r="A15" s="82"/>
      <c r="B15" s="90"/>
      <c r="C15" s="90"/>
      <c r="D15" s="90"/>
      <c r="E15" s="90"/>
      <c r="F15" s="90"/>
      <c r="G15" s="90"/>
      <c r="H15" s="90"/>
      <c r="I15" s="90"/>
      <c r="J15" s="90"/>
      <c r="K15" s="90"/>
      <c r="L15" s="90"/>
      <c r="M15" s="90"/>
      <c r="N15" s="90"/>
      <c r="O15" s="85"/>
    </row>
    <row r="16" spans="1:16" ht="23.7" customHeight="1">
      <c r="A16" s="82"/>
      <c r="B16" s="90"/>
      <c r="C16" s="90"/>
      <c r="D16" s="90"/>
      <c r="E16" s="90"/>
      <c r="F16" s="90"/>
      <c r="G16" s="90"/>
      <c r="H16" s="90"/>
      <c r="I16" s="90"/>
      <c r="J16" s="90"/>
      <c r="K16" s="90"/>
      <c r="L16" s="90"/>
      <c r="M16" s="90"/>
      <c r="N16" s="90"/>
      <c r="O16" s="85"/>
    </row>
    <row r="17" spans="1:15" ht="23.7" customHeight="1">
      <c r="A17" s="82"/>
      <c r="B17" s="90"/>
      <c r="C17" s="90"/>
      <c r="D17" s="90"/>
      <c r="E17" s="90"/>
      <c r="F17" s="90"/>
      <c r="G17" s="90"/>
      <c r="H17" s="90"/>
      <c r="I17" s="90"/>
      <c r="J17" s="90"/>
      <c r="K17" s="90"/>
      <c r="L17" s="90"/>
      <c r="M17" s="90"/>
      <c r="N17" s="90"/>
      <c r="O17" s="85"/>
    </row>
    <row r="18" spans="1:15" ht="23.7" customHeight="1">
      <c r="A18" s="82"/>
      <c r="B18" s="90"/>
      <c r="C18" s="90"/>
      <c r="D18" s="90"/>
      <c r="E18" s="90"/>
      <c r="F18" s="90"/>
      <c r="G18" s="90"/>
      <c r="H18" s="90"/>
      <c r="I18" s="90"/>
      <c r="J18" s="90"/>
      <c r="K18" s="90"/>
      <c r="L18" s="90"/>
      <c r="M18" s="90"/>
      <c r="N18" s="90"/>
      <c r="O18" s="85"/>
    </row>
    <row r="19" spans="1:15" ht="23.7" customHeight="1">
      <c r="A19" s="82"/>
      <c r="B19" s="90"/>
      <c r="C19" s="90"/>
      <c r="D19" s="90"/>
      <c r="E19" s="90"/>
      <c r="F19" s="90"/>
      <c r="G19" s="90"/>
      <c r="H19" s="90"/>
      <c r="I19" s="90"/>
      <c r="J19" s="90"/>
      <c r="K19" s="90"/>
      <c r="L19" s="90"/>
      <c r="M19" s="90"/>
      <c r="N19" s="90"/>
      <c r="O19" s="85"/>
    </row>
    <row r="20" spans="1:15" s="25" customFormat="1" ht="23.7" customHeight="1">
      <c r="A20" s="93"/>
      <c r="B20" s="90"/>
      <c r="C20" s="90"/>
      <c r="D20" s="90"/>
      <c r="E20" s="90"/>
      <c r="F20" s="90"/>
      <c r="G20" s="90"/>
      <c r="H20" s="90"/>
      <c r="I20" s="90"/>
      <c r="J20" s="90"/>
      <c r="K20" s="90"/>
      <c r="L20" s="90"/>
      <c r="M20" s="90"/>
      <c r="N20" s="90"/>
      <c r="O20" s="94"/>
    </row>
    <row r="21" spans="1:15" ht="23.7" customHeight="1">
      <c r="A21" s="82"/>
      <c r="B21" s="90"/>
      <c r="C21" s="90"/>
      <c r="D21" s="90"/>
      <c r="E21" s="90"/>
      <c r="F21" s="90"/>
      <c r="G21" s="90"/>
      <c r="H21" s="90"/>
      <c r="I21" s="90"/>
      <c r="J21" s="90"/>
      <c r="K21" s="90"/>
      <c r="L21" s="90"/>
      <c r="M21" s="90"/>
      <c r="N21" s="90"/>
      <c r="O21" s="85"/>
    </row>
    <row r="22" spans="1:15" ht="23.7" customHeight="1">
      <c r="A22" s="82"/>
      <c r="B22" s="90"/>
      <c r="C22" s="90"/>
      <c r="D22" s="90"/>
      <c r="E22" s="90"/>
      <c r="F22" s="90"/>
      <c r="G22" s="90"/>
      <c r="H22" s="90"/>
      <c r="I22" s="90"/>
      <c r="J22" s="90"/>
      <c r="K22" s="90"/>
      <c r="L22" s="90"/>
      <c r="M22" s="90"/>
      <c r="N22" s="90"/>
      <c r="O22" s="85"/>
    </row>
    <row r="23" spans="1:15" ht="23.7" customHeight="1">
      <c r="A23" s="82"/>
      <c r="B23" s="90"/>
      <c r="C23" s="90"/>
      <c r="D23" s="90"/>
      <c r="E23" s="90"/>
      <c r="F23" s="90"/>
      <c r="G23" s="90"/>
      <c r="H23" s="90"/>
      <c r="I23" s="90"/>
      <c r="J23" s="90"/>
      <c r="K23" s="90"/>
      <c r="L23" s="90"/>
      <c r="M23" s="90"/>
      <c r="N23" s="90"/>
      <c r="O23" s="85"/>
    </row>
    <row r="24" spans="1:15" ht="23.7" customHeight="1">
      <c r="A24" s="82"/>
      <c r="B24" s="90"/>
      <c r="C24" s="90"/>
      <c r="D24" s="90"/>
      <c r="E24" s="90"/>
      <c r="F24" s="90"/>
      <c r="G24" s="90"/>
      <c r="H24" s="90"/>
      <c r="I24" s="90"/>
      <c r="J24" s="90"/>
      <c r="K24" s="90"/>
      <c r="L24" s="90"/>
      <c r="M24" s="90"/>
      <c r="N24" s="90"/>
      <c r="O24" s="85"/>
    </row>
    <row r="25" spans="1:15" ht="23.7" customHeight="1">
      <c r="A25" s="82"/>
      <c r="B25" s="90"/>
      <c r="C25" s="90"/>
      <c r="D25" s="90"/>
      <c r="E25" s="90"/>
      <c r="F25" s="90"/>
      <c r="G25" s="90"/>
      <c r="H25" s="90"/>
      <c r="I25" s="90"/>
      <c r="J25" s="90"/>
      <c r="K25" s="90"/>
      <c r="L25" s="90"/>
      <c r="M25" s="90"/>
      <c r="N25" s="90"/>
      <c r="O25" s="85"/>
    </row>
    <row r="26" spans="1:15" ht="23.7" customHeight="1">
      <c r="A26" s="82"/>
      <c r="B26" s="90"/>
      <c r="C26" s="90"/>
      <c r="D26" s="90"/>
      <c r="E26" s="90"/>
      <c r="F26" s="90"/>
      <c r="G26" s="90"/>
      <c r="H26" s="90"/>
      <c r="I26" s="90"/>
      <c r="J26" s="90"/>
      <c r="K26" s="90"/>
      <c r="L26" s="90"/>
      <c r="M26" s="90"/>
      <c r="N26" s="90"/>
      <c r="O26" s="85"/>
    </row>
    <row r="27" spans="1:15" ht="23.7" customHeight="1">
      <c r="A27" s="82"/>
      <c r="B27" s="90"/>
      <c r="C27" s="90"/>
      <c r="D27" s="90"/>
      <c r="E27" s="90"/>
      <c r="F27" s="90"/>
      <c r="G27" s="90"/>
      <c r="H27" s="90"/>
      <c r="I27" s="90"/>
      <c r="J27" s="90"/>
      <c r="K27" s="90"/>
      <c r="L27" s="90"/>
      <c r="M27" s="90"/>
      <c r="N27" s="90"/>
      <c r="O27" s="85"/>
    </row>
    <row r="28" spans="1:15" ht="23.7" customHeight="1">
      <c r="A28" s="82"/>
      <c r="B28" s="90"/>
      <c r="C28" s="90"/>
      <c r="D28" s="90"/>
      <c r="E28" s="90"/>
      <c r="F28" s="90"/>
      <c r="G28" s="90"/>
      <c r="H28" s="90"/>
      <c r="I28" s="90"/>
      <c r="J28" s="90"/>
      <c r="K28" s="90"/>
      <c r="L28" s="90"/>
      <c r="M28" s="90"/>
      <c r="N28" s="90"/>
      <c r="O28" s="85"/>
    </row>
    <row r="29" spans="1:15" ht="23.7" customHeight="1">
      <c r="A29" s="82"/>
      <c r="B29" s="90"/>
      <c r="C29" s="90"/>
      <c r="D29" s="90"/>
      <c r="E29" s="90"/>
      <c r="F29" s="90"/>
      <c r="G29" s="90"/>
      <c r="H29" s="90"/>
      <c r="I29" s="90"/>
      <c r="J29" s="90"/>
      <c r="K29" s="90"/>
      <c r="L29" s="90"/>
      <c r="M29" s="90"/>
      <c r="N29" s="90"/>
      <c r="O29" s="85"/>
    </row>
    <row r="30" spans="1:15" ht="23.7" customHeight="1">
      <c r="A30" s="82"/>
      <c r="B30" s="90"/>
      <c r="C30" s="90"/>
      <c r="D30" s="90"/>
      <c r="E30" s="90"/>
      <c r="F30" s="90"/>
      <c r="G30" s="90"/>
      <c r="H30" s="90"/>
      <c r="I30" s="90"/>
      <c r="J30" s="90"/>
      <c r="K30" s="90"/>
      <c r="L30" s="90"/>
      <c r="M30" s="90"/>
      <c r="N30" s="90"/>
      <c r="O30" s="85"/>
    </row>
    <row r="31" spans="1:15">
      <c r="A31" s="82"/>
      <c r="B31" s="90"/>
      <c r="C31" s="90"/>
      <c r="D31" s="90"/>
      <c r="E31" s="90"/>
      <c r="F31" s="90"/>
      <c r="G31" s="90"/>
      <c r="H31" s="90"/>
      <c r="I31" s="90"/>
      <c r="J31" s="90"/>
      <c r="K31" s="90"/>
      <c r="L31" s="90"/>
      <c r="M31" s="90"/>
      <c r="N31" s="90"/>
      <c r="O31" s="85"/>
    </row>
    <row r="32" spans="1:15" ht="11.25" customHeight="1">
      <c r="A32" s="82"/>
      <c r="B32" s="90"/>
      <c r="C32" s="90"/>
      <c r="D32" s="90"/>
      <c r="E32" s="90"/>
      <c r="F32" s="90"/>
      <c r="G32" s="90"/>
      <c r="H32" s="90"/>
      <c r="I32" s="90"/>
      <c r="J32" s="90"/>
      <c r="K32" s="90"/>
      <c r="L32" s="90"/>
      <c r="M32" s="90"/>
      <c r="N32" s="90"/>
      <c r="O32" s="85"/>
    </row>
    <row r="33" spans="1:15" ht="11.25" customHeight="1">
      <c r="A33" s="82"/>
      <c r="B33" s="90"/>
      <c r="C33" s="90"/>
      <c r="D33" s="90"/>
      <c r="E33" s="90"/>
      <c r="F33" s="90"/>
      <c r="G33" s="90"/>
      <c r="H33" s="90"/>
      <c r="I33" s="90"/>
      <c r="J33" s="90"/>
      <c r="K33" s="90"/>
      <c r="L33" s="90"/>
      <c r="M33" s="90"/>
      <c r="N33" s="90"/>
      <c r="O33" s="85"/>
    </row>
    <row r="34" spans="1:15" ht="11.25" customHeight="1">
      <c r="A34" s="82"/>
      <c r="B34" s="90"/>
      <c r="C34" s="90"/>
      <c r="D34" s="90"/>
      <c r="E34" s="90"/>
      <c r="F34" s="90"/>
      <c r="G34" s="90"/>
      <c r="H34" s="90"/>
      <c r="I34" s="90"/>
      <c r="J34" s="90"/>
      <c r="K34" s="90"/>
      <c r="L34" s="90"/>
      <c r="M34" s="90"/>
      <c r="N34" s="90"/>
      <c r="O34" s="85"/>
    </row>
    <row r="35" spans="1:15" ht="11.25" customHeight="1">
      <c r="A35" s="82"/>
      <c r="B35" s="90"/>
      <c r="C35" s="90"/>
      <c r="D35" s="90"/>
      <c r="E35" s="90"/>
      <c r="F35" s="90"/>
      <c r="G35" s="90"/>
      <c r="H35" s="90"/>
      <c r="I35" s="90"/>
      <c r="J35" s="90"/>
      <c r="K35" s="90"/>
      <c r="L35" s="90"/>
      <c r="M35" s="90"/>
      <c r="N35" s="90"/>
      <c r="O35" s="85"/>
    </row>
    <row r="36" spans="1:15" ht="11.25" customHeight="1">
      <c r="A36" s="82"/>
      <c r="B36" s="90"/>
      <c r="C36" s="90"/>
      <c r="D36" s="90"/>
      <c r="E36" s="90"/>
      <c r="F36" s="90"/>
      <c r="G36" s="90"/>
      <c r="H36" s="90"/>
      <c r="I36" s="90"/>
      <c r="J36" s="90"/>
      <c r="K36" s="90"/>
      <c r="L36" s="90"/>
      <c r="M36" s="90"/>
      <c r="N36" s="90"/>
      <c r="O36" s="85"/>
    </row>
    <row r="37" spans="1:15" ht="11.25" customHeight="1">
      <c r="A37" s="82"/>
      <c r="B37" s="90"/>
      <c r="C37" s="90"/>
      <c r="D37" s="90"/>
      <c r="E37" s="90"/>
      <c r="F37" s="90"/>
      <c r="G37" s="90"/>
      <c r="H37" s="90"/>
      <c r="I37" s="90"/>
      <c r="J37" s="90"/>
      <c r="K37" s="90"/>
      <c r="L37" s="90"/>
      <c r="M37" s="90"/>
      <c r="N37" s="90"/>
      <c r="O37" s="85"/>
    </row>
    <row r="38" spans="1:15" ht="11.25" customHeight="1">
      <c r="A38" s="82"/>
      <c r="B38" s="90"/>
      <c r="C38" s="90"/>
      <c r="D38" s="90"/>
      <c r="E38" s="90"/>
      <c r="F38" s="90"/>
      <c r="G38" s="90"/>
      <c r="H38" s="90"/>
      <c r="I38" s="90"/>
      <c r="J38" s="90"/>
      <c r="K38" s="90"/>
      <c r="L38" s="90"/>
      <c r="M38" s="90"/>
      <c r="N38" s="90"/>
      <c r="O38" s="85"/>
    </row>
    <row r="39" spans="1:15" ht="11.25" customHeight="1">
      <c r="A39" s="82"/>
      <c r="B39" s="90"/>
      <c r="C39" s="90"/>
      <c r="D39" s="90"/>
      <c r="E39" s="90"/>
      <c r="F39" s="90"/>
      <c r="G39" s="90"/>
      <c r="H39" s="90"/>
      <c r="I39" s="90"/>
      <c r="J39" s="90"/>
      <c r="K39" s="90"/>
      <c r="L39" s="90"/>
      <c r="M39" s="90"/>
      <c r="N39" s="90"/>
      <c r="O39" s="85"/>
    </row>
    <row r="40" spans="1:15" ht="11.25" customHeight="1">
      <c r="A40" s="82"/>
      <c r="B40" s="90"/>
      <c r="C40" s="90"/>
      <c r="D40" s="90"/>
      <c r="E40" s="90"/>
      <c r="F40" s="90"/>
      <c r="G40" s="90"/>
      <c r="H40" s="90"/>
      <c r="I40" s="90"/>
      <c r="J40" s="90"/>
      <c r="K40" s="90"/>
      <c r="L40" s="90"/>
      <c r="M40" s="90"/>
      <c r="N40" s="90"/>
      <c r="O40" s="85"/>
    </row>
    <row r="41" spans="1:15" ht="16.5" customHeight="1">
      <c r="A41" s="82"/>
      <c r="B41" s="90"/>
      <c r="C41" s="90"/>
      <c r="D41" s="90"/>
      <c r="E41" s="90"/>
      <c r="F41" s="90"/>
      <c r="G41" s="90"/>
      <c r="H41" s="90"/>
      <c r="I41" s="90"/>
      <c r="J41" s="90"/>
      <c r="K41" s="90"/>
      <c r="L41" s="90"/>
      <c r="M41" s="90"/>
      <c r="N41" s="90"/>
      <c r="O41" s="85"/>
    </row>
    <row r="42" spans="1:15" ht="23.7" customHeight="1">
      <c r="A42" s="82"/>
      <c r="B42" s="90"/>
      <c r="C42" s="90"/>
      <c r="D42" s="90"/>
      <c r="E42" s="90"/>
      <c r="F42" s="90"/>
      <c r="G42" s="90"/>
      <c r="H42" s="90"/>
      <c r="I42" s="90"/>
      <c r="J42" s="90"/>
      <c r="K42" s="90"/>
      <c r="L42" s="90"/>
      <c r="M42" s="90"/>
      <c r="N42" s="90"/>
      <c r="O42" s="85"/>
    </row>
    <row r="43" spans="1:15" ht="23.7" customHeight="1">
      <c r="A43" s="82"/>
      <c r="B43" s="90"/>
      <c r="C43" s="90"/>
      <c r="D43" s="90"/>
      <c r="E43" s="90"/>
      <c r="F43" s="90"/>
      <c r="G43" s="90"/>
      <c r="H43" s="90"/>
      <c r="I43" s="90"/>
      <c r="J43" s="90"/>
      <c r="K43" s="90"/>
      <c r="L43" s="90"/>
      <c r="M43" s="90"/>
      <c r="N43" s="90"/>
      <c r="O43" s="85"/>
    </row>
    <row r="44" spans="1:15" ht="23.7" customHeight="1">
      <c r="A44" s="82"/>
      <c r="B44" s="90"/>
      <c r="C44" s="90"/>
      <c r="D44" s="90"/>
      <c r="E44" s="90"/>
      <c r="F44" s="90"/>
      <c r="G44" s="90"/>
      <c r="H44" s="90"/>
      <c r="I44" s="90"/>
      <c r="J44" s="90"/>
      <c r="K44" s="90"/>
      <c r="L44" s="90"/>
      <c r="M44" s="90"/>
      <c r="N44" s="90"/>
      <c r="O44" s="95"/>
    </row>
    <row r="45" spans="1:15" ht="23.7" customHeight="1">
      <c r="A45" s="82"/>
      <c r="B45" s="90"/>
      <c r="C45" s="90"/>
      <c r="D45" s="90"/>
      <c r="E45" s="90"/>
      <c r="F45" s="90"/>
      <c r="G45" s="90"/>
      <c r="H45" s="90"/>
      <c r="I45" s="90"/>
      <c r="J45" s="90"/>
      <c r="K45" s="90"/>
      <c r="L45" s="90"/>
      <c r="M45" s="90"/>
      <c r="N45" s="90"/>
      <c r="O45" s="95"/>
    </row>
    <row r="46" spans="1:15" ht="23.7" customHeight="1">
      <c r="A46" s="82"/>
      <c r="B46" s="90"/>
      <c r="C46" s="90"/>
      <c r="D46" s="90"/>
      <c r="E46" s="90"/>
      <c r="F46" s="90"/>
      <c r="G46" s="90"/>
      <c r="H46" s="90"/>
      <c r="I46" s="90"/>
      <c r="J46" s="90"/>
      <c r="K46" s="90"/>
      <c r="L46" s="90"/>
      <c r="M46" s="90"/>
      <c r="N46" s="90"/>
      <c r="O46" s="85"/>
    </row>
    <row r="47" spans="1:15" ht="20.25" customHeight="1">
      <c r="A47" s="82"/>
      <c r="B47" s="90"/>
      <c r="C47" s="90"/>
      <c r="D47" s="90"/>
      <c r="E47" s="90"/>
      <c r="F47" s="90"/>
      <c r="G47" s="90"/>
      <c r="H47" s="90"/>
      <c r="I47" s="90"/>
      <c r="J47" s="90"/>
      <c r="K47" s="90"/>
      <c r="L47" s="90"/>
      <c r="M47" s="90"/>
      <c r="N47" s="90"/>
      <c r="O47" s="85"/>
    </row>
    <row r="48" spans="1:15" ht="20.25" customHeight="1">
      <c r="A48" s="82"/>
      <c r="B48" s="90"/>
      <c r="C48" s="90"/>
      <c r="D48" s="90"/>
      <c r="E48" s="90"/>
      <c r="F48" s="90"/>
      <c r="G48" s="90"/>
      <c r="H48" s="90"/>
      <c r="I48" s="90"/>
      <c r="J48" s="90"/>
      <c r="K48" s="90"/>
      <c r="L48" s="90"/>
      <c r="M48" s="90"/>
      <c r="N48" s="90"/>
      <c r="O48" s="85"/>
    </row>
    <row r="49" spans="1:15" ht="18" customHeight="1">
      <c r="A49" s="82"/>
      <c r="B49" s="90"/>
      <c r="C49" s="91"/>
      <c r="D49" s="91"/>
      <c r="E49" s="91"/>
      <c r="F49" s="91"/>
      <c r="G49" s="91"/>
      <c r="H49" s="91"/>
      <c r="I49" s="91"/>
      <c r="J49" s="91"/>
      <c r="K49" s="91"/>
      <c r="L49" s="91"/>
      <c r="M49" s="91"/>
      <c r="N49" s="91"/>
      <c r="O49" s="85"/>
    </row>
    <row r="50" spans="1:15" ht="20.25" customHeight="1" thickBot="1">
      <c r="A50" s="96"/>
      <c r="B50" s="97"/>
      <c r="C50" s="97"/>
      <c r="D50" s="97"/>
      <c r="E50" s="97"/>
      <c r="F50" s="97"/>
      <c r="G50" s="97"/>
      <c r="H50" s="97"/>
      <c r="I50" s="97"/>
      <c r="J50" s="97"/>
      <c r="K50" s="97"/>
      <c r="L50" s="97"/>
      <c r="M50" s="97"/>
      <c r="N50" s="97"/>
      <c r="O50" s="98"/>
    </row>
    <row r="51" spans="1:15">
      <c r="A51" s="83"/>
      <c r="B51" s="83"/>
      <c r="C51" s="83"/>
      <c r="D51" s="83"/>
      <c r="E51" s="83"/>
      <c r="F51" s="83"/>
      <c r="G51" s="83"/>
      <c r="H51" s="83"/>
      <c r="I51" s="83"/>
      <c r="J51" s="83"/>
      <c r="K51" s="83"/>
      <c r="L51" s="83"/>
      <c r="M51" s="83"/>
      <c r="N51" s="83"/>
      <c r="O51" s="83"/>
    </row>
    <row r="52" spans="1:15">
      <c r="A52" s="83"/>
      <c r="B52" s="83"/>
      <c r="C52" s="83"/>
      <c r="D52" s="83"/>
      <c r="E52" s="83"/>
      <c r="F52" s="83"/>
      <c r="G52" s="83"/>
      <c r="H52" s="83"/>
      <c r="I52" s="83"/>
      <c r="J52" s="83"/>
      <c r="K52" s="83"/>
      <c r="L52" s="83"/>
      <c r="M52" s="83"/>
      <c r="N52" s="83"/>
      <c r="O52" s="83"/>
    </row>
    <row r="53" spans="1:15">
      <c r="A53" s="83"/>
      <c r="B53" s="83"/>
      <c r="C53" s="83"/>
      <c r="D53" s="83"/>
      <c r="E53" s="83"/>
      <c r="F53" s="83"/>
      <c r="G53" s="83"/>
      <c r="H53" s="83"/>
      <c r="I53" s="83"/>
      <c r="J53" s="83"/>
      <c r="K53" s="83"/>
      <c r="L53" s="83"/>
      <c r="M53" s="83"/>
      <c r="N53" s="83"/>
      <c r="O53" s="83"/>
    </row>
    <row r="54" spans="1:15">
      <c r="A54" s="83"/>
      <c r="B54" s="83"/>
      <c r="C54" s="83"/>
      <c r="D54" s="83"/>
      <c r="E54" s="83"/>
      <c r="F54" s="83"/>
      <c r="G54" s="83"/>
      <c r="H54" s="83"/>
      <c r="I54" s="83"/>
      <c r="J54" s="83"/>
      <c r="K54" s="83"/>
      <c r="L54" s="83"/>
      <c r="M54" s="83"/>
      <c r="N54" s="83"/>
      <c r="O54" s="83"/>
    </row>
    <row r="55" spans="1:15">
      <c r="A55" s="83"/>
      <c r="B55" s="83"/>
      <c r="C55" s="83"/>
      <c r="D55" s="83"/>
      <c r="E55" s="83"/>
      <c r="F55" s="83"/>
      <c r="G55" s="83"/>
      <c r="H55" s="83"/>
      <c r="I55" s="83"/>
      <c r="J55" s="83"/>
      <c r="K55" s="83"/>
      <c r="L55" s="83"/>
      <c r="M55" s="83"/>
      <c r="N55" s="83"/>
      <c r="O55" s="83"/>
    </row>
    <row r="56" spans="1:15">
      <c r="A56" s="83"/>
      <c r="B56" s="83"/>
      <c r="C56" s="83"/>
      <c r="D56" s="83"/>
      <c r="E56" s="83"/>
      <c r="F56" s="83"/>
      <c r="G56" s="83"/>
      <c r="H56" s="83"/>
      <c r="I56" s="83"/>
      <c r="J56" s="83"/>
      <c r="K56" s="83"/>
      <c r="L56" s="83"/>
      <c r="M56" s="83"/>
      <c r="N56" s="83"/>
      <c r="O56" s="83"/>
    </row>
    <row r="57" spans="1:15">
      <c r="A57" s="83"/>
      <c r="B57" s="83"/>
      <c r="C57" s="83"/>
      <c r="D57" s="83"/>
      <c r="E57" s="83"/>
      <c r="F57" s="83"/>
      <c r="G57" s="83"/>
      <c r="H57" s="83"/>
      <c r="I57" s="83"/>
      <c r="J57" s="83"/>
      <c r="K57" s="83"/>
      <c r="L57" s="83"/>
      <c r="M57" s="83"/>
      <c r="N57" s="83"/>
      <c r="O57" s="83"/>
    </row>
    <row r="58" spans="1:15">
      <c r="A58" s="83"/>
      <c r="B58" s="83"/>
      <c r="C58" s="83"/>
      <c r="D58" s="83"/>
      <c r="E58" s="83"/>
      <c r="F58" s="83"/>
      <c r="G58" s="83"/>
      <c r="H58" s="83"/>
      <c r="I58" s="83"/>
      <c r="J58" s="83"/>
      <c r="K58" s="83"/>
      <c r="L58" s="83"/>
      <c r="M58" s="83"/>
      <c r="N58" s="83"/>
      <c r="O58" s="83"/>
    </row>
    <row r="59" spans="1:15">
      <c r="A59" s="83"/>
      <c r="B59" s="83"/>
      <c r="C59" s="83"/>
      <c r="D59" s="83"/>
      <c r="E59" s="83"/>
      <c r="F59" s="83"/>
      <c r="G59" s="83"/>
      <c r="H59" s="83"/>
      <c r="I59" s="83"/>
      <c r="J59" s="83"/>
      <c r="K59" s="83"/>
      <c r="L59" s="83"/>
      <c r="M59" s="83"/>
      <c r="N59" s="83"/>
      <c r="O59" s="83"/>
    </row>
    <row r="60" spans="1:15">
      <c r="A60" s="83"/>
      <c r="B60" s="83"/>
      <c r="C60" s="83"/>
      <c r="D60" s="83"/>
      <c r="E60" s="83"/>
      <c r="F60" s="83"/>
      <c r="G60" s="83"/>
      <c r="H60" s="83"/>
      <c r="I60" s="83"/>
      <c r="J60" s="83"/>
      <c r="K60" s="83"/>
      <c r="L60" s="83"/>
      <c r="M60" s="83"/>
      <c r="N60" s="83"/>
      <c r="O60" s="83"/>
    </row>
    <row r="61" spans="1:15">
      <c r="A61" s="83"/>
      <c r="B61" s="83"/>
      <c r="C61" s="83"/>
      <c r="D61" s="83"/>
      <c r="E61" s="83"/>
      <c r="F61" s="83"/>
      <c r="G61" s="83"/>
      <c r="H61" s="83"/>
      <c r="I61" s="83"/>
      <c r="J61" s="83"/>
      <c r="K61" s="83"/>
      <c r="L61" s="83"/>
      <c r="M61" s="83"/>
      <c r="N61" s="83"/>
      <c r="O61" s="83"/>
    </row>
    <row r="62" spans="1:15">
      <c r="A62" s="83"/>
      <c r="B62" s="83"/>
      <c r="C62" s="83"/>
      <c r="D62" s="83"/>
      <c r="E62" s="83"/>
      <c r="F62" s="83"/>
      <c r="G62" s="83"/>
      <c r="H62" s="83"/>
      <c r="I62" s="83"/>
      <c r="J62" s="83"/>
      <c r="K62" s="83"/>
      <c r="L62" s="83"/>
      <c r="M62" s="83"/>
      <c r="N62" s="83"/>
      <c r="O62" s="83"/>
    </row>
    <row r="63" spans="1:15">
      <c r="A63" s="83"/>
      <c r="B63" s="83"/>
      <c r="C63" s="83"/>
      <c r="D63" s="83"/>
      <c r="E63" s="83"/>
      <c r="F63" s="83"/>
      <c r="G63" s="83"/>
      <c r="H63" s="83"/>
      <c r="I63" s="83"/>
      <c r="J63" s="83"/>
      <c r="K63" s="83"/>
      <c r="L63" s="83"/>
      <c r="M63" s="83"/>
      <c r="N63" s="83"/>
      <c r="O63" s="83"/>
    </row>
    <row r="64" spans="1:15">
      <c r="A64" s="83"/>
      <c r="B64" s="83"/>
      <c r="C64" s="83"/>
      <c r="D64" s="83"/>
      <c r="E64" s="83"/>
      <c r="F64" s="83"/>
      <c r="G64" s="83"/>
      <c r="H64" s="83"/>
      <c r="I64" s="83"/>
      <c r="J64" s="83"/>
      <c r="K64" s="83"/>
      <c r="L64" s="83"/>
      <c r="M64" s="83"/>
      <c r="N64" s="83"/>
      <c r="O64" s="83"/>
    </row>
    <row r="65" spans="1:15">
      <c r="A65" s="83"/>
      <c r="B65" s="83"/>
      <c r="C65" s="83"/>
      <c r="D65" s="83"/>
      <c r="E65" s="83"/>
      <c r="F65" s="83"/>
      <c r="G65" s="83"/>
      <c r="H65" s="83"/>
      <c r="I65" s="83"/>
      <c r="J65" s="83"/>
      <c r="K65" s="83"/>
      <c r="L65" s="83"/>
      <c r="M65" s="83"/>
      <c r="N65" s="83"/>
      <c r="O65" s="83"/>
    </row>
    <row r="66" spans="1:15">
      <c r="A66" s="83"/>
      <c r="B66" s="83"/>
      <c r="C66" s="83"/>
      <c r="D66" s="83"/>
      <c r="E66" s="83"/>
      <c r="F66" s="83"/>
      <c r="G66" s="83"/>
      <c r="H66" s="83"/>
      <c r="I66" s="83"/>
      <c r="J66" s="83"/>
      <c r="K66" s="83"/>
      <c r="L66" s="83"/>
      <c r="M66" s="83"/>
      <c r="N66" s="83"/>
      <c r="O66" s="83"/>
    </row>
    <row r="67" spans="1:15">
      <c r="A67" s="83"/>
      <c r="B67" s="83"/>
      <c r="C67" s="83"/>
      <c r="D67" s="83"/>
      <c r="E67" s="83"/>
      <c r="F67" s="83"/>
      <c r="G67" s="83"/>
      <c r="H67" s="83"/>
      <c r="I67" s="83"/>
      <c r="J67" s="83"/>
      <c r="K67" s="83"/>
      <c r="L67" s="83"/>
      <c r="M67" s="83"/>
      <c r="N67" s="83"/>
      <c r="O67" s="83"/>
    </row>
    <row r="68" spans="1:15">
      <c r="A68" s="83"/>
      <c r="B68" s="83"/>
      <c r="C68" s="83"/>
      <c r="D68" s="83"/>
      <c r="E68" s="83"/>
      <c r="F68" s="83"/>
      <c r="G68" s="83"/>
      <c r="H68" s="83"/>
      <c r="I68" s="83"/>
      <c r="J68" s="83"/>
      <c r="K68" s="83"/>
      <c r="L68" s="83"/>
      <c r="M68" s="83"/>
      <c r="N68" s="83"/>
      <c r="O68" s="83"/>
    </row>
    <row r="69" spans="1:15">
      <c r="A69" s="83"/>
      <c r="B69" s="83"/>
      <c r="C69" s="83"/>
      <c r="D69" s="83"/>
      <c r="E69" s="83"/>
      <c r="F69" s="83"/>
      <c r="G69" s="83"/>
      <c r="H69" s="83"/>
      <c r="I69" s="83"/>
      <c r="J69" s="83"/>
      <c r="K69" s="83"/>
      <c r="L69" s="83"/>
      <c r="M69" s="83"/>
      <c r="N69" s="83"/>
      <c r="O69" s="83"/>
    </row>
    <row r="70" spans="1:15">
      <c r="A70" s="83"/>
      <c r="B70" s="83"/>
      <c r="C70" s="83"/>
      <c r="D70" s="83"/>
      <c r="E70" s="83"/>
      <c r="F70" s="83"/>
      <c r="G70" s="83"/>
      <c r="H70" s="83"/>
      <c r="I70" s="83"/>
      <c r="J70" s="83"/>
      <c r="K70" s="83"/>
      <c r="L70" s="83"/>
      <c r="M70" s="83"/>
      <c r="N70" s="83"/>
      <c r="O70" s="83"/>
    </row>
    <row r="71" spans="1:15">
      <c r="A71" s="83"/>
      <c r="B71" s="83"/>
      <c r="C71" s="83"/>
      <c r="D71" s="83"/>
      <c r="E71" s="83"/>
      <c r="F71" s="83"/>
      <c r="G71" s="83"/>
      <c r="H71" s="83"/>
      <c r="I71" s="83"/>
      <c r="J71" s="83"/>
      <c r="K71" s="83"/>
      <c r="L71" s="83"/>
      <c r="M71" s="83"/>
      <c r="N71" s="83"/>
      <c r="O71" s="83"/>
    </row>
    <row r="72" spans="1:15">
      <c r="A72" s="83"/>
      <c r="B72" s="83"/>
      <c r="C72" s="83"/>
      <c r="D72" s="83"/>
      <c r="E72" s="83"/>
      <c r="F72" s="83"/>
      <c r="G72" s="83"/>
      <c r="H72" s="83"/>
      <c r="I72" s="83"/>
      <c r="J72" s="83"/>
      <c r="K72" s="83"/>
      <c r="L72" s="83"/>
      <c r="M72" s="83"/>
      <c r="N72" s="83"/>
      <c r="O72" s="83"/>
    </row>
    <row r="73" spans="1:15">
      <c r="A73" s="83"/>
      <c r="B73" s="83"/>
      <c r="C73" s="83"/>
      <c r="D73" s="83"/>
      <c r="E73" s="83"/>
      <c r="F73" s="83"/>
      <c r="G73" s="83"/>
      <c r="H73" s="83"/>
      <c r="I73" s="83"/>
      <c r="J73" s="83"/>
      <c r="K73" s="83"/>
      <c r="L73" s="83"/>
      <c r="M73" s="83"/>
      <c r="N73" s="83"/>
      <c r="O73" s="83"/>
    </row>
    <row r="74" spans="1:15">
      <c r="A74" s="83"/>
      <c r="B74" s="83"/>
      <c r="C74" s="83"/>
      <c r="D74" s="83"/>
      <c r="E74" s="83"/>
      <c r="F74" s="83"/>
      <c r="G74" s="83"/>
      <c r="H74" s="83"/>
      <c r="I74" s="83"/>
      <c r="J74" s="83"/>
      <c r="K74" s="83"/>
      <c r="L74" s="83"/>
      <c r="M74" s="83"/>
      <c r="N74" s="83"/>
      <c r="O74" s="83"/>
    </row>
    <row r="75" spans="1:15">
      <c r="A75" s="83"/>
      <c r="B75" s="83"/>
      <c r="C75" s="83"/>
      <c r="D75" s="83"/>
      <c r="E75" s="83"/>
      <c r="F75" s="83"/>
      <c r="G75" s="83"/>
      <c r="H75" s="83"/>
      <c r="I75" s="83"/>
      <c r="J75" s="83"/>
      <c r="K75" s="83"/>
      <c r="L75" s="83"/>
      <c r="M75" s="83"/>
      <c r="N75" s="83"/>
      <c r="O75" s="83"/>
    </row>
    <row r="76" spans="1:15">
      <c r="A76" s="83"/>
      <c r="B76" s="83"/>
      <c r="C76" s="83"/>
      <c r="D76" s="83"/>
      <c r="E76" s="83"/>
      <c r="F76" s="83"/>
      <c r="G76" s="83"/>
      <c r="H76" s="83"/>
      <c r="I76" s="83"/>
      <c r="J76" s="83"/>
      <c r="K76" s="83"/>
      <c r="L76" s="83"/>
      <c r="M76" s="83"/>
      <c r="N76" s="83"/>
      <c r="O76" s="83"/>
    </row>
    <row r="77" spans="1:15">
      <c r="A77" s="83"/>
      <c r="B77" s="83"/>
      <c r="C77" s="83"/>
      <c r="D77" s="83"/>
      <c r="E77" s="83"/>
      <c r="F77" s="83"/>
      <c r="G77" s="83"/>
      <c r="H77" s="83"/>
      <c r="I77" s="83"/>
      <c r="J77" s="83"/>
      <c r="K77" s="83"/>
      <c r="L77" s="83"/>
      <c r="M77" s="83"/>
      <c r="N77" s="83"/>
      <c r="O77" s="83"/>
    </row>
    <row r="78" spans="1:15">
      <c r="A78" s="83"/>
      <c r="B78" s="83"/>
      <c r="C78" s="83"/>
      <c r="D78" s="83"/>
      <c r="E78" s="83"/>
      <c r="F78" s="83"/>
      <c r="G78" s="83"/>
      <c r="H78" s="83"/>
      <c r="I78" s="83"/>
      <c r="J78" s="83"/>
      <c r="K78" s="83"/>
      <c r="L78" s="83"/>
      <c r="M78" s="83"/>
      <c r="N78" s="83"/>
      <c r="O78" s="83"/>
    </row>
    <row r="79" spans="1:15">
      <c r="A79" s="83"/>
      <c r="B79" s="83"/>
      <c r="C79" s="83"/>
      <c r="D79" s="83"/>
      <c r="E79" s="83"/>
      <c r="F79" s="83"/>
      <c r="G79" s="83"/>
      <c r="H79" s="83"/>
      <c r="I79" s="83"/>
      <c r="J79" s="83"/>
      <c r="K79" s="83"/>
      <c r="L79" s="83"/>
      <c r="M79" s="83"/>
      <c r="N79" s="83"/>
      <c r="O79" s="83"/>
    </row>
    <row r="80" spans="1:15">
      <c r="A80" s="83"/>
      <c r="B80" s="83"/>
      <c r="C80" s="83"/>
      <c r="D80" s="83"/>
      <c r="E80" s="83"/>
      <c r="F80" s="83"/>
      <c r="G80" s="83"/>
      <c r="H80" s="83"/>
      <c r="I80" s="83"/>
      <c r="J80" s="83"/>
      <c r="K80" s="83"/>
      <c r="L80" s="83"/>
      <c r="M80" s="83"/>
      <c r="N80" s="83"/>
      <c r="O80" s="83"/>
    </row>
    <row r="81" spans="1:15">
      <c r="A81" s="83"/>
      <c r="B81" s="83"/>
      <c r="C81" s="83"/>
      <c r="D81" s="83"/>
      <c r="E81" s="83"/>
      <c r="F81" s="83"/>
      <c r="G81" s="83"/>
      <c r="H81" s="83"/>
      <c r="I81" s="83"/>
      <c r="J81" s="83"/>
      <c r="K81" s="83"/>
      <c r="L81" s="83"/>
      <c r="M81" s="83"/>
      <c r="N81" s="83"/>
      <c r="O81" s="83"/>
    </row>
    <row r="82" spans="1:15">
      <c r="A82" s="83"/>
      <c r="B82" s="83"/>
      <c r="C82" s="83"/>
      <c r="D82" s="83"/>
      <c r="E82" s="83"/>
      <c r="F82" s="83"/>
      <c r="G82" s="83"/>
      <c r="H82" s="83"/>
      <c r="I82" s="83"/>
      <c r="J82" s="83"/>
      <c r="K82" s="83"/>
      <c r="L82" s="83"/>
      <c r="M82" s="83"/>
      <c r="N82" s="83"/>
      <c r="O82" s="83"/>
    </row>
    <row r="83" spans="1:15">
      <c r="A83" s="83"/>
      <c r="B83" s="83"/>
      <c r="C83" s="83"/>
      <c r="D83" s="83"/>
      <c r="E83" s="83"/>
      <c r="F83" s="83"/>
      <c r="G83" s="83"/>
      <c r="H83" s="83"/>
      <c r="I83" s="83"/>
      <c r="J83" s="83"/>
      <c r="K83" s="83"/>
      <c r="L83" s="83"/>
      <c r="M83" s="83"/>
      <c r="N83" s="83"/>
      <c r="O83" s="83"/>
    </row>
    <row r="84" spans="1:15">
      <c r="A84" s="83"/>
      <c r="B84" s="83"/>
      <c r="C84" s="83"/>
      <c r="D84" s="83"/>
      <c r="E84" s="83"/>
      <c r="F84" s="83"/>
      <c r="G84" s="83"/>
      <c r="H84" s="83"/>
      <c r="I84" s="83"/>
      <c r="J84" s="83"/>
      <c r="K84" s="83"/>
      <c r="L84" s="83"/>
      <c r="M84" s="83"/>
      <c r="N84" s="83"/>
      <c r="O84" s="83"/>
    </row>
    <row r="85" spans="1:15">
      <c r="A85" s="83"/>
      <c r="B85" s="83"/>
      <c r="C85" s="83"/>
      <c r="D85" s="83"/>
      <c r="E85" s="83"/>
      <c r="F85" s="83"/>
      <c r="G85" s="83"/>
      <c r="H85" s="83"/>
      <c r="I85" s="83"/>
      <c r="J85" s="83"/>
      <c r="K85" s="83"/>
      <c r="L85" s="83"/>
      <c r="M85" s="83"/>
      <c r="N85" s="83"/>
      <c r="O85" s="83"/>
    </row>
    <row r="86" spans="1:15">
      <c r="A86" s="83"/>
      <c r="B86" s="83"/>
      <c r="C86" s="83"/>
      <c r="D86" s="83"/>
      <c r="E86" s="83"/>
      <c r="F86" s="83"/>
      <c r="G86" s="83"/>
      <c r="H86" s="83"/>
      <c r="I86" s="83"/>
      <c r="J86" s="83"/>
      <c r="K86" s="83"/>
      <c r="L86" s="83"/>
      <c r="M86" s="83"/>
      <c r="N86" s="83"/>
      <c r="O86" s="83"/>
    </row>
    <row r="87" spans="1:15">
      <c r="A87" s="83"/>
      <c r="B87" s="83"/>
      <c r="C87" s="83"/>
      <c r="D87" s="83"/>
      <c r="E87" s="83"/>
      <c r="F87" s="83"/>
      <c r="G87" s="83"/>
      <c r="H87" s="83"/>
      <c r="I87" s="83"/>
      <c r="J87" s="83"/>
      <c r="K87" s="83"/>
      <c r="L87" s="83"/>
      <c r="M87" s="83"/>
      <c r="N87" s="83"/>
      <c r="O87" s="83"/>
    </row>
    <row r="88" spans="1:15">
      <c r="A88" s="83"/>
      <c r="B88" s="83"/>
      <c r="C88" s="83"/>
      <c r="D88" s="83"/>
      <c r="E88" s="83"/>
      <c r="F88" s="83"/>
      <c r="G88" s="83"/>
      <c r="H88" s="83"/>
      <c r="I88" s="83"/>
      <c r="J88" s="83"/>
      <c r="K88" s="83"/>
      <c r="L88" s="83"/>
      <c r="M88" s="83"/>
      <c r="N88" s="83"/>
      <c r="O88" s="83"/>
    </row>
    <row r="89" spans="1:15">
      <c r="A89" s="83"/>
      <c r="B89" s="83"/>
      <c r="C89" s="83"/>
      <c r="D89" s="83"/>
      <c r="E89" s="83"/>
      <c r="F89" s="83"/>
      <c r="G89" s="83"/>
      <c r="H89" s="83"/>
      <c r="I89" s="83"/>
      <c r="J89" s="83"/>
      <c r="K89" s="83"/>
      <c r="L89" s="83"/>
      <c r="M89" s="83"/>
      <c r="N89" s="83"/>
      <c r="O89" s="83"/>
    </row>
    <row r="90" spans="1:15">
      <c r="A90" s="83"/>
      <c r="B90" s="83"/>
      <c r="C90" s="83"/>
      <c r="D90" s="83"/>
      <c r="E90" s="83"/>
      <c r="F90" s="83"/>
      <c r="G90" s="83"/>
      <c r="H90" s="83"/>
      <c r="I90" s="83"/>
      <c r="J90" s="83"/>
      <c r="K90" s="83"/>
      <c r="L90" s="83"/>
      <c r="M90" s="83"/>
      <c r="N90" s="83"/>
      <c r="O90" s="83"/>
    </row>
    <row r="91" spans="1:15">
      <c r="A91" s="83"/>
      <c r="B91" s="83"/>
      <c r="C91" s="83"/>
      <c r="D91" s="83"/>
      <c r="E91" s="83"/>
      <c r="F91" s="83"/>
      <c r="G91" s="83"/>
      <c r="H91" s="83"/>
      <c r="I91" s="83"/>
      <c r="J91" s="83"/>
      <c r="K91" s="83"/>
      <c r="L91" s="83"/>
      <c r="M91" s="83"/>
      <c r="N91" s="83"/>
      <c r="O91" s="83"/>
    </row>
    <row r="92" spans="1:15">
      <c r="A92" s="83"/>
      <c r="B92" s="83"/>
      <c r="C92" s="83"/>
      <c r="D92" s="83"/>
      <c r="E92" s="83"/>
      <c r="F92" s="83"/>
      <c r="G92" s="83"/>
      <c r="H92" s="83"/>
      <c r="I92" s="83"/>
      <c r="J92" s="83"/>
      <c r="K92" s="83"/>
      <c r="L92" s="83"/>
      <c r="M92" s="83"/>
      <c r="N92" s="83"/>
      <c r="O92" s="83"/>
    </row>
    <row r="93" spans="1:15">
      <c r="A93" s="83"/>
      <c r="B93" s="83"/>
      <c r="C93" s="83"/>
      <c r="D93" s="83"/>
      <c r="E93" s="83"/>
      <c r="F93" s="83"/>
      <c r="G93" s="83"/>
      <c r="H93" s="83"/>
      <c r="I93" s="83"/>
      <c r="J93" s="83"/>
      <c r="K93" s="83"/>
      <c r="L93" s="83"/>
      <c r="M93" s="83"/>
      <c r="N93" s="83"/>
      <c r="O93" s="83"/>
    </row>
    <row r="94" spans="1:15">
      <c r="A94" s="83"/>
      <c r="B94" s="83"/>
      <c r="C94" s="83"/>
      <c r="D94" s="83"/>
      <c r="E94" s="83"/>
      <c r="F94" s="83"/>
      <c r="G94" s="83"/>
      <c r="H94" s="83"/>
      <c r="I94" s="83"/>
      <c r="J94" s="83"/>
      <c r="K94" s="83"/>
      <c r="L94" s="83"/>
      <c r="M94" s="83"/>
      <c r="N94" s="83"/>
      <c r="O94" s="83"/>
    </row>
    <row r="95" spans="1:15">
      <c r="A95" s="83"/>
      <c r="B95" s="83"/>
      <c r="C95" s="83"/>
      <c r="D95" s="83"/>
      <c r="E95" s="83"/>
      <c r="F95" s="83"/>
      <c r="G95" s="83"/>
      <c r="H95" s="83"/>
      <c r="I95" s="83"/>
      <c r="J95" s="83"/>
      <c r="K95" s="83"/>
      <c r="L95" s="83"/>
      <c r="M95" s="83"/>
      <c r="N95" s="83"/>
      <c r="O95" s="83"/>
    </row>
    <row r="96" spans="1:15">
      <c r="A96" s="83"/>
      <c r="B96" s="83"/>
      <c r="C96" s="83"/>
      <c r="D96" s="83"/>
      <c r="E96" s="83"/>
      <c r="F96" s="83"/>
      <c r="G96" s="83"/>
      <c r="H96" s="83"/>
      <c r="I96" s="83"/>
      <c r="J96" s="83"/>
      <c r="K96" s="83"/>
      <c r="L96" s="83"/>
      <c r="M96" s="83"/>
      <c r="N96" s="83"/>
      <c r="O96" s="83"/>
    </row>
    <row r="97" spans="1:15">
      <c r="A97" s="83"/>
      <c r="B97" s="83"/>
      <c r="C97" s="83"/>
      <c r="D97" s="83"/>
      <c r="E97" s="83"/>
      <c r="F97" s="83"/>
      <c r="G97" s="83"/>
      <c r="H97" s="83"/>
      <c r="I97" s="83"/>
      <c r="J97" s="83"/>
      <c r="K97" s="83"/>
      <c r="L97" s="83"/>
      <c r="M97" s="83"/>
      <c r="N97" s="83"/>
      <c r="O97" s="83"/>
    </row>
    <row r="98" spans="1:15">
      <c r="A98" s="83"/>
      <c r="B98" s="83"/>
      <c r="C98" s="83"/>
      <c r="D98" s="83"/>
      <c r="E98" s="83"/>
      <c r="F98" s="83"/>
      <c r="G98" s="83"/>
      <c r="H98" s="83"/>
      <c r="I98" s="83"/>
      <c r="J98" s="83"/>
      <c r="K98" s="83"/>
      <c r="L98" s="83"/>
      <c r="M98" s="83"/>
      <c r="N98" s="83"/>
      <c r="O98" s="83"/>
    </row>
    <row r="99" spans="1:15">
      <c r="A99" s="83"/>
      <c r="B99" s="83"/>
      <c r="C99" s="83"/>
      <c r="D99" s="83"/>
      <c r="E99" s="83"/>
      <c r="F99" s="83"/>
      <c r="G99" s="83"/>
      <c r="H99" s="83"/>
      <c r="I99" s="83"/>
      <c r="J99" s="83"/>
      <c r="K99" s="83"/>
      <c r="L99" s="83"/>
      <c r="M99" s="83"/>
      <c r="N99" s="83"/>
      <c r="O99" s="83"/>
    </row>
    <row r="100" spans="1:15">
      <c r="A100" s="83"/>
      <c r="B100" s="83"/>
      <c r="C100" s="83"/>
      <c r="D100" s="83"/>
      <c r="E100" s="83"/>
      <c r="F100" s="83"/>
      <c r="G100" s="83"/>
      <c r="H100" s="83"/>
      <c r="I100" s="83"/>
      <c r="J100" s="83"/>
      <c r="K100" s="83"/>
      <c r="L100" s="83"/>
      <c r="M100" s="83"/>
      <c r="N100" s="83"/>
      <c r="O100" s="83"/>
    </row>
    <row r="101" spans="1:15">
      <c r="A101" s="83"/>
      <c r="B101" s="83"/>
      <c r="C101" s="83"/>
      <c r="D101" s="83"/>
      <c r="E101" s="83"/>
      <c r="F101" s="83"/>
      <c r="G101" s="83"/>
      <c r="H101" s="83"/>
      <c r="I101" s="83"/>
      <c r="J101" s="83"/>
      <c r="K101" s="83"/>
      <c r="L101" s="83"/>
      <c r="M101" s="83"/>
      <c r="N101" s="83"/>
      <c r="O101" s="83"/>
    </row>
    <row r="102" spans="1:15">
      <c r="A102" s="83"/>
      <c r="B102" s="83"/>
      <c r="C102" s="83"/>
      <c r="D102" s="83"/>
      <c r="E102" s="83"/>
      <c r="F102" s="83"/>
      <c r="G102" s="83"/>
      <c r="H102" s="83"/>
      <c r="I102" s="83"/>
      <c r="J102" s="83"/>
      <c r="K102" s="83"/>
      <c r="L102" s="83"/>
      <c r="M102" s="83"/>
      <c r="N102" s="83"/>
      <c r="O102" s="83"/>
    </row>
    <row r="103" spans="1:15">
      <c r="A103" s="83"/>
      <c r="B103" s="83"/>
      <c r="C103" s="83"/>
      <c r="D103" s="83"/>
      <c r="E103" s="83"/>
      <c r="F103" s="83"/>
      <c r="G103" s="83"/>
      <c r="H103" s="83"/>
      <c r="I103" s="83"/>
      <c r="J103" s="83"/>
      <c r="K103" s="83"/>
      <c r="L103" s="83"/>
      <c r="M103" s="83"/>
      <c r="N103" s="83"/>
      <c r="O103" s="83"/>
    </row>
    <row r="104" spans="1:15">
      <c r="A104" s="83"/>
      <c r="B104" s="83"/>
      <c r="C104" s="83"/>
      <c r="D104" s="83"/>
      <c r="E104" s="83"/>
      <c r="F104" s="83"/>
      <c r="G104" s="83"/>
      <c r="H104" s="83"/>
      <c r="I104" s="83"/>
      <c r="J104" s="83"/>
      <c r="K104" s="83"/>
      <c r="L104" s="83"/>
      <c r="M104" s="83"/>
      <c r="N104" s="83"/>
      <c r="O104" s="83"/>
    </row>
    <row r="105" spans="1:15">
      <c r="A105" s="83"/>
      <c r="B105" s="83"/>
      <c r="C105" s="83"/>
      <c r="D105" s="83"/>
      <c r="E105" s="83"/>
      <c r="F105" s="83"/>
      <c r="G105" s="83"/>
      <c r="H105" s="83"/>
      <c r="I105" s="83"/>
      <c r="J105" s="83"/>
      <c r="K105" s="83"/>
      <c r="L105" s="83"/>
      <c r="M105" s="83"/>
      <c r="N105" s="83"/>
      <c r="O105" s="83"/>
    </row>
    <row r="106" spans="1:15">
      <c r="A106" s="83"/>
      <c r="B106" s="83"/>
      <c r="C106" s="83"/>
      <c r="D106" s="83"/>
      <c r="E106" s="83"/>
      <c r="F106" s="83"/>
      <c r="G106" s="83"/>
      <c r="H106" s="83"/>
      <c r="I106" s="83"/>
      <c r="J106" s="83"/>
      <c r="K106" s="83"/>
      <c r="L106" s="83"/>
      <c r="M106" s="83"/>
      <c r="N106" s="83"/>
      <c r="O106" s="83"/>
    </row>
    <row r="107" spans="1:15">
      <c r="A107" s="83"/>
      <c r="B107" s="83"/>
      <c r="C107" s="83"/>
      <c r="D107" s="83"/>
      <c r="E107" s="83"/>
      <c r="F107" s="83"/>
      <c r="G107" s="83"/>
      <c r="H107" s="83"/>
      <c r="I107" s="83"/>
      <c r="J107" s="83"/>
      <c r="K107" s="83"/>
      <c r="L107" s="83"/>
      <c r="M107" s="83"/>
      <c r="N107" s="83"/>
      <c r="O107" s="83"/>
    </row>
    <row r="108" spans="1:15">
      <c r="A108" s="83"/>
      <c r="B108" s="83"/>
      <c r="C108" s="83"/>
      <c r="D108" s="83"/>
      <c r="E108" s="83"/>
      <c r="F108" s="83"/>
      <c r="G108" s="83"/>
      <c r="H108" s="83"/>
      <c r="I108" s="83"/>
      <c r="J108" s="83"/>
      <c r="K108" s="83"/>
      <c r="L108" s="83"/>
      <c r="M108" s="83"/>
      <c r="N108" s="83"/>
      <c r="O108" s="83"/>
    </row>
    <row r="109" spans="1:15">
      <c r="A109" s="83"/>
      <c r="B109" s="83"/>
      <c r="C109" s="83"/>
      <c r="D109" s="83"/>
      <c r="E109" s="83"/>
      <c r="F109" s="83"/>
      <c r="G109" s="83"/>
      <c r="H109" s="83"/>
      <c r="I109" s="83"/>
      <c r="J109" s="83"/>
      <c r="K109" s="83"/>
      <c r="L109" s="83"/>
      <c r="M109" s="83"/>
      <c r="N109" s="83"/>
      <c r="O109" s="83"/>
    </row>
    <row r="110" spans="1:15">
      <c r="A110" s="83"/>
      <c r="B110" s="83"/>
      <c r="C110" s="83"/>
      <c r="D110" s="83"/>
      <c r="E110" s="83"/>
      <c r="F110" s="83"/>
      <c r="G110" s="83"/>
      <c r="H110" s="83"/>
      <c r="I110" s="83"/>
      <c r="J110" s="83"/>
      <c r="K110" s="83"/>
      <c r="L110" s="83"/>
      <c r="M110" s="83"/>
      <c r="N110" s="83"/>
      <c r="O110" s="83"/>
    </row>
    <row r="111" spans="1:15">
      <c r="A111" s="83"/>
      <c r="B111" s="83"/>
      <c r="C111" s="83"/>
      <c r="D111" s="83"/>
      <c r="E111" s="83"/>
      <c r="F111" s="83"/>
      <c r="G111" s="83"/>
      <c r="H111" s="83"/>
      <c r="I111" s="83"/>
      <c r="J111" s="83"/>
      <c r="K111" s="83"/>
      <c r="L111" s="83"/>
      <c r="M111" s="83"/>
      <c r="N111" s="83"/>
      <c r="O111" s="83"/>
    </row>
    <row r="112" spans="1:15">
      <c r="A112" s="83"/>
      <c r="B112" s="83"/>
      <c r="C112" s="83"/>
      <c r="D112" s="83"/>
      <c r="E112" s="83"/>
      <c r="F112" s="83"/>
      <c r="G112" s="83"/>
      <c r="H112" s="83"/>
      <c r="I112" s="83"/>
      <c r="J112" s="83"/>
      <c r="K112" s="83"/>
      <c r="L112" s="83"/>
      <c r="M112" s="83"/>
      <c r="N112" s="83"/>
      <c r="O112" s="83"/>
    </row>
    <row r="113" spans="1:15">
      <c r="A113" s="83"/>
      <c r="B113" s="83"/>
      <c r="C113" s="83"/>
      <c r="D113" s="83"/>
      <c r="E113" s="83"/>
      <c r="F113" s="83"/>
      <c r="G113" s="83"/>
      <c r="H113" s="83"/>
      <c r="I113" s="83"/>
      <c r="J113" s="83"/>
      <c r="K113" s="83"/>
      <c r="L113" s="83"/>
      <c r="M113" s="83"/>
      <c r="N113" s="83"/>
      <c r="O113" s="83"/>
    </row>
    <row r="114" spans="1:15">
      <c r="A114" s="83"/>
      <c r="B114" s="83"/>
      <c r="C114" s="83"/>
      <c r="D114" s="83"/>
      <c r="E114" s="83"/>
      <c r="F114" s="83"/>
      <c r="G114" s="83"/>
      <c r="H114" s="83"/>
      <c r="I114" s="83"/>
      <c r="J114" s="83"/>
      <c r="K114" s="83"/>
      <c r="L114" s="83"/>
      <c r="M114" s="83"/>
      <c r="N114" s="83"/>
      <c r="O114" s="83"/>
    </row>
    <row r="115" spans="1:15">
      <c r="A115" s="83"/>
      <c r="B115" s="83"/>
      <c r="C115" s="83"/>
      <c r="D115" s="83"/>
      <c r="E115" s="83"/>
      <c r="F115" s="83"/>
      <c r="G115" s="83"/>
      <c r="H115" s="83"/>
      <c r="I115" s="83"/>
      <c r="J115" s="83"/>
      <c r="K115" s="83"/>
      <c r="L115" s="83"/>
      <c r="M115" s="83"/>
      <c r="N115" s="83"/>
      <c r="O115" s="83"/>
    </row>
    <row r="116" spans="1:15">
      <c r="A116" s="83"/>
      <c r="B116" s="83"/>
      <c r="C116" s="83"/>
      <c r="D116" s="83"/>
      <c r="E116" s="83"/>
      <c r="F116" s="83"/>
      <c r="G116" s="83"/>
      <c r="H116" s="83"/>
      <c r="I116" s="83"/>
      <c r="J116" s="83"/>
      <c r="K116" s="83"/>
      <c r="L116" s="83"/>
      <c r="M116" s="83"/>
      <c r="N116" s="83"/>
      <c r="O116" s="83"/>
    </row>
    <row r="117" spans="1:15">
      <c r="A117" s="83"/>
      <c r="B117" s="83"/>
      <c r="C117" s="83"/>
      <c r="D117" s="83"/>
      <c r="E117" s="83"/>
      <c r="F117" s="83"/>
      <c r="G117" s="83"/>
      <c r="H117" s="83"/>
      <c r="I117" s="83"/>
      <c r="J117" s="83"/>
      <c r="K117" s="83"/>
      <c r="L117" s="83"/>
      <c r="M117" s="83"/>
      <c r="N117" s="83"/>
      <c r="O117" s="83"/>
    </row>
    <row r="118" spans="1:15">
      <c r="A118" s="83"/>
      <c r="B118" s="83"/>
      <c r="C118" s="83"/>
      <c r="D118" s="83"/>
      <c r="E118" s="83"/>
      <c r="F118" s="83"/>
      <c r="G118" s="83"/>
      <c r="H118" s="83"/>
      <c r="I118" s="83"/>
      <c r="J118" s="83"/>
      <c r="K118" s="83"/>
      <c r="L118" s="83"/>
      <c r="M118" s="83"/>
      <c r="N118" s="83"/>
      <c r="O118" s="83"/>
    </row>
    <row r="119" spans="1:15">
      <c r="A119" s="83"/>
      <c r="B119" s="83"/>
      <c r="C119" s="83"/>
      <c r="D119" s="83"/>
      <c r="E119" s="83"/>
      <c r="F119" s="83"/>
      <c r="G119" s="83"/>
      <c r="H119" s="83"/>
      <c r="I119" s="83"/>
      <c r="J119" s="83"/>
      <c r="K119" s="83"/>
      <c r="L119" s="83"/>
      <c r="M119" s="83"/>
      <c r="N119" s="83"/>
      <c r="O119" s="83"/>
    </row>
    <row r="120" spans="1:15">
      <c r="A120" s="83"/>
      <c r="B120" s="83"/>
      <c r="C120" s="83"/>
      <c r="D120" s="83"/>
      <c r="E120" s="83"/>
      <c r="F120" s="83"/>
      <c r="G120" s="83"/>
      <c r="H120" s="83"/>
      <c r="I120" s="83"/>
      <c r="J120" s="83"/>
      <c r="K120" s="83"/>
      <c r="L120" s="83"/>
      <c r="M120" s="83"/>
      <c r="N120" s="83"/>
      <c r="O120" s="83"/>
    </row>
    <row r="121" spans="1:15">
      <c r="A121" s="83"/>
      <c r="B121" s="83"/>
      <c r="C121" s="83"/>
      <c r="D121" s="83"/>
      <c r="E121" s="83"/>
      <c r="F121" s="83"/>
      <c r="G121" s="83"/>
      <c r="H121" s="83"/>
      <c r="I121" s="83"/>
      <c r="J121" s="83"/>
      <c r="K121" s="83"/>
      <c r="L121" s="83"/>
      <c r="M121" s="83"/>
      <c r="N121" s="83"/>
      <c r="O121" s="83"/>
    </row>
    <row r="122" spans="1:15">
      <c r="A122" s="83"/>
      <c r="B122" s="83"/>
      <c r="C122" s="83"/>
      <c r="D122" s="83"/>
      <c r="E122" s="83"/>
      <c r="F122" s="83"/>
      <c r="G122" s="83"/>
      <c r="H122" s="83"/>
      <c r="I122" s="83"/>
      <c r="J122" s="83"/>
      <c r="K122" s="83"/>
      <c r="L122" s="83"/>
      <c r="M122" s="83"/>
      <c r="N122" s="83"/>
      <c r="O122" s="83"/>
    </row>
    <row r="123" spans="1:15">
      <c r="A123" s="83"/>
      <c r="B123" s="83"/>
      <c r="C123" s="83"/>
      <c r="D123" s="83"/>
      <c r="E123" s="83"/>
      <c r="F123" s="83"/>
      <c r="G123" s="83"/>
      <c r="H123" s="83"/>
      <c r="I123" s="83"/>
      <c r="J123" s="83"/>
      <c r="K123" s="83"/>
      <c r="L123" s="83"/>
      <c r="M123" s="83"/>
      <c r="N123" s="83"/>
      <c r="O123" s="83"/>
    </row>
    <row r="124" spans="1:15">
      <c r="A124" s="83"/>
      <c r="B124" s="83"/>
      <c r="C124" s="83"/>
      <c r="D124" s="83"/>
      <c r="E124" s="83"/>
      <c r="F124" s="83"/>
      <c r="G124" s="83"/>
      <c r="H124" s="83"/>
      <c r="I124" s="83"/>
      <c r="J124" s="83"/>
      <c r="K124" s="83"/>
      <c r="L124" s="83"/>
      <c r="M124" s="83"/>
      <c r="N124" s="83"/>
      <c r="O124" s="83"/>
    </row>
    <row r="125" spans="1:15">
      <c r="A125" s="83"/>
      <c r="B125" s="83"/>
      <c r="C125" s="83"/>
      <c r="D125" s="83"/>
      <c r="E125" s="83"/>
      <c r="F125" s="83"/>
      <c r="G125" s="83"/>
      <c r="H125" s="83"/>
      <c r="I125" s="83"/>
      <c r="J125" s="83"/>
      <c r="K125" s="83"/>
      <c r="L125" s="83"/>
      <c r="M125" s="83"/>
      <c r="N125" s="83"/>
      <c r="O125" s="83"/>
    </row>
    <row r="126" spans="1:15">
      <c r="A126" s="83"/>
      <c r="B126" s="83"/>
      <c r="C126" s="83"/>
      <c r="D126" s="83"/>
      <c r="E126" s="83"/>
      <c r="F126" s="83"/>
      <c r="G126" s="83"/>
      <c r="H126" s="83"/>
      <c r="I126" s="83"/>
      <c r="J126" s="83"/>
      <c r="K126" s="83"/>
      <c r="L126" s="83"/>
      <c r="M126" s="83"/>
      <c r="N126" s="83"/>
      <c r="O126" s="83"/>
    </row>
    <row r="127" spans="1:15">
      <c r="A127" s="83"/>
      <c r="B127" s="83"/>
      <c r="C127" s="83"/>
      <c r="D127" s="83"/>
      <c r="E127" s="83"/>
      <c r="F127" s="83"/>
      <c r="G127" s="83"/>
      <c r="H127" s="83"/>
      <c r="I127" s="83"/>
      <c r="J127" s="83"/>
      <c r="K127" s="83"/>
      <c r="L127" s="83"/>
      <c r="M127" s="83"/>
      <c r="N127" s="83"/>
      <c r="O127" s="83"/>
    </row>
    <row r="128" spans="1:15">
      <c r="A128" s="83"/>
      <c r="B128" s="83"/>
      <c r="C128" s="83"/>
      <c r="D128" s="83"/>
      <c r="E128" s="83"/>
      <c r="F128" s="83"/>
      <c r="G128" s="83"/>
      <c r="H128" s="83"/>
      <c r="I128" s="83"/>
      <c r="J128" s="83"/>
      <c r="K128" s="83"/>
      <c r="L128" s="83"/>
      <c r="M128" s="83"/>
      <c r="N128" s="83"/>
      <c r="O128" s="83"/>
    </row>
    <row r="129" spans="1:15">
      <c r="A129" s="83"/>
      <c r="B129" s="83"/>
      <c r="C129" s="83"/>
      <c r="D129" s="83"/>
      <c r="E129" s="83"/>
      <c r="F129" s="83"/>
      <c r="G129" s="83"/>
      <c r="H129" s="83"/>
      <c r="I129" s="83"/>
      <c r="J129" s="83"/>
      <c r="K129" s="83"/>
      <c r="L129" s="83"/>
      <c r="M129" s="83"/>
      <c r="N129" s="83"/>
      <c r="O129" s="83"/>
    </row>
    <row r="130" spans="1:15">
      <c r="A130" s="83"/>
      <c r="B130" s="83"/>
      <c r="C130" s="83"/>
      <c r="D130" s="83"/>
      <c r="E130" s="83"/>
      <c r="F130" s="83"/>
      <c r="G130" s="83"/>
      <c r="H130" s="83"/>
      <c r="I130" s="83"/>
      <c r="J130" s="83"/>
      <c r="K130" s="83"/>
      <c r="L130" s="83"/>
      <c r="M130" s="83"/>
      <c r="N130" s="83"/>
      <c r="O130" s="83"/>
    </row>
    <row r="131" spans="1:15">
      <c r="A131" s="83"/>
      <c r="B131" s="83"/>
      <c r="C131" s="83"/>
      <c r="D131" s="83"/>
      <c r="E131" s="83"/>
      <c r="F131" s="83"/>
      <c r="G131" s="83"/>
      <c r="H131" s="83"/>
      <c r="I131" s="83"/>
      <c r="J131" s="83"/>
      <c r="K131" s="83"/>
      <c r="L131" s="83"/>
      <c r="M131" s="83"/>
      <c r="N131" s="83"/>
      <c r="O131" s="83"/>
    </row>
    <row r="132" spans="1:15">
      <c r="A132" s="83"/>
      <c r="B132" s="83"/>
      <c r="C132" s="83"/>
      <c r="D132" s="83"/>
      <c r="E132" s="83"/>
      <c r="F132" s="83"/>
      <c r="G132" s="83"/>
      <c r="H132" s="83"/>
      <c r="I132" s="83"/>
      <c r="J132" s="83"/>
      <c r="K132" s="83"/>
      <c r="L132" s="83"/>
      <c r="M132" s="83"/>
      <c r="N132" s="83"/>
      <c r="O132" s="83"/>
    </row>
    <row r="133" spans="1:15">
      <c r="A133" s="83"/>
      <c r="B133" s="83"/>
      <c r="C133" s="83"/>
      <c r="D133" s="83"/>
      <c r="E133" s="83"/>
      <c r="F133" s="83"/>
      <c r="G133" s="83"/>
      <c r="H133" s="83"/>
      <c r="I133" s="83"/>
      <c r="J133" s="83"/>
      <c r="K133" s="83"/>
      <c r="L133" s="83"/>
      <c r="M133" s="83"/>
      <c r="N133" s="83"/>
      <c r="O133" s="83"/>
    </row>
    <row r="134" spans="1:15">
      <c r="A134" s="83"/>
      <c r="B134" s="83"/>
      <c r="C134" s="83"/>
      <c r="D134" s="83"/>
      <c r="E134" s="83"/>
      <c r="F134" s="83"/>
      <c r="G134" s="83"/>
      <c r="H134" s="83"/>
      <c r="I134" s="83"/>
      <c r="J134" s="83"/>
      <c r="K134" s="83"/>
      <c r="L134" s="83"/>
      <c r="M134" s="83"/>
      <c r="N134" s="83"/>
      <c r="O134" s="83"/>
    </row>
    <row r="135" spans="1:15">
      <c r="A135" s="83"/>
      <c r="B135" s="83"/>
      <c r="C135" s="83"/>
      <c r="D135" s="83"/>
      <c r="E135" s="83"/>
      <c r="F135" s="83"/>
      <c r="G135" s="83"/>
      <c r="H135" s="83"/>
      <c r="I135" s="83"/>
      <c r="J135" s="83"/>
      <c r="K135" s="83"/>
      <c r="L135" s="83"/>
      <c r="M135" s="83"/>
      <c r="N135" s="83"/>
      <c r="O135" s="83"/>
    </row>
    <row r="136" spans="1:15">
      <c r="A136" s="83"/>
      <c r="B136" s="83"/>
      <c r="C136" s="83"/>
      <c r="D136" s="83"/>
      <c r="E136" s="83"/>
      <c r="F136" s="83"/>
      <c r="G136" s="83"/>
      <c r="H136" s="83"/>
      <c r="I136" s="83"/>
      <c r="J136" s="83"/>
      <c r="K136" s="83"/>
      <c r="L136" s="83"/>
      <c r="M136" s="83"/>
      <c r="N136" s="83"/>
      <c r="O136" s="83"/>
    </row>
    <row r="137" spans="1:15">
      <c r="A137" s="83"/>
      <c r="B137" s="83"/>
      <c r="C137" s="83"/>
      <c r="D137" s="83"/>
      <c r="E137" s="83"/>
      <c r="F137" s="83"/>
      <c r="G137" s="83"/>
      <c r="H137" s="83"/>
      <c r="I137" s="83"/>
      <c r="J137" s="83"/>
      <c r="K137" s="83"/>
      <c r="L137" s="83"/>
      <c r="M137" s="83"/>
      <c r="N137" s="83"/>
      <c r="O137" s="83"/>
    </row>
    <row r="138" spans="1:15">
      <c r="A138" s="83"/>
      <c r="B138" s="83"/>
      <c r="C138" s="83"/>
      <c r="D138" s="83"/>
      <c r="E138" s="83"/>
      <c r="F138" s="83"/>
      <c r="G138" s="83"/>
      <c r="H138" s="83"/>
      <c r="I138" s="83"/>
      <c r="J138" s="83"/>
      <c r="K138" s="83"/>
      <c r="L138" s="83"/>
      <c r="M138" s="83"/>
      <c r="N138" s="83"/>
      <c r="O138" s="83"/>
    </row>
    <row r="139" spans="1:15">
      <c r="A139" s="83"/>
      <c r="B139" s="83"/>
      <c r="C139" s="83"/>
      <c r="D139" s="83"/>
      <c r="E139" s="83"/>
      <c r="F139" s="83"/>
      <c r="G139" s="83"/>
      <c r="H139" s="83"/>
      <c r="I139" s="83"/>
      <c r="J139" s="83"/>
      <c r="K139" s="83"/>
      <c r="L139" s="83"/>
      <c r="M139" s="83"/>
      <c r="N139" s="83"/>
      <c r="O139" s="83"/>
    </row>
    <row r="140" spans="1:15">
      <c r="A140" s="83"/>
      <c r="B140" s="83"/>
      <c r="C140" s="83"/>
      <c r="D140" s="83"/>
      <c r="E140" s="83"/>
      <c r="F140" s="83"/>
      <c r="G140" s="83"/>
      <c r="H140" s="83"/>
      <c r="I140" s="83"/>
      <c r="J140" s="83"/>
      <c r="K140" s="83"/>
      <c r="L140" s="83"/>
      <c r="M140" s="83"/>
      <c r="N140" s="83"/>
      <c r="O140" s="83"/>
    </row>
    <row r="141" spans="1:15">
      <c r="A141" s="83"/>
      <c r="B141" s="83"/>
      <c r="C141" s="83"/>
      <c r="D141" s="83"/>
      <c r="E141" s="83"/>
      <c r="F141" s="83"/>
      <c r="G141" s="83"/>
      <c r="H141" s="83"/>
      <c r="I141" s="83"/>
      <c r="J141" s="83"/>
      <c r="K141" s="83"/>
      <c r="L141" s="83"/>
      <c r="M141" s="83"/>
      <c r="N141" s="83"/>
      <c r="O141" s="83"/>
    </row>
    <row r="142" spans="1:15">
      <c r="A142" s="83"/>
      <c r="B142" s="83"/>
      <c r="C142" s="83"/>
      <c r="D142" s="83"/>
      <c r="E142" s="83"/>
      <c r="F142" s="83"/>
      <c r="G142" s="83"/>
      <c r="H142" s="83"/>
      <c r="I142" s="83"/>
      <c r="J142" s="83"/>
      <c r="K142" s="83"/>
      <c r="L142" s="83"/>
      <c r="M142" s="83"/>
      <c r="N142" s="83"/>
      <c r="O142" s="83"/>
    </row>
    <row r="143" spans="1:15">
      <c r="A143" s="83"/>
      <c r="B143" s="83"/>
      <c r="C143" s="83"/>
      <c r="D143" s="83"/>
      <c r="E143" s="83"/>
      <c r="F143" s="83"/>
      <c r="G143" s="83"/>
      <c r="H143" s="83"/>
      <c r="I143" s="83"/>
      <c r="J143" s="83"/>
      <c r="K143" s="83"/>
      <c r="L143" s="83"/>
      <c r="M143" s="83"/>
      <c r="N143" s="83"/>
      <c r="O143" s="83"/>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860"/>
  <sheetViews>
    <sheetView workbookViewId="0">
      <pane ySplit="4" topLeftCell="A404" activePane="bottomLeft" state="frozen"/>
      <selection activeCell="P13" sqref="P13"/>
      <selection pane="bottomLeft" activeCell="A405" sqref="A405"/>
    </sheetView>
  </sheetViews>
  <sheetFormatPr defaultColWidth="9.109375" defaultRowHeight="13.2"/>
  <cols>
    <col min="1" max="1" width="22.6640625" style="172" customWidth="1"/>
    <col min="2" max="2" width="3.109375" style="119" customWidth="1"/>
    <col min="3" max="3" width="13.5546875" style="177" bestFit="1" customWidth="1"/>
    <col min="4" max="4" width="42.109375" style="178" customWidth="1"/>
    <col min="5" max="5" width="4.6640625" style="140" bestFit="1" customWidth="1"/>
    <col min="6" max="6" width="4.88671875" style="358" customWidth="1"/>
    <col min="7" max="7" width="9.88671875" style="368" bestFit="1" customWidth="1"/>
    <col min="8" max="8" width="10.33203125" style="149" bestFit="1" customWidth="1"/>
    <col min="9" max="16384" width="9.109375" style="60"/>
  </cols>
  <sheetData>
    <row r="1" spans="1:8">
      <c r="A1" s="171" t="s">
        <v>18118</v>
      </c>
      <c r="B1" s="247"/>
      <c r="C1" s="173"/>
      <c r="D1" s="1213" t="s">
        <v>17585</v>
      </c>
      <c r="E1" s="1214"/>
      <c r="F1" s="1214"/>
      <c r="G1" s="1215"/>
      <c r="H1" s="145"/>
    </row>
    <row r="2" spans="1:8" ht="13.8" thickBot="1">
      <c r="A2" s="102"/>
      <c r="B2" s="248"/>
      <c r="C2" s="174"/>
      <c r="D2" s="65"/>
      <c r="E2" s="249"/>
      <c r="F2" s="433"/>
      <c r="G2" s="254"/>
      <c r="H2" s="146" t="s">
        <v>23</v>
      </c>
    </row>
    <row r="3" spans="1:8" ht="25.2">
      <c r="A3" s="109" t="s">
        <v>576</v>
      </c>
      <c r="B3" s="111"/>
      <c r="C3" s="175"/>
      <c r="D3" s="176"/>
      <c r="E3" s="57"/>
      <c r="F3" s="434"/>
      <c r="G3" s="132"/>
      <c r="H3" s="132"/>
    </row>
    <row r="4" spans="1:8" s="64" customFormat="1">
      <c r="A4" s="260" t="s">
        <v>153</v>
      </c>
      <c r="B4" s="446"/>
      <c r="C4" s="260" t="s">
        <v>26</v>
      </c>
      <c r="D4" s="261" t="s">
        <v>27</v>
      </c>
      <c r="E4" s="381" t="s">
        <v>55</v>
      </c>
      <c r="F4" s="383"/>
      <c r="G4" s="367" t="s">
        <v>22</v>
      </c>
      <c r="H4" s="438" t="s">
        <v>56</v>
      </c>
    </row>
    <row r="5" spans="1:8" ht="25.95" customHeight="1">
      <c r="A5" s="335" t="s">
        <v>571</v>
      </c>
      <c r="B5" s="350"/>
      <c r="C5" s="336"/>
      <c r="D5" s="409"/>
      <c r="E5" s="709"/>
      <c r="F5" s="417"/>
      <c r="G5" s="337"/>
      <c r="H5" s="148"/>
    </row>
    <row r="6" spans="1:8" s="58" customFormat="1" ht="15.6" customHeight="1">
      <c r="A6" s="335" t="s">
        <v>3966</v>
      </c>
      <c r="B6" s="350"/>
      <c r="C6" s="336"/>
      <c r="D6" s="409"/>
      <c r="E6" s="709"/>
      <c r="F6" s="417"/>
      <c r="G6" s="337"/>
      <c r="H6" s="439"/>
    </row>
    <row r="7" spans="1:8" s="58" customFormat="1" ht="15.6" customHeight="1">
      <c r="A7" s="335" t="s">
        <v>572</v>
      </c>
      <c r="B7" s="350"/>
      <c r="C7" s="336"/>
      <c r="D7" s="409"/>
      <c r="E7" s="709"/>
      <c r="F7" s="417"/>
      <c r="G7" s="337"/>
      <c r="H7" s="440"/>
    </row>
    <row r="8" spans="1:8" ht="15" customHeight="1">
      <c r="A8" s="404" t="s">
        <v>475</v>
      </c>
      <c r="B8" s="615" t="s">
        <v>66</v>
      </c>
      <c r="C8" s="616" t="s">
        <v>472</v>
      </c>
      <c r="D8" s="617" t="s">
        <v>473</v>
      </c>
      <c r="E8" s="710">
        <v>1</v>
      </c>
      <c r="F8" s="640"/>
      <c r="G8" s="672">
        <v>386</v>
      </c>
      <c r="H8" s="148">
        <f>IF(G8="","",G8-G8*COMPASS!$AH$12)</f>
        <v>386</v>
      </c>
    </row>
    <row r="9" spans="1:8" ht="15" customHeight="1">
      <c r="A9" s="696" t="s">
        <v>14826</v>
      </c>
      <c r="B9" s="697"/>
      <c r="C9" s="698"/>
      <c r="D9" s="699"/>
      <c r="E9" s="711"/>
      <c r="F9" s="714"/>
      <c r="G9" s="700"/>
      <c r="H9" s="148" t="str">
        <f>IF(G9="","",G9-G9*COMPASS!$AH$12)</f>
        <v/>
      </c>
    </row>
    <row r="10" spans="1:8" ht="15" customHeight="1">
      <c r="A10" s="696" t="s">
        <v>14827</v>
      </c>
      <c r="B10" s="697"/>
      <c r="C10" s="698"/>
      <c r="D10" s="699"/>
      <c r="E10" s="711"/>
      <c r="F10" s="714"/>
      <c r="G10" s="700"/>
      <c r="H10" s="148" t="str">
        <f>IF(G10="","",G10-G10*COMPASS!$AH$12)</f>
        <v/>
      </c>
    </row>
    <row r="11" spans="1:8" ht="15" customHeight="1">
      <c r="A11" s="404" t="s">
        <v>16331</v>
      </c>
      <c r="B11" s="615" t="s">
        <v>66</v>
      </c>
      <c r="C11" s="616" t="s">
        <v>14828</v>
      </c>
      <c r="D11" s="617" t="s">
        <v>14829</v>
      </c>
      <c r="E11" s="710">
        <v>1</v>
      </c>
      <c r="F11" s="640"/>
      <c r="G11" s="672">
        <v>488</v>
      </c>
      <c r="H11" s="148">
        <f>IF(G11="","",G11-G11*COMPASS!$AH$12)</f>
        <v>488</v>
      </c>
    </row>
    <row r="12" spans="1:8" ht="15" customHeight="1">
      <c r="A12" s="696" t="s">
        <v>14830</v>
      </c>
      <c r="B12" s="697"/>
      <c r="C12" s="698"/>
      <c r="D12" s="699"/>
      <c r="E12" s="711"/>
      <c r="F12" s="714"/>
      <c r="G12" s="700"/>
      <c r="H12" s="148" t="str">
        <f>IF(G12="","",G12-G12*COMPASS!$AH$12)</f>
        <v/>
      </c>
    </row>
    <row r="13" spans="1:8" ht="15" customHeight="1">
      <c r="A13" s="404" t="s">
        <v>16332</v>
      </c>
      <c r="B13" s="615" t="s">
        <v>66</v>
      </c>
      <c r="C13" s="616" t="s">
        <v>14831</v>
      </c>
      <c r="D13" s="617" t="s">
        <v>14832</v>
      </c>
      <c r="E13" s="710">
        <v>1</v>
      </c>
      <c r="F13" s="640"/>
      <c r="G13" s="672">
        <v>1408</v>
      </c>
      <c r="H13" s="148">
        <f>IF(G13="","",G13-G13*COMPASS!$AH$12)</f>
        <v>1408</v>
      </c>
    </row>
    <row r="14" spans="1:8" ht="15" customHeight="1">
      <c r="A14" s="696" t="s">
        <v>14833</v>
      </c>
      <c r="B14" s="697"/>
      <c r="C14" s="698"/>
      <c r="D14" s="699"/>
      <c r="E14" s="711"/>
      <c r="F14" s="714"/>
      <c r="G14" s="700"/>
      <c r="H14" s="148" t="str">
        <f>IF(G14="","",G14-G14*COMPASS!$AH$12)</f>
        <v/>
      </c>
    </row>
    <row r="15" spans="1:8" ht="15" customHeight="1">
      <c r="A15" s="404" t="s">
        <v>16333</v>
      </c>
      <c r="B15" s="615" t="s">
        <v>66</v>
      </c>
      <c r="C15" s="616" t="s">
        <v>14834</v>
      </c>
      <c r="D15" s="617" t="s">
        <v>14835</v>
      </c>
      <c r="E15" s="710">
        <v>1</v>
      </c>
      <c r="F15" s="640"/>
      <c r="G15" s="672">
        <v>2034</v>
      </c>
      <c r="H15" s="148">
        <f>IF(G15="","",G15-G15*COMPASS!$AH$12)</f>
        <v>2034</v>
      </c>
    </row>
    <row r="16" spans="1:8" ht="15" customHeight="1">
      <c r="A16" s="696" t="s">
        <v>575</v>
      </c>
      <c r="B16" s="697"/>
      <c r="C16" s="698"/>
      <c r="D16" s="699"/>
      <c r="E16" s="711"/>
      <c r="F16" s="714"/>
      <c r="G16" s="700"/>
      <c r="H16" s="148" t="str">
        <f>IF(G16="","",G16-G16*COMPASS!$AH$12)</f>
        <v/>
      </c>
    </row>
    <row r="17" spans="1:8" ht="15" customHeight="1">
      <c r="A17" s="696" t="s">
        <v>14836</v>
      </c>
      <c r="B17" s="697"/>
      <c r="C17" s="698"/>
      <c r="D17" s="699"/>
      <c r="E17" s="711"/>
      <c r="F17" s="714"/>
      <c r="G17" s="700"/>
      <c r="H17" s="148" t="str">
        <f>IF(G17="","",G17-G17*COMPASS!$AH$12)</f>
        <v/>
      </c>
    </row>
    <row r="18" spans="1:8" ht="15" customHeight="1">
      <c r="A18" s="696" t="s">
        <v>14837</v>
      </c>
      <c r="B18" s="697"/>
      <c r="C18" s="698"/>
      <c r="D18" s="699"/>
      <c r="E18" s="711"/>
      <c r="F18" s="714"/>
      <c r="G18" s="700"/>
      <c r="H18" s="148" t="str">
        <f>IF(G18="","",G18-G18*COMPASS!$AH$12)</f>
        <v/>
      </c>
    </row>
    <row r="19" spans="1:8" ht="15" customHeight="1">
      <c r="A19" s="404" t="s">
        <v>16334</v>
      </c>
      <c r="B19" s="615" t="s">
        <v>51</v>
      </c>
      <c r="C19" s="616" t="s">
        <v>14838</v>
      </c>
      <c r="D19" s="617" t="s">
        <v>14839</v>
      </c>
      <c r="E19" s="710">
        <v>1</v>
      </c>
      <c r="F19" s="641"/>
      <c r="G19" s="672">
        <v>547</v>
      </c>
      <c r="H19" s="148">
        <f>IF(G19="","",G19-G19*COMPASS!$AH$12)</f>
        <v>547</v>
      </c>
    </row>
    <row r="20" spans="1:8" ht="15" customHeight="1">
      <c r="A20" s="404" t="s">
        <v>16335</v>
      </c>
      <c r="B20" s="615" t="s">
        <v>51</v>
      </c>
      <c r="C20" s="616" t="s">
        <v>14840</v>
      </c>
      <c r="D20" s="617" t="s">
        <v>14841</v>
      </c>
      <c r="E20" s="710">
        <v>1</v>
      </c>
      <c r="F20" s="641"/>
      <c r="G20" s="672">
        <v>626</v>
      </c>
      <c r="H20" s="148">
        <f>IF(G20="","",G20-G20*COMPASS!$AH$12)</f>
        <v>626</v>
      </c>
    </row>
    <row r="21" spans="1:8" ht="15" customHeight="1">
      <c r="A21" s="696" t="s">
        <v>14842</v>
      </c>
      <c r="B21" s="697"/>
      <c r="C21" s="698"/>
      <c r="D21" s="699"/>
      <c r="E21" s="711"/>
      <c r="F21" s="714"/>
      <c r="G21" s="700"/>
      <c r="H21" s="148" t="str">
        <f>IF(G21="","",G21-G21*COMPASS!$AH$12)</f>
        <v/>
      </c>
    </row>
    <row r="22" spans="1:8" ht="15" customHeight="1">
      <c r="A22" s="404" t="s">
        <v>16336</v>
      </c>
      <c r="B22" s="615" t="s">
        <v>51</v>
      </c>
      <c r="C22" s="616" t="s">
        <v>14843</v>
      </c>
      <c r="D22" s="617" t="s">
        <v>14844</v>
      </c>
      <c r="E22" s="710">
        <v>1</v>
      </c>
      <c r="F22" s="640"/>
      <c r="G22" s="672">
        <v>740</v>
      </c>
      <c r="H22" s="148">
        <f>IF(G22="","",G22-G22*COMPASS!$AH$12)</f>
        <v>740</v>
      </c>
    </row>
    <row r="23" spans="1:8" ht="15" customHeight="1">
      <c r="A23" s="696" t="s">
        <v>14845</v>
      </c>
      <c r="B23" s="697"/>
      <c r="C23" s="698"/>
      <c r="D23" s="699"/>
      <c r="E23" s="711"/>
      <c r="F23" s="714"/>
      <c r="G23" s="700"/>
      <c r="H23" s="148" t="str">
        <f>IF(G23="","",G23-G23*COMPASS!$AH$12)</f>
        <v/>
      </c>
    </row>
    <row r="24" spans="1:8" ht="15" customHeight="1">
      <c r="A24" s="404" t="s">
        <v>16337</v>
      </c>
      <c r="B24" s="615" t="s">
        <v>51</v>
      </c>
      <c r="C24" s="616" t="s">
        <v>14846</v>
      </c>
      <c r="D24" s="617" t="s">
        <v>14847</v>
      </c>
      <c r="E24" s="710">
        <v>1</v>
      </c>
      <c r="F24" s="640"/>
      <c r="G24" s="672">
        <v>912</v>
      </c>
      <c r="H24" s="148">
        <f>IF(G24="","",G24-G24*COMPASS!$AH$12)</f>
        <v>912</v>
      </c>
    </row>
    <row r="25" spans="1:8" ht="15" customHeight="1">
      <c r="A25" s="696" t="s">
        <v>14848</v>
      </c>
      <c r="B25" s="697"/>
      <c r="C25" s="698"/>
      <c r="D25" s="699"/>
      <c r="E25" s="711"/>
      <c r="F25" s="714"/>
      <c r="G25" s="700"/>
      <c r="H25" s="148" t="str">
        <f>IF(G25="","",G25-G25*COMPASS!$AH$12)</f>
        <v/>
      </c>
    </row>
    <row r="26" spans="1:8" ht="15" customHeight="1">
      <c r="A26" s="404" t="s">
        <v>16338</v>
      </c>
      <c r="B26" s="615" t="s">
        <v>51</v>
      </c>
      <c r="C26" s="616" t="s">
        <v>14849</v>
      </c>
      <c r="D26" s="617" t="s">
        <v>14850</v>
      </c>
      <c r="E26" s="710">
        <v>1</v>
      </c>
      <c r="F26" s="640"/>
      <c r="G26" s="672">
        <v>955</v>
      </c>
      <c r="H26" s="148">
        <f>IF(G26="","",G26-G26*COMPASS!$AH$12)</f>
        <v>955</v>
      </c>
    </row>
    <row r="27" spans="1:8" ht="15" customHeight="1">
      <c r="A27" s="696" t="s">
        <v>14851</v>
      </c>
      <c r="B27" s="697"/>
      <c r="C27" s="698"/>
      <c r="D27" s="699"/>
      <c r="E27" s="711"/>
      <c r="F27" s="714"/>
      <c r="G27" s="700"/>
      <c r="H27" s="148" t="str">
        <f>IF(G27="","",G27-G27*COMPASS!$AH$12)</f>
        <v/>
      </c>
    </row>
    <row r="28" spans="1:8" ht="15" customHeight="1">
      <c r="A28" s="404" t="s">
        <v>16339</v>
      </c>
      <c r="B28" s="615" t="s">
        <v>25</v>
      </c>
      <c r="C28" s="616" t="s">
        <v>14852</v>
      </c>
      <c r="D28" s="617" t="s">
        <v>14853</v>
      </c>
      <c r="E28" s="710">
        <v>1</v>
      </c>
      <c r="F28" s="641"/>
      <c r="G28" s="672">
        <v>1909</v>
      </c>
      <c r="H28" s="148">
        <f>IF(G28="","",G28-G28*COMPASS!$AH$12)</f>
        <v>1909</v>
      </c>
    </row>
    <row r="29" spans="1:8" ht="15" customHeight="1">
      <c r="A29" s="404" t="s">
        <v>16340</v>
      </c>
      <c r="B29" s="615" t="s">
        <v>25</v>
      </c>
      <c r="C29" s="616" t="s">
        <v>14854</v>
      </c>
      <c r="D29" s="617" t="s">
        <v>14855</v>
      </c>
      <c r="E29" s="710">
        <v>1</v>
      </c>
      <c r="F29" s="641"/>
      <c r="G29" s="672">
        <v>2146</v>
      </c>
      <c r="H29" s="148">
        <f>IF(G29="","",G29-G29*COMPASS!$AH$12)</f>
        <v>2146</v>
      </c>
    </row>
    <row r="30" spans="1:8" ht="15" customHeight="1">
      <c r="A30" s="404" t="s">
        <v>16341</v>
      </c>
      <c r="B30" s="615" t="s">
        <v>25</v>
      </c>
      <c r="C30" s="616" t="s">
        <v>14856</v>
      </c>
      <c r="D30" s="617" t="s">
        <v>14857</v>
      </c>
      <c r="E30" s="710">
        <v>1</v>
      </c>
      <c r="F30" s="641"/>
      <c r="G30" s="672">
        <v>2130</v>
      </c>
      <c r="H30" s="148">
        <f>IF(G30="","",G30-G30*COMPASS!$AH$12)</f>
        <v>2130</v>
      </c>
    </row>
    <row r="31" spans="1:8" ht="15" customHeight="1">
      <c r="A31" s="404" t="s">
        <v>16342</v>
      </c>
      <c r="B31" s="615" t="s">
        <v>25</v>
      </c>
      <c r="C31" s="616" t="s">
        <v>14858</v>
      </c>
      <c r="D31" s="617" t="s">
        <v>14859</v>
      </c>
      <c r="E31" s="710">
        <v>1</v>
      </c>
      <c r="F31" s="641"/>
      <c r="G31" s="672">
        <v>2366</v>
      </c>
      <c r="H31" s="148">
        <f>IF(G31="","",G31-G31*COMPASS!$AH$12)</f>
        <v>2366</v>
      </c>
    </row>
    <row r="32" spans="1:8" ht="15" customHeight="1">
      <c r="A32" s="404" t="s">
        <v>16343</v>
      </c>
      <c r="B32" s="615" t="s">
        <v>25</v>
      </c>
      <c r="C32" s="616" t="s">
        <v>14860</v>
      </c>
      <c r="D32" s="617" t="s">
        <v>14861</v>
      </c>
      <c r="E32" s="710">
        <v>1</v>
      </c>
      <c r="F32" s="641"/>
      <c r="G32" s="672">
        <v>2350</v>
      </c>
      <c r="H32" s="148">
        <f>IF(G32="","",G32-G32*COMPASS!$AH$12)</f>
        <v>2350</v>
      </c>
    </row>
    <row r="33" spans="1:8" ht="15" customHeight="1">
      <c r="A33" s="404" t="s">
        <v>16344</v>
      </c>
      <c r="B33" s="615" t="s">
        <v>25</v>
      </c>
      <c r="C33" s="616" t="s">
        <v>14862</v>
      </c>
      <c r="D33" s="617" t="s">
        <v>14863</v>
      </c>
      <c r="E33" s="710">
        <v>1</v>
      </c>
      <c r="F33" s="641"/>
      <c r="G33" s="672">
        <v>2587</v>
      </c>
      <c r="H33" s="148">
        <f>IF(G33="","",G33-G33*COMPASS!$AH$12)</f>
        <v>2587</v>
      </c>
    </row>
    <row r="34" spans="1:8" ht="15" customHeight="1">
      <c r="A34" s="404" t="s">
        <v>16345</v>
      </c>
      <c r="B34" s="615" t="s">
        <v>25</v>
      </c>
      <c r="C34" s="616" t="s">
        <v>14864</v>
      </c>
      <c r="D34" s="617" t="s">
        <v>14865</v>
      </c>
      <c r="E34" s="710">
        <v>1</v>
      </c>
      <c r="F34" s="641"/>
      <c r="G34" s="672">
        <v>3273</v>
      </c>
      <c r="H34" s="148">
        <f>IF(G34="","",G34-G34*COMPASS!$AH$12)</f>
        <v>3273</v>
      </c>
    </row>
    <row r="35" spans="1:8" ht="15" customHeight="1">
      <c r="A35" s="696" t="s">
        <v>14866</v>
      </c>
      <c r="B35" s="697"/>
      <c r="C35" s="698"/>
      <c r="D35" s="699"/>
      <c r="E35" s="711"/>
      <c r="F35" s="714"/>
      <c r="G35" s="700"/>
      <c r="H35" s="148" t="str">
        <f>IF(G35="","",G35-G35*COMPASS!$AH$12)</f>
        <v/>
      </c>
    </row>
    <row r="36" spans="1:8" ht="15" customHeight="1">
      <c r="A36" s="404" t="s">
        <v>16346</v>
      </c>
      <c r="B36" s="615" t="s">
        <v>25</v>
      </c>
      <c r="C36" s="616" t="s">
        <v>14867</v>
      </c>
      <c r="D36" s="617" t="s">
        <v>14868</v>
      </c>
      <c r="E36" s="710">
        <v>1</v>
      </c>
      <c r="F36" s="640"/>
      <c r="G36" s="672">
        <v>1715</v>
      </c>
      <c r="H36" s="148">
        <f>IF(G36="","",G36-G36*COMPASS!$AH$12)</f>
        <v>1715</v>
      </c>
    </row>
    <row r="37" spans="1:8" ht="15" customHeight="1">
      <c r="A37" s="696" t="s">
        <v>14869</v>
      </c>
      <c r="B37" s="697"/>
      <c r="C37" s="698"/>
      <c r="D37" s="699"/>
      <c r="E37" s="711"/>
      <c r="F37" s="714"/>
      <c r="G37" s="700"/>
      <c r="H37" s="148" t="str">
        <f>IF(G37="","",G37-G37*COMPASS!$AH$12)</f>
        <v/>
      </c>
    </row>
    <row r="38" spans="1:8" ht="15" customHeight="1">
      <c r="A38" s="696" t="s">
        <v>14870</v>
      </c>
      <c r="B38" s="697"/>
      <c r="C38" s="698"/>
      <c r="D38" s="699"/>
      <c r="E38" s="711"/>
      <c r="F38" s="714"/>
      <c r="G38" s="700"/>
      <c r="H38" s="148" t="str">
        <f>IF(G38="","",G38-G38*COMPASS!$AH$12)</f>
        <v/>
      </c>
    </row>
    <row r="39" spans="1:8" ht="15" customHeight="1">
      <c r="A39" s="404" t="s">
        <v>16347</v>
      </c>
      <c r="B39" s="615" t="s">
        <v>51</v>
      </c>
      <c r="C39" s="616" t="s">
        <v>14871</v>
      </c>
      <c r="D39" s="617" t="s">
        <v>14872</v>
      </c>
      <c r="E39" s="710">
        <v>1</v>
      </c>
      <c r="F39" s="640"/>
      <c r="G39" s="672">
        <v>452</v>
      </c>
      <c r="H39" s="148">
        <f>IF(G39="","",G39-G39*COMPASS!$AH$12)</f>
        <v>452</v>
      </c>
    </row>
    <row r="40" spans="1:8" ht="15" customHeight="1">
      <c r="A40" s="404" t="s">
        <v>16348</v>
      </c>
      <c r="B40" s="615" t="s">
        <v>25</v>
      </c>
      <c r="C40" s="616" t="s">
        <v>14873</v>
      </c>
      <c r="D40" s="617" t="s">
        <v>14874</v>
      </c>
      <c r="E40" s="710">
        <v>1</v>
      </c>
      <c r="F40" s="640"/>
      <c r="G40" s="672">
        <v>329</v>
      </c>
      <c r="H40" s="148">
        <f>IF(G40="","",G40-G40*COMPASS!$AH$12)</f>
        <v>329</v>
      </c>
    </row>
    <row r="41" spans="1:8" ht="15" customHeight="1">
      <c r="A41" s="696" t="s">
        <v>14875</v>
      </c>
      <c r="B41" s="697"/>
      <c r="C41" s="698"/>
      <c r="D41" s="699"/>
      <c r="E41" s="711"/>
      <c r="F41" s="714"/>
      <c r="G41" s="700"/>
      <c r="H41" s="148" t="str">
        <f>IF(G41="","",G41-G41*COMPASS!$AH$12)</f>
        <v/>
      </c>
    </row>
    <row r="42" spans="1:8" ht="15" customHeight="1">
      <c r="A42" s="404" t="s">
        <v>16349</v>
      </c>
      <c r="B42" s="615" t="s">
        <v>51</v>
      </c>
      <c r="C42" s="616" t="s">
        <v>14876</v>
      </c>
      <c r="D42" s="617" t="s">
        <v>14877</v>
      </c>
      <c r="E42" s="710">
        <v>1</v>
      </c>
      <c r="F42" s="640"/>
      <c r="G42" s="672">
        <v>764</v>
      </c>
      <c r="H42" s="148">
        <f>IF(G42="","",G42-G42*COMPASS!$AH$12)</f>
        <v>764</v>
      </c>
    </row>
    <row r="43" spans="1:8" ht="15" customHeight="1">
      <c r="A43" s="404" t="s">
        <v>16350</v>
      </c>
      <c r="B43" s="615" t="s">
        <v>25</v>
      </c>
      <c r="C43" s="616" t="s">
        <v>14878</v>
      </c>
      <c r="D43" s="617" t="s">
        <v>14879</v>
      </c>
      <c r="E43" s="710">
        <v>1</v>
      </c>
      <c r="F43" s="640"/>
      <c r="G43" s="672">
        <v>889</v>
      </c>
      <c r="H43" s="148">
        <f>IF(G43="","",G43-G43*COMPASS!$AH$12)</f>
        <v>889</v>
      </c>
    </row>
    <row r="44" spans="1:8" ht="15" customHeight="1">
      <c r="A44" s="404" t="s">
        <v>16351</v>
      </c>
      <c r="B44" s="615" t="s">
        <v>25</v>
      </c>
      <c r="C44" s="616" t="s">
        <v>14880</v>
      </c>
      <c r="D44" s="617" t="s">
        <v>14881</v>
      </c>
      <c r="E44" s="710">
        <v>1</v>
      </c>
      <c r="F44" s="640"/>
      <c r="G44" s="672">
        <v>901</v>
      </c>
      <c r="H44" s="148">
        <f>IF(G44="","",G44-G44*COMPASS!$AH$12)</f>
        <v>901</v>
      </c>
    </row>
    <row r="45" spans="1:8" ht="15" customHeight="1">
      <c r="A45" s="696" t="s">
        <v>14882</v>
      </c>
      <c r="B45" s="697"/>
      <c r="C45" s="698"/>
      <c r="D45" s="699"/>
      <c r="E45" s="711"/>
      <c r="F45" s="714"/>
      <c r="G45" s="700"/>
      <c r="H45" s="148" t="str">
        <f>IF(G45="","",G45-G45*COMPASS!$AH$12)</f>
        <v/>
      </c>
    </row>
    <row r="46" spans="1:8" ht="15" customHeight="1">
      <c r="A46" s="404" t="s">
        <v>16352</v>
      </c>
      <c r="B46" s="615" t="s">
        <v>25</v>
      </c>
      <c r="C46" s="616" t="s">
        <v>14883</v>
      </c>
      <c r="D46" s="617" t="s">
        <v>14884</v>
      </c>
      <c r="E46" s="710">
        <v>1</v>
      </c>
      <c r="F46" s="640"/>
      <c r="G46" s="672">
        <v>1032</v>
      </c>
      <c r="H46" s="148">
        <f>IF(G46="","",G46-G46*COMPASS!$AH$12)</f>
        <v>1032</v>
      </c>
    </row>
    <row r="47" spans="1:8" ht="15" customHeight="1">
      <c r="A47" s="404" t="s">
        <v>16353</v>
      </c>
      <c r="B47" s="615" t="s">
        <v>25</v>
      </c>
      <c r="C47" s="616" t="s">
        <v>14885</v>
      </c>
      <c r="D47" s="617" t="s">
        <v>14886</v>
      </c>
      <c r="E47" s="710">
        <v>1</v>
      </c>
      <c r="F47" s="640"/>
      <c r="G47" s="672">
        <v>1157</v>
      </c>
      <c r="H47" s="148">
        <f>IF(G47="","",G47-G47*COMPASS!$AH$12)</f>
        <v>1157</v>
      </c>
    </row>
    <row r="48" spans="1:8" ht="15" customHeight="1">
      <c r="A48" s="404" t="s">
        <v>16354</v>
      </c>
      <c r="B48" s="615" t="s">
        <v>25</v>
      </c>
      <c r="C48" s="616" t="s">
        <v>14887</v>
      </c>
      <c r="D48" s="617" t="s">
        <v>14886</v>
      </c>
      <c r="E48" s="710">
        <v>1</v>
      </c>
      <c r="F48" s="640"/>
      <c r="G48" s="672">
        <v>1169</v>
      </c>
      <c r="H48" s="148">
        <f>IF(G48="","",G48-G48*COMPASS!$AH$12)</f>
        <v>1169</v>
      </c>
    </row>
    <row r="49" spans="1:8" ht="15" customHeight="1">
      <c r="A49" s="696" t="s">
        <v>14888</v>
      </c>
      <c r="B49" s="697"/>
      <c r="C49" s="698"/>
      <c r="D49" s="699"/>
      <c r="E49" s="711"/>
      <c r="F49" s="714"/>
      <c r="G49" s="700"/>
      <c r="H49" s="148" t="str">
        <f>IF(G49="","",G49-G49*COMPASS!$AH$12)</f>
        <v/>
      </c>
    </row>
    <row r="50" spans="1:8" ht="15" customHeight="1">
      <c r="A50" s="404" t="s">
        <v>16355</v>
      </c>
      <c r="B50" s="615" t="s">
        <v>66</v>
      </c>
      <c r="C50" s="616" t="s">
        <v>14889</v>
      </c>
      <c r="D50" s="617" t="s">
        <v>14890</v>
      </c>
      <c r="E50" s="710">
        <v>1</v>
      </c>
      <c r="F50" s="640"/>
      <c r="G50" s="672">
        <v>964</v>
      </c>
      <c r="H50" s="148">
        <f>IF(G50="","",G50-G50*COMPASS!$AH$12)</f>
        <v>964</v>
      </c>
    </row>
    <row r="51" spans="1:8" ht="15" customHeight="1">
      <c r="A51" s="696" t="s">
        <v>14891</v>
      </c>
      <c r="B51" s="697"/>
      <c r="C51" s="698"/>
      <c r="D51" s="699"/>
      <c r="E51" s="711"/>
      <c r="F51" s="714"/>
      <c r="G51" s="700"/>
      <c r="H51" s="148" t="str">
        <f>IF(G51="","",G51-G51*COMPASS!$AH$12)</f>
        <v/>
      </c>
    </row>
    <row r="52" spans="1:8" ht="15" customHeight="1">
      <c r="A52" s="404" t="s">
        <v>16356</v>
      </c>
      <c r="B52" s="615" t="s">
        <v>25</v>
      </c>
      <c r="C52" s="616" t="s">
        <v>14892</v>
      </c>
      <c r="D52" s="617" t="s">
        <v>14893</v>
      </c>
      <c r="E52" s="710">
        <v>1</v>
      </c>
      <c r="F52" s="640"/>
      <c r="G52" s="672">
        <v>1503</v>
      </c>
      <c r="H52" s="148">
        <f>IF(G52="","",G52-G52*COMPASS!$AH$12)</f>
        <v>1503</v>
      </c>
    </row>
    <row r="53" spans="1:8" ht="15" customHeight="1">
      <c r="A53" s="696" t="s">
        <v>14894</v>
      </c>
      <c r="B53" s="697"/>
      <c r="C53" s="698"/>
      <c r="D53" s="699"/>
      <c r="E53" s="711"/>
      <c r="F53" s="714"/>
      <c r="G53" s="700"/>
      <c r="H53" s="148" t="str">
        <f>IF(G53="","",G53-G53*COMPASS!$AH$12)</f>
        <v/>
      </c>
    </row>
    <row r="54" spans="1:8" ht="15" customHeight="1">
      <c r="A54" s="404" t="s">
        <v>16357</v>
      </c>
      <c r="B54" s="615" t="s">
        <v>25</v>
      </c>
      <c r="C54" s="616" t="s">
        <v>14895</v>
      </c>
      <c r="D54" s="617" t="s">
        <v>14896</v>
      </c>
      <c r="E54" s="710">
        <v>1</v>
      </c>
      <c r="F54" s="640"/>
      <c r="G54" s="672">
        <v>1790</v>
      </c>
      <c r="H54" s="148">
        <f>IF(G54="","",G54-G54*COMPASS!$AH$12)</f>
        <v>1790</v>
      </c>
    </row>
    <row r="55" spans="1:8" ht="15" customHeight="1">
      <c r="A55" s="696" t="s">
        <v>14897</v>
      </c>
      <c r="B55" s="697"/>
      <c r="C55" s="698"/>
      <c r="D55" s="699"/>
      <c r="E55" s="711"/>
      <c r="F55" s="714"/>
      <c r="G55" s="700"/>
      <c r="H55" s="148" t="str">
        <f>IF(G55="","",G55-G55*COMPASS!$AH$12)</f>
        <v/>
      </c>
    </row>
    <row r="56" spans="1:8" ht="15" customHeight="1">
      <c r="A56" s="701" t="s">
        <v>16358</v>
      </c>
      <c r="B56" s="615" t="s">
        <v>51</v>
      </c>
      <c r="C56" s="616" t="s">
        <v>14898</v>
      </c>
      <c r="D56" s="617" t="s">
        <v>14899</v>
      </c>
      <c r="E56" s="710">
        <v>1</v>
      </c>
      <c r="F56" s="640"/>
      <c r="G56" s="672">
        <v>261</v>
      </c>
      <c r="H56" s="148">
        <f>IF(G56="","",G56-G56*COMPASS!$AH$12)</f>
        <v>261</v>
      </c>
    </row>
    <row r="57" spans="1:8" ht="15" customHeight="1">
      <c r="A57" s="701" t="s">
        <v>16359</v>
      </c>
      <c r="B57" s="615" t="s">
        <v>25</v>
      </c>
      <c r="C57" s="616" t="s">
        <v>14900</v>
      </c>
      <c r="D57" s="617" t="s">
        <v>14901</v>
      </c>
      <c r="E57" s="710">
        <v>1</v>
      </c>
      <c r="F57" s="640"/>
      <c r="G57" s="672">
        <v>137</v>
      </c>
      <c r="H57" s="148">
        <f>IF(G57="","",G57-G57*COMPASS!$AH$12)</f>
        <v>137</v>
      </c>
    </row>
    <row r="58" spans="1:8" ht="15" customHeight="1">
      <c r="A58" s="701" t="s">
        <v>16360</v>
      </c>
      <c r="B58" s="615" t="s">
        <v>51</v>
      </c>
      <c r="C58" s="616" t="s">
        <v>14902</v>
      </c>
      <c r="D58" s="617" t="s">
        <v>14903</v>
      </c>
      <c r="E58" s="710">
        <v>1</v>
      </c>
      <c r="F58" s="640"/>
      <c r="G58" s="672">
        <v>261</v>
      </c>
      <c r="H58" s="148">
        <f>IF(G58="","",G58-G58*COMPASS!$AH$12)</f>
        <v>261</v>
      </c>
    </row>
    <row r="59" spans="1:8" ht="15" customHeight="1">
      <c r="A59" s="701" t="s">
        <v>16361</v>
      </c>
      <c r="B59" s="615" t="s">
        <v>66</v>
      </c>
      <c r="C59" s="616" t="s">
        <v>14904</v>
      </c>
      <c r="D59" s="617" t="s">
        <v>14905</v>
      </c>
      <c r="E59" s="710">
        <v>1</v>
      </c>
      <c r="F59" s="640"/>
      <c r="G59" s="672">
        <v>286</v>
      </c>
      <c r="H59" s="148">
        <f>IF(G59="","",G59-G59*COMPASS!$AH$12)</f>
        <v>286</v>
      </c>
    </row>
    <row r="60" spans="1:8" ht="15" customHeight="1">
      <c r="A60" s="701" t="s">
        <v>16362</v>
      </c>
      <c r="B60" s="615" t="s">
        <v>51</v>
      </c>
      <c r="C60" s="616" t="s">
        <v>14906</v>
      </c>
      <c r="D60" s="617" t="s">
        <v>14907</v>
      </c>
      <c r="E60" s="710">
        <v>1</v>
      </c>
      <c r="F60" s="640"/>
      <c r="G60" s="672">
        <v>325</v>
      </c>
      <c r="H60" s="148">
        <f>IF(G60="","",G60-G60*COMPASS!$AH$12)</f>
        <v>325</v>
      </c>
    </row>
    <row r="61" spans="1:8" ht="15" customHeight="1">
      <c r="A61" s="702" t="s">
        <v>16363</v>
      </c>
      <c r="B61" s="615" t="s">
        <v>25</v>
      </c>
      <c r="C61" s="616" t="s">
        <v>14908</v>
      </c>
      <c r="D61" s="617" t="s">
        <v>16364</v>
      </c>
      <c r="E61" s="710">
        <v>1</v>
      </c>
      <c r="F61" s="640"/>
      <c r="G61" s="672">
        <v>730</v>
      </c>
      <c r="H61" s="148">
        <f>IF(G61="","",G61-G61*COMPASS!$AH$12)</f>
        <v>730</v>
      </c>
    </row>
    <row r="62" spans="1:8" ht="15" customHeight="1">
      <c r="A62" s="702" t="s">
        <v>16365</v>
      </c>
      <c r="B62" s="615" t="s">
        <v>25</v>
      </c>
      <c r="C62" s="616" t="s">
        <v>14909</v>
      </c>
      <c r="D62" s="617" t="s">
        <v>16366</v>
      </c>
      <c r="E62" s="710">
        <v>1</v>
      </c>
      <c r="F62" s="640"/>
      <c r="G62" s="672">
        <v>730</v>
      </c>
      <c r="H62" s="148">
        <f>IF(G62="","",G62-G62*COMPASS!$AH$12)</f>
        <v>730</v>
      </c>
    </row>
    <row r="63" spans="1:8" ht="15" customHeight="1">
      <c r="A63" s="696" t="s">
        <v>14910</v>
      </c>
      <c r="B63" s="697"/>
      <c r="C63" s="698"/>
      <c r="D63" s="699"/>
      <c r="E63" s="711"/>
      <c r="F63" s="714"/>
      <c r="G63" s="700"/>
      <c r="H63" s="148" t="str">
        <f>IF(G63="","",G63-G63*COMPASS!$AH$12)</f>
        <v/>
      </c>
    </row>
    <row r="64" spans="1:8" ht="15" customHeight="1">
      <c r="A64" s="404" t="s">
        <v>16367</v>
      </c>
      <c r="B64" s="615" t="s">
        <v>66</v>
      </c>
      <c r="C64" s="616" t="s">
        <v>14911</v>
      </c>
      <c r="D64" s="617" t="s">
        <v>14912</v>
      </c>
      <c r="E64" s="710">
        <v>1</v>
      </c>
      <c r="F64" s="640"/>
      <c r="G64" s="672">
        <v>180</v>
      </c>
      <c r="H64" s="148">
        <f>IF(G64="","",G64-G64*COMPASS!$AH$12)</f>
        <v>180</v>
      </c>
    </row>
    <row r="65" spans="1:8" ht="15" customHeight="1">
      <c r="A65" s="404" t="s">
        <v>16368</v>
      </c>
      <c r="B65" s="615" t="s">
        <v>51</v>
      </c>
      <c r="C65" s="616" t="s">
        <v>14913</v>
      </c>
      <c r="D65" s="617" t="s">
        <v>14914</v>
      </c>
      <c r="E65" s="710">
        <v>1</v>
      </c>
      <c r="F65" s="640"/>
      <c r="G65" s="672">
        <v>242</v>
      </c>
      <c r="H65" s="148">
        <f>IF(G65="","",G65-G65*COMPASS!$AH$12)</f>
        <v>242</v>
      </c>
    </row>
    <row r="66" spans="1:8" ht="15" customHeight="1">
      <c r="A66" s="404" t="s">
        <v>16369</v>
      </c>
      <c r="B66" s="615" t="s">
        <v>51</v>
      </c>
      <c r="C66" s="616" t="s">
        <v>14915</v>
      </c>
      <c r="D66" s="617" t="s">
        <v>14916</v>
      </c>
      <c r="E66" s="710">
        <v>1</v>
      </c>
      <c r="F66" s="640"/>
      <c r="G66" s="672">
        <v>164</v>
      </c>
      <c r="H66" s="148">
        <f>IF(G66="","",G66-G66*COMPASS!$AH$12)</f>
        <v>164</v>
      </c>
    </row>
    <row r="67" spans="1:8" ht="15" customHeight="1">
      <c r="A67" s="404" t="s">
        <v>16370</v>
      </c>
      <c r="B67" s="615" t="s">
        <v>25</v>
      </c>
      <c r="C67" s="616" t="s">
        <v>14917</v>
      </c>
      <c r="D67" s="617" t="s">
        <v>14918</v>
      </c>
      <c r="E67" s="710">
        <v>1</v>
      </c>
      <c r="F67" s="640"/>
      <c r="G67" s="672">
        <v>178</v>
      </c>
      <c r="H67" s="148">
        <f>IF(G67="","",G67-G67*COMPASS!$AH$12)</f>
        <v>178</v>
      </c>
    </row>
    <row r="68" spans="1:8" ht="15" customHeight="1">
      <c r="A68" s="404" t="s">
        <v>16371</v>
      </c>
      <c r="B68" s="615" t="s">
        <v>25</v>
      </c>
      <c r="C68" s="616" t="s">
        <v>14919</v>
      </c>
      <c r="D68" s="617" t="s">
        <v>14920</v>
      </c>
      <c r="E68" s="710">
        <v>1</v>
      </c>
      <c r="F68" s="640"/>
      <c r="G68" s="672">
        <v>195</v>
      </c>
      <c r="H68" s="148">
        <f>IF(G68="","",G68-G68*COMPASS!$AH$12)</f>
        <v>195</v>
      </c>
    </row>
    <row r="69" spans="1:8" ht="15" customHeight="1">
      <c r="A69" s="404" t="s">
        <v>16372</v>
      </c>
      <c r="B69" s="615" t="s">
        <v>25</v>
      </c>
      <c r="C69" s="616" t="s">
        <v>14921</v>
      </c>
      <c r="D69" s="617" t="s">
        <v>14922</v>
      </c>
      <c r="E69" s="710">
        <v>1</v>
      </c>
      <c r="F69" s="640"/>
      <c r="G69" s="672">
        <v>223</v>
      </c>
      <c r="H69" s="148">
        <f>IF(G69="","",G69-G69*COMPASS!$AH$12)</f>
        <v>223</v>
      </c>
    </row>
    <row r="70" spans="1:8" ht="15" customHeight="1">
      <c r="A70" s="404" t="s">
        <v>16373</v>
      </c>
      <c r="B70" s="615" t="s">
        <v>25</v>
      </c>
      <c r="C70" s="616" t="s">
        <v>14923</v>
      </c>
      <c r="D70" s="617" t="s">
        <v>14924</v>
      </c>
      <c r="E70" s="710">
        <v>1</v>
      </c>
      <c r="F70" s="640"/>
      <c r="G70" s="672">
        <v>224</v>
      </c>
      <c r="H70" s="148">
        <f>IF(G70="","",G70-G70*COMPASS!$AH$12)</f>
        <v>224</v>
      </c>
    </row>
    <row r="71" spans="1:8" ht="15" customHeight="1">
      <c r="A71" s="404" t="s">
        <v>16374</v>
      </c>
      <c r="B71" s="615" t="s">
        <v>25</v>
      </c>
      <c r="C71" s="616" t="s">
        <v>14925</v>
      </c>
      <c r="D71" s="617" t="s">
        <v>14926</v>
      </c>
      <c r="E71" s="710">
        <v>1</v>
      </c>
      <c r="F71" s="640"/>
      <c r="G71" s="672">
        <v>245</v>
      </c>
      <c r="H71" s="148">
        <f>IF(G71="","",G71-G71*COMPASS!$AH$12)</f>
        <v>245</v>
      </c>
    </row>
    <row r="72" spans="1:8" ht="15" customHeight="1">
      <c r="A72" s="404" t="s">
        <v>16375</v>
      </c>
      <c r="B72" s="615" t="s">
        <v>25</v>
      </c>
      <c r="C72" s="616" t="s">
        <v>14927</v>
      </c>
      <c r="D72" s="617" t="s">
        <v>14928</v>
      </c>
      <c r="E72" s="710">
        <v>1</v>
      </c>
      <c r="F72" s="640"/>
      <c r="G72" s="672">
        <v>122</v>
      </c>
      <c r="H72" s="148">
        <f>IF(G72="","",G72-G72*COMPASS!$AH$12)</f>
        <v>122</v>
      </c>
    </row>
    <row r="73" spans="1:8" ht="15" customHeight="1">
      <c r="A73" s="404" t="s">
        <v>16376</v>
      </c>
      <c r="B73" s="615" t="s">
        <v>25</v>
      </c>
      <c r="C73" s="616" t="s">
        <v>14929</v>
      </c>
      <c r="D73" s="617" t="s">
        <v>14930</v>
      </c>
      <c r="E73" s="710">
        <v>1</v>
      </c>
      <c r="F73" s="640"/>
      <c r="G73" s="672">
        <v>130</v>
      </c>
      <c r="H73" s="148">
        <f>IF(G73="","",G73-G73*COMPASS!$AH$12)</f>
        <v>130</v>
      </c>
    </row>
    <row r="74" spans="1:8" ht="15" customHeight="1">
      <c r="A74" s="404" t="s">
        <v>16377</v>
      </c>
      <c r="B74" s="615" t="s">
        <v>25</v>
      </c>
      <c r="C74" s="616" t="s">
        <v>14931</v>
      </c>
      <c r="D74" s="617" t="s">
        <v>14932</v>
      </c>
      <c r="E74" s="710">
        <v>1</v>
      </c>
      <c r="F74" s="715"/>
      <c r="G74" s="672">
        <v>303</v>
      </c>
      <c r="H74" s="148">
        <f>IF(G74="","",G74-G74*COMPASS!$AH$12)</f>
        <v>303</v>
      </c>
    </row>
    <row r="75" spans="1:8" ht="15" customHeight="1">
      <c r="A75" s="696" t="s">
        <v>14933</v>
      </c>
      <c r="B75" s="697"/>
      <c r="C75" s="698"/>
      <c r="D75" s="699"/>
      <c r="E75" s="711"/>
      <c r="F75" s="714"/>
      <c r="G75" s="700"/>
      <c r="H75" s="148" t="str">
        <f>IF(G75="","",G75-G75*COMPASS!$AH$12)</f>
        <v/>
      </c>
    </row>
    <row r="76" spans="1:8" ht="15" customHeight="1">
      <c r="A76" s="404" t="s">
        <v>16378</v>
      </c>
      <c r="B76" s="615" t="s">
        <v>25</v>
      </c>
      <c r="C76" s="616" t="s">
        <v>14934</v>
      </c>
      <c r="D76" s="617" t="s">
        <v>14935</v>
      </c>
      <c r="E76" s="710">
        <v>1</v>
      </c>
      <c r="F76" s="640"/>
      <c r="G76" s="672">
        <v>22</v>
      </c>
      <c r="H76" s="148">
        <f>IF(G76="","",G76-G76*COMPASS!$AH$12)</f>
        <v>22</v>
      </c>
    </row>
    <row r="77" spans="1:8" ht="15" customHeight="1">
      <c r="A77" s="404" t="s">
        <v>16379</v>
      </c>
      <c r="B77" s="615" t="s">
        <v>25</v>
      </c>
      <c r="C77" s="616" t="s">
        <v>14936</v>
      </c>
      <c r="D77" s="617" t="s">
        <v>14937</v>
      </c>
      <c r="E77" s="710">
        <v>1</v>
      </c>
      <c r="F77" s="640"/>
      <c r="G77" s="672">
        <v>41</v>
      </c>
      <c r="H77" s="148">
        <f>IF(G77="","",G77-G77*COMPASS!$AH$12)</f>
        <v>41</v>
      </c>
    </row>
    <row r="78" spans="1:8" ht="15" customHeight="1">
      <c r="A78" s="404" t="s">
        <v>16380</v>
      </c>
      <c r="B78" s="615" t="s">
        <v>51</v>
      </c>
      <c r="C78" s="616" t="s">
        <v>14938</v>
      </c>
      <c r="D78" s="617" t="s">
        <v>14939</v>
      </c>
      <c r="E78" s="710">
        <v>1</v>
      </c>
      <c r="F78" s="640"/>
      <c r="G78" s="672">
        <v>41</v>
      </c>
      <c r="H78" s="148">
        <f>IF(G78="","",G78-G78*COMPASS!$AH$12)</f>
        <v>41</v>
      </c>
    </row>
    <row r="79" spans="1:8" ht="15" customHeight="1">
      <c r="A79" s="404" t="s">
        <v>16381</v>
      </c>
      <c r="B79" s="615" t="s">
        <v>51</v>
      </c>
      <c r="C79" s="616" t="s">
        <v>14940</v>
      </c>
      <c r="D79" s="617" t="s">
        <v>14941</v>
      </c>
      <c r="E79" s="710">
        <v>1</v>
      </c>
      <c r="F79" s="640"/>
      <c r="G79" s="672">
        <v>44</v>
      </c>
      <c r="H79" s="148">
        <f>IF(G79="","",G79-G79*COMPASS!$AH$12)</f>
        <v>44</v>
      </c>
    </row>
    <row r="80" spans="1:8" ht="15" customHeight="1">
      <c r="A80" s="404" t="s">
        <v>16382</v>
      </c>
      <c r="B80" s="615" t="s">
        <v>25</v>
      </c>
      <c r="C80" s="616" t="s">
        <v>14942</v>
      </c>
      <c r="D80" s="617" t="s">
        <v>14943</v>
      </c>
      <c r="E80" s="710">
        <v>1</v>
      </c>
      <c r="F80" s="640"/>
      <c r="G80" s="672">
        <v>40</v>
      </c>
      <c r="H80" s="148">
        <f>IF(G80="","",G80-G80*COMPASS!$AH$12)</f>
        <v>40</v>
      </c>
    </row>
    <row r="81" spans="1:8" ht="15" customHeight="1">
      <c r="A81" s="404" t="s">
        <v>16383</v>
      </c>
      <c r="B81" s="615" t="s">
        <v>25</v>
      </c>
      <c r="C81" s="616" t="s">
        <v>14944</v>
      </c>
      <c r="D81" s="617" t="s">
        <v>14941</v>
      </c>
      <c r="E81" s="710">
        <v>1</v>
      </c>
      <c r="F81" s="640"/>
      <c r="G81" s="672">
        <v>31</v>
      </c>
      <c r="H81" s="148">
        <f>IF(G81="","",G81-G81*COMPASS!$AH$12)</f>
        <v>31</v>
      </c>
    </row>
    <row r="82" spans="1:8" ht="15" customHeight="1">
      <c r="A82" s="404" t="s">
        <v>16384</v>
      </c>
      <c r="B82" s="615" t="s">
        <v>25</v>
      </c>
      <c r="C82" s="616" t="s">
        <v>14945</v>
      </c>
      <c r="D82" s="617" t="s">
        <v>14946</v>
      </c>
      <c r="E82" s="710">
        <v>1</v>
      </c>
      <c r="F82" s="640"/>
      <c r="G82" s="672">
        <v>97</v>
      </c>
      <c r="H82" s="148">
        <f>IF(G82="","",G82-G82*COMPASS!$AH$12)</f>
        <v>97</v>
      </c>
    </row>
    <row r="83" spans="1:8" ht="15" customHeight="1">
      <c r="A83" s="404" t="s">
        <v>16385</v>
      </c>
      <c r="B83" s="615" t="s">
        <v>25</v>
      </c>
      <c r="C83" s="616" t="s">
        <v>14947</v>
      </c>
      <c r="D83" s="617" t="s">
        <v>14948</v>
      </c>
      <c r="E83" s="710">
        <v>1</v>
      </c>
      <c r="F83" s="640"/>
      <c r="G83" s="672">
        <v>60</v>
      </c>
      <c r="H83" s="148">
        <f>IF(G83="","",G83-G83*COMPASS!$AH$12)</f>
        <v>60</v>
      </c>
    </row>
    <row r="84" spans="1:8" ht="15" customHeight="1">
      <c r="A84" s="404" t="s">
        <v>16386</v>
      </c>
      <c r="B84" s="615" t="s">
        <v>25</v>
      </c>
      <c r="C84" s="616" t="s">
        <v>14949</v>
      </c>
      <c r="D84" s="617" t="s">
        <v>14950</v>
      </c>
      <c r="E84" s="710">
        <v>1</v>
      </c>
      <c r="F84" s="640"/>
      <c r="G84" s="672">
        <v>40</v>
      </c>
      <c r="H84" s="148">
        <f>IF(G84="","",G84-G84*COMPASS!$AH$12)</f>
        <v>40</v>
      </c>
    </row>
    <row r="85" spans="1:8" ht="15" customHeight="1">
      <c r="A85" s="701" t="s">
        <v>16387</v>
      </c>
      <c r="B85" s="615" t="s">
        <v>51</v>
      </c>
      <c r="C85" s="616" t="s">
        <v>14951</v>
      </c>
      <c r="D85" s="617" t="s">
        <v>14952</v>
      </c>
      <c r="E85" s="710">
        <v>1</v>
      </c>
      <c r="F85" s="640"/>
      <c r="G85" s="672">
        <v>90</v>
      </c>
      <c r="H85" s="148">
        <f>IF(G85="","",G85-G85*COMPASS!$AH$12)</f>
        <v>90</v>
      </c>
    </row>
    <row r="86" spans="1:8" ht="15" customHeight="1">
      <c r="A86" s="404" t="s">
        <v>16388</v>
      </c>
      <c r="B86" s="615" t="s">
        <v>25</v>
      </c>
      <c r="C86" s="616" t="s">
        <v>14953</v>
      </c>
      <c r="D86" s="617" t="s">
        <v>14954</v>
      </c>
      <c r="E86" s="710">
        <v>1</v>
      </c>
      <c r="F86" s="640"/>
      <c r="G86" s="672">
        <v>116</v>
      </c>
      <c r="H86" s="148">
        <f>IF(G86="","",G86-G86*COMPASS!$AH$12)</f>
        <v>116</v>
      </c>
    </row>
    <row r="87" spans="1:8" ht="15" customHeight="1">
      <c r="A87" s="404" t="s">
        <v>16389</v>
      </c>
      <c r="B87" s="615" t="s">
        <v>25</v>
      </c>
      <c r="C87" s="616" t="s">
        <v>14955</v>
      </c>
      <c r="D87" s="617" t="s">
        <v>14956</v>
      </c>
      <c r="E87" s="710">
        <v>1</v>
      </c>
      <c r="F87" s="640"/>
      <c r="G87" s="672">
        <v>20</v>
      </c>
      <c r="H87" s="148">
        <f>IF(G87="","",G87-G87*COMPASS!$AH$12)</f>
        <v>20</v>
      </c>
    </row>
    <row r="88" spans="1:8" ht="15" customHeight="1">
      <c r="A88" s="696" t="s">
        <v>14957</v>
      </c>
      <c r="B88" s="697"/>
      <c r="C88" s="698"/>
      <c r="D88" s="699"/>
      <c r="E88" s="711"/>
      <c r="F88" s="714"/>
      <c r="G88" s="700"/>
      <c r="H88" s="148" t="str">
        <f>IF(G88="","",G88-G88*COMPASS!$AH$12)</f>
        <v/>
      </c>
    </row>
    <row r="89" spans="1:8" ht="15" customHeight="1">
      <c r="A89" s="696" t="s">
        <v>14958</v>
      </c>
      <c r="B89" s="697"/>
      <c r="C89" s="698"/>
      <c r="D89" s="699"/>
      <c r="E89" s="711"/>
      <c r="F89" s="714"/>
      <c r="G89" s="700"/>
      <c r="H89" s="148" t="str">
        <f>IF(G89="","",G89-G89*COMPASS!$AH$12)</f>
        <v/>
      </c>
    </row>
    <row r="90" spans="1:8" ht="15" customHeight="1">
      <c r="A90" s="404" t="s">
        <v>16390</v>
      </c>
      <c r="B90" s="615" t="s">
        <v>25</v>
      </c>
      <c r="C90" s="616" t="s">
        <v>14959</v>
      </c>
      <c r="D90" s="617" t="s">
        <v>14960</v>
      </c>
      <c r="E90" s="710">
        <v>1</v>
      </c>
      <c r="F90" s="640"/>
      <c r="G90" s="672">
        <v>5099</v>
      </c>
      <c r="H90" s="148">
        <f>IF(G90="","",G90-G90*COMPASS!$AH$12)</f>
        <v>5099</v>
      </c>
    </row>
    <row r="91" spans="1:8" ht="15" customHeight="1">
      <c r="A91" s="404" t="s">
        <v>16391</v>
      </c>
      <c r="B91" s="615" t="s">
        <v>25</v>
      </c>
      <c r="C91" s="616" t="s">
        <v>14961</v>
      </c>
      <c r="D91" s="617" t="s">
        <v>14962</v>
      </c>
      <c r="E91" s="710">
        <v>1</v>
      </c>
      <c r="F91" s="640"/>
      <c r="G91" s="672">
        <v>5099</v>
      </c>
      <c r="H91" s="148">
        <f>IF(G91="","",G91-G91*COMPASS!$AH$12)</f>
        <v>5099</v>
      </c>
    </row>
    <row r="92" spans="1:8" ht="15" customHeight="1">
      <c r="A92" s="404" t="s">
        <v>16392</v>
      </c>
      <c r="B92" s="615" t="s">
        <v>25</v>
      </c>
      <c r="C92" s="616" t="s">
        <v>14963</v>
      </c>
      <c r="D92" s="617" t="s">
        <v>14964</v>
      </c>
      <c r="E92" s="710">
        <v>1</v>
      </c>
      <c r="F92" s="640"/>
      <c r="G92" s="672">
        <v>5099</v>
      </c>
      <c r="H92" s="148">
        <f>IF(G92="","",G92-G92*COMPASS!$AH$12)</f>
        <v>5099</v>
      </c>
    </row>
    <row r="93" spans="1:8" ht="15" customHeight="1">
      <c r="A93" s="404" t="s">
        <v>16393</v>
      </c>
      <c r="B93" s="615" t="s">
        <v>25</v>
      </c>
      <c r="C93" s="616" t="s">
        <v>14965</v>
      </c>
      <c r="D93" s="617" t="s">
        <v>14966</v>
      </c>
      <c r="E93" s="710">
        <v>1</v>
      </c>
      <c r="F93" s="640"/>
      <c r="G93" s="672">
        <v>5099</v>
      </c>
      <c r="H93" s="148">
        <f>IF(G93="","",G93-G93*COMPASS!$AH$12)</f>
        <v>5099</v>
      </c>
    </row>
    <row r="94" spans="1:8" ht="15" customHeight="1">
      <c r="A94" s="696" t="s">
        <v>14967</v>
      </c>
      <c r="B94" s="697"/>
      <c r="C94" s="698"/>
      <c r="D94" s="699"/>
      <c r="E94" s="711"/>
      <c r="F94" s="714"/>
      <c r="G94" s="700"/>
      <c r="H94" s="148" t="str">
        <f>IF(G94="","",G94-G94*COMPASS!$AH$12)</f>
        <v/>
      </c>
    </row>
    <row r="95" spans="1:8" ht="15" customHeight="1">
      <c r="A95" s="404" t="s">
        <v>16394</v>
      </c>
      <c r="B95" s="615" t="s">
        <v>25</v>
      </c>
      <c r="C95" s="616" t="s">
        <v>14968</v>
      </c>
      <c r="D95" s="617" t="s">
        <v>14969</v>
      </c>
      <c r="E95" s="710">
        <v>1</v>
      </c>
      <c r="F95" s="640"/>
      <c r="G95" s="672">
        <v>8793</v>
      </c>
      <c r="H95" s="148">
        <f>IF(G95="","",G95-G95*COMPASS!$AH$12)</f>
        <v>8793</v>
      </c>
    </row>
    <row r="96" spans="1:8" ht="15" customHeight="1">
      <c r="A96" s="404" t="s">
        <v>16395</v>
      </c>
      <c r="B96" s="615" t="s">
        <v>25</v>
      </c>
      <c r="C96" s="616" t="s">
        <v>14970</v>
      </c>
      <c r="D96" s="617" t="s">
        <v>14971</v>
      </c>
      <c r="E96" s="710">
        <v>1</v>
      </c>
      <c r="F96" s="640"/>
      <c r="G96" s="672">
        <v>8793</v>
      </c>
      <c r="H96" s="148">
        <f>IF(G96="","",G96-G96*COMPASS!$AH$12)</f>
        <v>8793</v>
      </c>
    </row>
    <row r="97" spans="1:8" ht="15" customHeight="1">
      <c r="A97" s="404" t="s">
        <v>16396</v>
      </c>
      <c r="B97" s="615" t="s">
        <v>25</v>
      </c>
      <c r="C97" s="616" t="s">
        <v>14972</v>
      </c>
      <c r="D97" s="617" t="s">
        <v>14973</v>
      </c>
      <c r="E97" s="710">
        <v>1</v>
      </c>
      <c r="F97" s="716"/>
      <c r="G97" s="672">
        <v>8793</v>
      </c>
      <c r="H97" s="148">
        <f>IF(G97="","",G97-G97*COMPASS!$AH$12)</f>
        <v>8793</v>
      </c>
    </row>
    <row r="98" spans="1:8" ht="15" customHeight="1">
      <c r="A98" s="404" t="s">
        <v>16397</v>
      </c>
      <c r="B98" s="615" t="s">
        <v>25</v>
      </c>
      <c r="C98" s="616" t="s">
        <v>14974</v>
      </c>
      <c r="D98" s="617" t="s">
        <v>14975</v>
      </c>
      <c r="E98" s="710">
        <v>1</v>
      </c>
      <c r="F98" s="716"/>
      <c r="G98" s="672">
        <v>8793</v>
      </c>
      <c r="H98" s="148">
        <f>IF(G98="","",G98-G98*COMPASS!$AH$12)</f>
        <v>8793</v>
      </c>
    </row>
    <row r="99" spans="1:8" ht="15" customHeight="1">
      <c r="A99" s="404" t="s">
        <v>16398</v>
      </c>
      <c r="B99" s="615" t="s">
        <v>25</v>
      </c>
      <c r="C99" s="616" t="s">
        <v>14976</v>
      </c>
      <c r="D99" s="617" t="s">
        <v>14977</v>
      </c>
      <c r="E99" s="710">
        <v>1</v>
      </c>
      <c r="F99" s="716"/>
      <c r="G99" s="672">
        <v>10474</v>
      </c>
      <c r="H99" s="148">
        <f>IF(G99="","",G99-G99*COMPASS!$AH$12)</f>
        <v>10474</v>
      </c>
    </row>
    <row r="100" spans="1:8" ht="15" customHeight="1">
      <c r="A100" s="404" t="s">
        <v>16399</v>
      </c>
      <c r="B100" s="615" t="s">
        <v>25</v>
      </c>
      <c r="C100" s="616" t="s">
        <v>14978</v>
      </c>
      <c r="D100" s="617" t="s">
        <v>14979</v>
      </c>
      <c r="E100" s="710">
        <v>1</v>
      </c>
      <c r="F100" s="716"/>
      <c r="G100" s="672">
        <v>10474</v>
      </c>
      <c r="H100" s="148">
        <f>IF(G100="","",G100-G100*COMPASS!$AH$12)</f>
        <v>10474</v>
      </c>
    </row>
    <row r="101" spans="1:8" ht="15" customHeight="1">
      <c r="A101" s="404" t="s">
        <v>16400</v>
      </c>
      <c r="B101" s="615" t="s">
        <v>25</v>
      </c>
      <c r="C101" s="616" t="s">
        <v>14980</v>
      </c>
      <c r="D101" s="617" t="s">
        <v>14981</v>
      </c>
      <c r="E101" s="710">
        <v>1</v>
      </c>
      <c r="F101" s="640"/>
      <c r="G101" s="672">
        <v>12993</v>
      </c>
      <c r="H101" s="148">
        <f>IF(G101="","",G101-G101*COMPASS!$AH$12)</f>
        <v>12993</v>
      </c>
    </row>
    <row r="102" spans="1:8" ht="15" customHeight="1">
      <c r="A102" s="404" t="s">
        <v>16401</v>
      </c>
      <c r="B102" s="615" t="s">
        <v>25</v>
      </c>
      <c r="C102" s="616" t="s">
        <v>14982</v>
      </c>
      <c r="D102" s="617" t="s">
        <v>14983</v>
      </c>
      <c r="E102" s="710">
        <v>1</v>
      </c>
      <c r="F102" s="640"/>
      <c r="G102" s="672">
        <v>12993</v>
      </c>
      <c r="H102" s="148">
        <f>IF(G102="","",G102-G102*COMPASS!$AH$12)</f>
        <v>12993</v>
      </c>
    </row>
    <row r="103" spans="1:8" ht="15" customHeight="1">
      <c r="A103" s="696" t="s">
        <v>14933</v>
      </c>
      <c r="B103" s="697"/>
      <c r="C103" s="698"/>
      <c r="D103" s="699"/>
      <c r="E103" s="711"/>
      <c r="F103" s="714"/>
      <c r="G103" s="700"/>
      <c r="H103" s="148" t="str">
        <f>IF(G103="","",G103-G103*COMPASS!$AH$12)</f>
        <v/>
      </c>
    </row>
    <row r="104" spans="1:8" ht="15" customHeight="1">
      <c r="A104" s="404" t="s">
        <v>16402</v>
      </c>
      <c r="B104" s="615" t="s">
        <v>25</v>
      </c>
      <c r="C104" s="616" t="s">
        <v>14984</v>
      </c>
      <c r="D104" s="617" t="s">
        <v>14985</v>
      </c>
      <c r="E104" s="710">
        <v>1</v>
      </c>
      <c r="F104" s="640"/>
      <c r="G104" s="672">
        <v>91</v>
      </c>
      <c r="H104" s="148">
        <f>IF(G104="","",G104-G104*COMPASS!$AH$12)</f>
        <v>91</v>
      </c>
    </row>
    <row r="105" spans="1:8" ht="15" customHeight="1">
      <c r="A105" s="696" t="s">
        <v>14986</v>
      </c>
      <c r="B105" s="697"/>
      <c r="C105" s="698"/>
      <c r="D105" s="699"/>
      <c r="E105" s="711"/>
      <c r="F105" s="714"/>
      <c r="G105" s="700"/>
      <c r="H105" s="148" t="str">
        <f>IF(G105="","",G105-G105*COMPASS!$AH$12)</f>
        <v/>
      </c>
    </row>
    <row r="106" spans="1:8" ht="15" customHeight="1">
      <c r="A106" s="696" t="s">
        <v>14987</v>
      </c>
      <c r="B106" s="697"/>
      <c r="C106" s="698"/>
      <c r="D106" s="699"/>
      <c r="E106" s="711"/>
      <c r="F106" s="714"/>
      <c r="G106" s="700"/>
      <c r="H106" s="148" t="str">
        <f>IF(G106="","",G106-G106*COMPASS!$AH$12)</f>
        <v/>
      </c>
    </row>
    <row r="107" spans="1:8" ht="15" customHeight="1">
      <c r="A107" s="404" t="s">
        <v>16403</v>
      </c>
      <c r="B107" s="615" t="s">
        <v>51</v>
      </c>
      <c r="C107" s="616" t="s">
        <v>14988</v>
      </c>
      <c r="D107" s="617" t="s">
        <v>14989</v>
      </c>
      <c r="E107" s="710">
        <v>1</v>
      </c>
      <c r="F107" s="641"/>
      <c r="G107" s="672">
        <v>495</v>
      </c>
      <c r="H107" s="148">
        <f>IF(G107="","",G107-G107*COMPASS!$AH$12)</f>
        <v>495</v>
      </c>
    </row>
    <row r="108" spans="1:8" ht="15" customHeight="1">
      <c r="A108" s="404" t="s">
        <v>16404</v>
      </c>
      <c r="B108" s="615" t="s">
        <v>51</v>
      </c>
      <c r="C108" s="616" t="s">
        <v>14990</v>
      </c>
      <c r="D108" s="617" t="s">
        <v>14991</v>
      </c>
      <c r="E108" s="710">
        <v>1</v>
      </c>
      <c r="F108" s="641"/>
      <c r="G108" s="672">
        <v>583</v>
      </c>
      <c r="H108" s="148">
        <f>IF(G108="","",G108-G108*COMPASS!$AH$12)</f>
        <v>583</v>
      </c>
    </row>
    <row r="109" spans="1:8" ht="15" customHeight="1">
      <c r="A109" s="404" t="s">
        <v>16405</v>
      </c>
      <c r="B109" s="615" t="s">
        <v>51</v>
      </c>
      <c r="C109" s="616" t="s">
        <v>14992</v>
      </c>
      <c r="D109" s="617" t="s">
        <v>14993</v>
      </c>
      <c r="E109" s="710">
        <v>1</v>
      </c>
      <c r="F109" s="641" t="s">
        <v>188</v>
      </c>
      <c r="G109" s="672">
        <v>570</v>
      </c>
      <c r="H109" s="148">
        <f>IF(G109="","",G109-G109*COMPASS!$AH$12)</f>
        <v>570</v>
      </c>
    </row>
    <row r="110" spans="1:8" ht="15" customHeight="1">
      <c r="A110" s="404" t="s">
        <v>16406</v>
      </c>
      <c r="B110" s="615" t="s">
        <v>51</v>
      </c>
      <c r="C110" s="616" t="s">
        <v>14994</v>
      </c>
      <c r="D110" s="617" t="s">
        <v>14995</v>
      </c>
      <c r="E110" s="710">
        <v>1</v>
      </c>
      <c r="F110" s="641" t="s">
        <v>188</v>
      </c>
      <c r="G110" s="672">
        <v>663</v>
      </c>
      <c r="H110" s="148">
        <f>IF(G110="","",G110-G110*COMPASS!$AH$12)</f>
        <v>663</v>
      </c>
    </row>
    <row r="111" spans="1:8" ht="15" customHeight="1">
      <c r="A111" s="696" t="s">
        <v>14996</v>
      </c>
      <c r="B111" s="697"/>
      <c r="C111" s="698"/>
      <c r="D111" s="699"/>
      <c r="E111" s="711"/>
      <c r="F111" s="714"/>
      <c r="G111" s="700"/>
      <c r="H111" s="148" t="str">
        <f>IF(G111="","",G111-G111*COMPASS!$AH$12)</f>
        <v/>
      </c>
    </row>
    <row r="112" spans="1:8" ht="15" customHeight="1">
      <c r="A112" s="404" t="s">
        <v>16407</v>
      </c>
      <c r="B112" s="615" t="s">
        <v>66</v>
      </c>
      <c r="C112" s="616" t="s">
        <v>14997</v>
      </c>
      <c r="D112" s="617" t="s">
        <v>14998</v>
      </c>
      <c r="E112" s="710">
        <v>1</v>
      </c>
      <c r="F112" s="640"/>
      <c r="G112" s="672">
        <v>452</v>
      </c>
      <c r="H112" s="148">
        <f>IF(G112="","",G112-G112*COMPASS!$AH$12)</f>
        <v>452</v>
      </c>
    </row>
    <row r="113" spans="1:8" ht="15" customHeight="1">
      <c r="A113" s="404" t="s">
        <v>16408</v>
      </c>
      <c r="B113" s="615" t="s">
        <v>66</v>
      </c>
      <c r="C113" s="616" t="s">
        <v>14999</v>
      </c>
      <c r="D113" s="617" t="s">
        <v>15000</v>
      </c>
      <c r="E113" s="710">
        <v>1</v>
      </c>
      <c r="F113" s="640"/>
      <c r="G113" s="672">
        <v>497</v>
      </c>
      <c r="H113" s="148">
        <f>IF(G113="","",G113-G113*COMPASS!$AH$12)</f>
        <v>497</v>
      </c>
    </row>
    <row r="114" spans="1:8" ht="15" customHeight="1">
      <c r="A114" s="696" t="s">
        <v>15001</v>
      </c>
      <c r="B114" s="697"/>
      <c r="C114" s="698"/>
      <c r="D114" s="699"/>
      <c r="E114" s="711"/>
      <c r="F114" s="714"/>
      <c r="G114" s="700"/>
      <c r="H114" s="148" t="str">
        <f>IF(G114="","",G114-G114*COMPASS!$AH$12)</f>
        <v/>
      </c>
    </row>
    <row r="115" spans="1:8" ht="15" customHeight="1">
      <c r="A115" s="404" t="s">
        <v>16409</v>
      </c>
      <c r="B115" s="615" t="s">
        <v>66</v>
      </c>
      <c r="C115" s="616" t="s">
        <v>15002</v>
      </c>
      <c r="D115" s="617" t="s">
        <v>15003</v>
      </c>
      <c r="E115" s="710">
        <v>1</v>
      </c>
      <c r="F115" s="640"/>
      <c r="G115" s="672">
        <v>499</v>
      </c>
      <c r="H115" s="148">
        <f>IF(G115="","",G115-G115*COMPASS!$AH$12)</f>
        <v>499</v>
      </c>
    </row>
    <row r="116" spans="1:8" ht="15" customHeight="1">
      <c r="A116" s="404" t="s">
        <v>16410</v>
      </c>
      <c r="B116" s="615" t="s">
        <v>66</v>
      </c>
      <c r="C116" s="616" t="s">
        <v>15004</v>
      </c>
      <c r="D116" s="617" t="s">
        <v>15005</v>
      </c>
      <c r="E116" s="710">
        <v>1</v>
      </c>
      <c r="F116" s="640"/>
      <c r="G116" s="672">
        <v>553</v>
      </c>
      <c r="H116" s="148">
        <f>IF(G116="","",G116-G116*COMPASS!$AH$12)</f>
        <v>553</v>
      </c>
    </row>
    <row r="117" spans="1:8" ht="15" customHeight="1">
      <c r="A117" s="404" t="s">
        <v>16411</v>
      </c>
      <c r="B117" s="615" t="s">
        <v>66</v>
      </c>
      <c r="C117" s="616" t="s">
        <v>15006</v>
      </c>
      <c r="D117" s="617" t="s">
        <v>15007</v>
      </c>
      <c r="E117" s="710">
        <v>1</v>
      </c>
      <c r="F117" s="640"/>
      <c r="G117" s="672">
        <v>753</v>
      </c>
      <c r="H117" s="148">
        <f>IF(G117="","",G117-G117*COMPASS!$AH$12)</f>
        <v>753</v>
      </c>
    </row>
    <row r="118" spans="1:8" ht="15" customHeight="1">
      <c r="A118" s="696" t="s">
        <v>15008</v>
      </c>
      <c r="B118" s="697"/>
      <c r="C118" s="698"/>
      <c r="D118" s="699"/>
      <c r="E118" s="711"/>
      <c r="F118" s="714"/>
      <c r="G118" s="700"/>
      <c r="H118" s="148" t="str">
        <f>IF(G118="","",G118-G118*COMPASS!$AH$12)</f>
        <v/>
      </c>
    </row>
    <row r="119" spans="1:8" ht="15" customHeight="1">
      <c r="A119" s="404" t="s">
        <v>16412</v>
      </c>
      <c r="B119" s="615" t="s">
        <v>66</v>
      </c>
      <c r="C119" s="616" t="s">
        <v>15009</v>
      </c>
      <c r="D119" s="617" t="s">
        <v>15010</v>
      </c>
      <c r="E119" s="710">
        <v>1</v>
      </c>
      <c r="F119" s="640"/>
      <c r="G119" s="672">
        <v>691</v>
      </c>
      <c r="H119" s="148">
        <f>IF(G119="","",G119-G119*COMPASS!$AH$12)</f>
        <v>691</v>
      </c>
    </row>
    <row r="120" spans="1:8" ht="15" customHeight="1">
      <c r="A120" s="696" t="s">
        <v>15011</v>
      </c>
      <c r="B120" s="697"/>
      <c r="C120" s="698"/>
      <c r="D120" s="699"/>
      <c r="E120" s="711"/>
      <c r="F120" s="714"/>
      <c r="G120" s="700"/>
      <c r="H120" s="148" t="str">
        <f>IF(G120="","",G120-G120*COMPASS!$AH$12)</f>
        <v/>
      </c>
    </row>
    <row r="121" spans="1:8" ht="15" customHeight="1">
      <c r="A121" s="404" t="s">
        <v>16413</v>
      </c>
      <c r="B121" s="615" t="s">
        <v>25</v>
      </c>
      <c r="C121" s="616" t="s">
        <v>15012</v>
      </c>
      <c r="D121" s="617" t="s">
        <v>15013</v>
      </c>
      <c r="E121" s="710">
        <v>1</v>
      </c>
      <c r="F121" s="640"/>
      <c r="G121" s="672">
        <v>799</v>
      </c>
      <c r="H121" s="148">
        <f>IF(G121="","",G121-G121*COMPASS!$AH$12)</f>
        <v>799</v>
      </c>
    </row>
    <row r="122" spans="1:8" ht="15" customHeight="1">
      <c r="A122" s="404" t="s">
        <v>16414</v>
      </c>
      <c r="B122" s="615" t="s">
        <v>25</v>
      </c>
      <c r="C122" s="616" t="s">
        <v>15014</v>
      </c>
      <c r="D122" s="617" t="s">
        <v>15015</v>
      </c>
      <c r="E122" s="710">
        <v>1</v>
      </c>
      <c r="F122" s="640"/>
      <c r="G122" s="672">
        <v>724</v>
      </c>
      <c r="H122" s="148">
        <f>IF(G122="","",G122-G122*COMPASS!$AH$12)</f>
        <v>724</v>
      </c>
    </row>
    <row r="123" spans="1:8" ht="15" customHeight="1">
      <c r="A123" s="404" t="s">
        <v>16415</v>
      </c>
      <c r="B123" s="615" t="s">
        <v>25</v>
      </c>
      <c r="C123" s="616" t="s">
        <v>15016</v>
      </c>
      <c r="D123" s="617" t="s">
        <v>15017</v>
      </c>
      <c r="E123" s="710">
        <v>1</v>
      </c>
      <c r="F123" s="640"/>
      <c r="G123" s="672">
        <v>719</v>
      </c>
      <c r="H123" s="148">
        <f>IF(G123="","",G123-G123*COMPASS!$AH$12)</f>
        <v>719</v>
      </c>
    </row>
    <row r="124" spans="1:8" ht="15" customHeight="1">
      <c r="A124" s="404" t="s">
        <v>16416</v>
      </c>
      <c r="B124" s="615" t="s">
        <v>25</v>
      </c>
      <c r="C124" s="616" t="s">
        <v>15018</v>
      </c>
      <c r="D124" s="617" t="s">
        <v>15019</v>
      </c>
      <c r="E124" s="710">
        <v>1</v>
      </c>
      <c r="F124" s="640"/>
      <c r="G124" s="672">
        <v>657</v>
      </c>
      <c r="H124" s="148">
        <f>IF(G124="","",G124-G124*COMPASS!$AH$12)</f>
        <v>657</v>
      </c>
    </row>
    <row r="125" spans="1:8" ht="15" customHeight="1">
      <c r="A125" s="696" t="s">
        <v>15020</v>
      </c>
      <c r="B125" s="697"/>
      <c r="C125" s="698"/>
      <c r="D125" s="699"/>
      <c r="E125" s="711"/>
      <c r="F125" s="714"/>
      <c r="G125" s="700"/>
      <c r="H125" s="148" t="str">
        <f>IF(G125="","",G125-G125*COMPASS!$AH$12)</f>
        <v/>
      </c>
    </row>
    <row r="126" spans="1:8" ht="15" customHeight="1">
      <c r="A126" s="404" t="s">
        <v>16417</v>
      </c>
      <c r="B126" s="615" t="s">
        <v>51</v>
      </c>
      <c r="C126" s="616" t="s">
        <v>15021</v>
      </c>
      <c r="D126" s="617" t="s">
        <v>15022</v>
      </c>
      <c r="E126" s="710">
        <v>1</v>
      </c>
      <c r="F126" s="640"/>
      <c r="G126" s="672">
        <v>1037</v>
      </c>
      <c r="H126" s="148">
        <f>IF(G126="","",G126-G126*COMPASS!$AH$12)</f>
        <v>1037</v>
      </c>
    </row>
    <row r="127" spans="1:8" ht="15" customHeight="1">
      <c r="A127" s="404" t="s">
        <v>16418</v>
      </c>
      <c r="B127" s="615" t="s">
        <v>51</v>
      </c>
      <c r="C127" s="616" t="s">
        <v>15023</v>
      </c>
      <c r="D127" s="617" t="s">
        <v>15024</v>
      </c>
      <c r="E127" s="710">
        <v>1</v>
      </c>
      <c r="F127" s="640"/>
      <c r="G127" s="672">
        <v>1113</v>
      </c>
      <c r="H127" s="148">
        <f>IF(G127="","",G127-G127*COMPASS!$AH$12)</f>
        <v>1113</v>
      </c>
    </row>
    <row r="128" spans="1:8" ht="15" customHeight="1">
      <c r="A128" s="404" t="s">
        <v>16419</v>
      </c>
      <c r="B128" s="615" t="s">
        <v>25</v>
      </c>
      <c r="C128" s="616" t="s">
        <v>15025</v>
      </c>
      <c r="D128" s="617" t="s">
        <v>15026</v>
      </c>
      <c r="E128" s="710">
        <v>1</v>
      </c>
      <c r="F128" s="640"/>
      <c r="G128" s="672">
        <v>962</v>
      </c>
      <c r="H128" s="148">
        <f>IF(G128="","",G128-G128*COMPASS!$AH$12)</f>
        <v>962</v>
      </c>
    </row>
    <row r="129" spans="1:8" ht="15" customHeight="1">
      <c r="A129" s="404" t="s">
        <v>16420</v>
      </c>
      <c r="B129" s="615" t="s">
        <v>25</v>
      </c>
      <c r="C129" s="616" t="s">
        <v>15027</v>
      </c>
      <c r="D129" s="617" t="s">
        <v>15028</v>
      </c>
      <c r="E129" s="710">
        <v>1</v>
      </c>
      <c r="F129" s="640"/>
      <c r="G129" s="672">
        <v>1032</v>
      </c>
      <c r="H129" s="148">
        <f>IF(G129="","",G129-G129*COMPASS!$AH$12)</f>
        <v>1032</v>
      </c>
    </row>
    <row r="130" spans="1:8" ht="15" customHeight="1">
      <c r="A130" s="696" t="s">
        <v>15029</v>
      </c>
      <c r="B130" s="697"/>
      <c r="C130" s="698"/>
      <c r="D130" s="699"/>
      <c r="E130" s="711"/>
      <c r="F130" s="714"/>
      <c r="G130" s="700"/>
      <c r="H130" s="148" t="str">
        <f>IF(G130="","",G130-G130*COMPASS!$AH$12)</f>
        <v/>
      </c>
    </row>
    <row r="131" spans="1:8" ht="15" customHeight="1">
      <c r="A131" s="404" t="s">
        <v>16421</v>
      </c>
      <c r="B131" s="615" t="s">
        <v>25</v>
      </c>
      <c r="C131" s="616" t="s">
        <v>15030</v>
      </c>
      <c r="D131" s="617" t="s">
        <v>15031</v>
      </c>
      <c r="E131" s="710">
        <v>1</v>
      </c>
      <c r="F131" s="641"/>
      <c r="G131" s="672">
        <v>1017</v>
      </c>
      <c r="H131" s="148">
        <f>IF(G131="","",G131-G131*COMPASS!$AH$12)</f>
        <v>1017</v>
      </c>
    </row>
    <row r="132" spans="1:8" ht="15" customHeight="1">
      <c r="A132" s="404" t="s">
        <v>16422</v>
      </c>
      <c r="B132" s="615" t="s">
        <v>25</v>
      </c>
      <c r="C132" s="616" t="s">
        <v>15032</v>
      </c>
      <c r="D132" s="617" t="s">
        <v>15033</v>
      </c>
      <c r="E132" s="710">
        <v>1</v>
      </c>
      <c r="F132" s="641"/>
      <c r="G132" s="672">
        <v>930</v>
      </c>
      <c r="H132" s="148">
        <f>IF(G132="","",G132-G132*COMPASS!$AH$12)</f>
        <v>930</v>
      </c>
    </row>
    <row r="133" spans="1:8" ht="15" customHeight="1">
      <c r="A133" s="404" t="s">
        <v>16423</v>
      </c>
      <c r="B133" s="615" t="s">
        <v>25</v>
      </c>
      <c r="C133" s="616" t="s">
        <v>15034</v>
      </c>
      <c r="D133" s="617" t="s">
        <v>15035</v>
      </c>
      <c r="E133" s="710">
        <v>1</v>
      </c>
      <c r="F133" s="641"/>
      <c r="G133" s="672">
        <v>809</v>
      </c>
      <c r="H133" s="148">
        <f>IF(G133="","",G133-G133*COMPASS!$AH$12)</f>
        <v>809</v>
      </c>
    </row>
    <row r="134" spans="1:8" ht="15" customHeight="1">
      <c r="A134" s="404" t="s">
        <v>16424</v>
      </c>
      <c r="B134" s="615" t="s">
        <v>25</v>
      </c>
      <c r="C134" s="616" t="s">
        <v>15036</v>
      </c>
      <c r="D134" s="617" t="s">
        <v>15037</v>
      </c>
      <c r="E134" s="710">
        <v>1</v>
      </c>
      <c r="F134" s="641"/>
      <c r="G134" s="672">
        <v>717</v>
      </c>
      <c r="H134" s="148">
        <f>IF(G134="","",G134-G134*COMPASS!$AH$12)</f>
        <v>717</v>
      </c>
    </row>
    <row r="135" spans="1:8" ht="15" customHeight="1">
      <c r="A135" s="404" t="s">
        <v>16425</v>
      </c>
      <c r="B135" s="615" t="s">
        <v>25</v>
      </c>
      <c r="C135" s="616" t="s">
        <v>15038</v>
      </c>
      <c r="D135" s="617" t="s">
        <v>15039</v>
      </c>
      <c r="E135" s="710">
        <v>1</v>
      </c>
      <c r="F135" s="745" t="s">
        <v>12774</v>
      </c>
      <c r="G135" s="672">
        <v>1198</v>
      </c>
      <c r="H135" s="148">
        <f>IF(G135="","",G135-G135*COMPASS!$AH$12)</f>
        <v>1198</v>
      </c>
    </row>
    <row r="136" spans="1:8" ht="15" customHeight="1">
      <c r="A136" s="404" t="s">
        <v>16426</v>
      </c>
      <c r="B136" s="615" t="s">
        <v>25</v>
      </c>
      <c r="C136" s="616" t="s">
        <v>15040</v>
      </c>
      <c r="D136" s="617" t="s">
        <v>15041</v>
      </c>
      <c r="E136" s="710">
        <v>1</v>
      </c>
      <c r="F136" s="745" t="s">
        <v>12774</v>
      </c>
      <c r="G136" s="672">
        <v>1115</v>
      </c>
      <c r="H136" s="148">
        <f>IF(G136="","",G136-G136*COMPASS!$AH$12)</f>
        <v>1115</v>
      </c>
    </row>
    <row r="137" spans="1:8" ht="15" customHeight="1">
      <c r="A137" s="404" t="s">
        <v>16427</v>
      </c>
      <c r="B137" s="615" t="s">
        <v>25</v>
      </c>
      <c r="C137" s="616" t="s">
        <v>15042</v>
      </c>
      <c r="D137" s="617" t="s">
        <v>15043</v>
      </c>
      <c r="E137" s="710">
        <v>1</v>
      </c>
      <c r="F137" s="641"/>
      <c r="G137" s="672">
        <v>855</v>
      </c>
      <c r="H137" s="148">
        <f>IF(G137="","",G137-G137*COMPASS!$AH$12)</f>
        <v>855</v>
      </c>
    </row>
    <row r="138" spans="1:8" ht="15" customHeight="1">
      <c r="A138" s="404" t="s">
        <v>16428</v>
      </c>
      <c r="B138" s="615" t="s">
        <v>25</v>
      </c>
      <c r="C138" s="616" t="s">
        <v>15044</v>
      </c>
      <c r="D138" s="617" t="s">
        <v>15045</v>
      </c>
      <c r="E138" s="710">
        <v>1</v>
      </c>
      <c r="F138" s="641"/>
      <c r="G138" s="672">
        <v>970</v>
      </c>
      <c r="H138" s="148">
        <f>IF(G138="","",G138-G138*COMPASS!$AH$12)</f>
        <v>970</v>
      </c>
    </row>
    <row r="139" spans="1:8" ht="15" customHeight="1">
      <c r="A139" s="404" t="s">
        <v>16429</v>
      </c>
      <c r="B139" s="615" t="s">
        <v>25</v>
      </c>
      <c r="C139" s="616" t="s">
        <v>15046</v>
      </c>
      <c r="D139" s="617" t="s">
        <v>15047</v>
      </c>
      <c r="E139" s="710">
        <v>1</v>
      </c>
      <c r="F139" s="641"/>
      <c r="G139" s="672">
        <v>1061</v>
      </c>
      <c r="H139" s="148">
        <f>IF(G139="","",G139-G139*COMPASS!$AH$12)</f>
        <v>1061</v>
      </c>
    </row>
    <row r="140" spans="1:8" ht="15" customHeight="1">
      <c r="A140" s="404" t="s">
        <v>16430</v>
      </c>
      <c r="B140" s="615" t="s">
        <v>25</v>
      </c>
      <c r="C140" s="616" t="s">
        <v>15048</v>
      </c>
      <c r="D140" s="617" t="s">
        <v>15049</v>
      </c>
      <c r="E140" s="710">
        <v>1</v>
      </c>
      <c r="F140" s="641"/>
      <c r="G140" s="672">
        <v>1170</v>
      </c>
      <c r="H140" s="148">
        <f>IF(G140="","",G140-G140*COMPASS!$AH$12)</f>
        <v>1170</v>
      </c>
    </row>
    <row r="141" spans="1:8" ht="15" customHeight="1">
      <c r="A141" s="404" t="s">
        <v>16431</v>
      </c>
      <c r="B141" s="615" t="s">
        <v>25</v>
      </c>
      <c r="C141" s="616" t="s">
        <v>15050</v>
      </c>
      <c r="D141" s="617" t="s">
        <v>15051</v>
      </c>
      <c r="E141" s="710">
        <v>1</v>
      </c>
      <c r="F141" s="745" t="s">
        <v>12774</v>
      </c>
      <c r="G141" s="672">
        <v>1240</v>
      </c>
      <c r="H141" s="148">
        <f>IF(G141="","",G141-G141*COMPASS!$AH$12)</f>
        <v>1240</v>
      </c>
    </row>
    <row r="142" spans="1:8" ht="15" customHeight="1">
      <c r="A142" s="404" t="s">
        <v>16432</v>
      </c>
      <c r="B142" s="615" t="s">
        <v>25</v>
      </c>
      <c r="C142" s="616" t="s">
        <v>15052</v>
      </c>
      <c r="D142" s="617" t="s">
        <v>15053</v>
      </c>
      <c r="E142" s="710">
        <v>1</v>
      </c>
      <c r="F142" s="745" t="s">
        <v>12774</v>
      </c>
      <c r="G142" s="672">
        <v>1344</v>
      </c>
      <c r="H142" s="148">
        <f>IF(G142="","",G142-G142*COMPASS!$AH$12)</f>
        <v>1344</v>
      </c>
    </row>
    <row r="143" spans="1:8" ht="15" customHeight="1">
      <c r="A143" s="696" t="s">
        <v>15054</v>
      </c>
      <c r="B143" s="697"/>
      <c r="C143" s="698"/>
      <c r="D143" s="699"/>
      <c r="E143" s="711"/>
      <c r="F143" s="714"/>
      <c r="G143" s="700"/>
      <c r="H143" s="148" t="str">
        <f>IF(G143="","",G143-G143*COMPASS!$AH$12)</f>
        <v/>
      </c>
    </row>
    <row r="144" spans="1:8" ht="15" customHeight="1">
      <c r="A144" s="404" t="s">
        <v>16433</v>
      </c>
      <c r="B144" s="615" t="s">
        <v>66</v>
      </c>
      <c r="C144" s="616" t="s">
        <v>15055</v>
      </c>
      <c r="D144" s="617" t="s">
        <v>15056</v>
      </c>
      <c r="E144" s="710">
        <v>1</v>
      </c>
      <c r="F144" s="640"/>
      <c r="G144" s="672">
        <v>989</v>
      </c>
      <c r="H144" s="148">
        <f>IF(G144="","",G144-G144*COMPASS!$AH$12)</f>
        <v>989</v>
      </c>
    </row>
    <row r="145" spans="1:8" ht="15" customHeight="1">
      <c r="A145" s="696" t="s">
        <v>15057</v>
      </c>
      <c r="B145" s="697"/>
      <c r="C145" s="698"/>
      <c r="D145" s="699"/>
      <c r="E145" s="711"/>
      <c r="F145" s="714"/>
      <c r="G145" s="700"/>
      <c r="H145" s="148" t="str">
        <f>IF(G145="","",G145-G145*COMPASS!$AH$12)</f>
        <v/>
      </c>
    </row>
    <row r="146" spans="1:8" ht="15" customHeight="1">
      <c r="A146" s="404" t="s">
        <v>16434</v>
      </c>
      <c r="B146" s="615" t="s">
        <v>66</v>
      </c>
      <c r="C146" s="616" t="s">
        <v>15058</v>
      </c>
      <c r="D146" s="617" t="s">
        <v>15059</v>
      </c>
      <c r="E146" s="710">
        <v>1</v>
      </c>
      <c r="F146" s="640"/>
      <c r="G146" s="672">
        <v>1244</v>
      </c>
      <c r="H146" s="148">
        <f>IF(G146="","",G146-G146*COMPASS!$AH$12)</f>
        <v>1244</v>
      </c>
    </row>
    <row r="147" spans="1:8" ht="15" customHeight="1">
      <c r="A147" s="696" t="s">
        <v>15060</v>
      </c>
      <c r="B147" s="697"/>
      <c r="C147" s="698"/>
      <c r="D147" s="699"/>
      <c r="E147" s="711"/>
      <c r="F147" s="714"/>
      <c r="G147" s="700"/>
      <c r="H147" s="148" t="str">
        <f>IF(G147="","",G147-G147*COMPASS!$AH$12)</f>
        <v/>
      </c>
    </row>
    <row r="148" spans="1:8" ht="15" customHeight="1">
      <c r="A148" s="404" t="s">
        <v>16435</v>
      </c>
      <c r="B148" s="615" t="s">
        <v>25</v>
      </c>
      <c r="C148" s="616" t="s">
        <v>15061</v>
      </c>
      <c r="D148" s="617" t="s">
        <v>15062</v>
      </c>
      <c r="E148" s="710">
        <v>1</v>
      </c>
      <c r="F148" s="640"/>
      <c r="G148" s="672">
        <v>1264</v>
      </c>
      <c r="H148" s="148">
        <f>IF(G148="","",G148-G148*COMPASS!$AH$12)</f>
        <v>1264</v>
      </c>
    </row>
    <row r="149" spans="1:8" ht="15" customHeight="1">
      <c r="A149" s="404" t="s">
        <v>16436</v>
      </c>
      <c r="B149" s="615" t="s">
        <v>25</v>
      </c>
      <c r="C149" s="616" t="s">
        <v>15063</v>
      </c>
      <c r="D149" s="617" t="s">
        <v>15064</v>
      </c>
      <c r="E149" s="710">
        <v>1</v>
      </c>
      <c r="F149" s="640"/>
      <c r="G149" s="672">
        <v>1384</v>
      </c>
      <c r="H149" s="148">
        <f>IF(G149="","",G149-G149*COMPASS!$AH$12)</f>
        <v>1384</v>
      </c>
    </row>
    <row r="150" spans="1:8" ht="15" customHeight="1">
      <c r="A150" s="404" t="s">
        <v>16437</v>
      </c>
      <c r="B150" s="615" t="s">
        <v>25</v>
      </c>
      <c r="C150" s="616" t="s">
        <v>15065</v>
      </c>
      <c r="D150" s="617" t="s">
        <v>15066</v>
      </c>
      <c r="E150" s="710">
        <v>1</v>
      </c>
      <c r="F150" s="640"/>
      <c r="G150" s="672">
        <v>1505</v>
      </c>
      <c r="H150" s="148">
        <f>IF(G150="","",G150-G150*COMPASS!$AH$12)</f>
        <v>1505</v>
      </c>
    </row>
    <row r="151" spans="1:8" ht="15" customHeight="1">
      <c r="A151" s="404" t="s">
        <v>16438</v>
      </c>
      <c r="B151" s="615" t="s">
        <v>25</v>
      </c>
      <c r="C151" s="616" t="s">
        <v>15067</v>
      </c>
      <c r="D151" s="617" t="s">
        <v>15068</v>
      </c>
      <c r="E151" s="710">
        <v>1</v>
      </c>
      <c r="F151" s="641"/>
      <c r="G151" s="672">
        <v>1565</v>
      </c>
      <c r="H151" s="148">
        <f>IF(G151="","",G151-G151*COMPASS!$AH$12)</f>
        <v>1565</v>
      </c>
    </row>
    <row r="152" spans="1:8" ht="15" customHeight="1">
      <c r="A152" s="404" t="s">
        <v>16439</v>
      </c>
      <c r="B152" s="615" t="s">
        <v>25</v>
      </c>
      <c r="C152" s="616" t="s">
        <v>15069</v>
      </c>
      <c r="D152" s="617" t="s">
        <v>15070</v>
      </c>
      <c r="E152" s="710">
        <v>1</v>
      </c>
      <c r="F152" s="641"/>
      <c r="G152" s="672">
        <v>1649</v>
      </c>
      <c r="H152" s="148">
        <f>IF(G152="","",G152-G152*COMPASS!$AH$12)</f>
        <v>1649</v>
      </c>
    </row>
    <row r="153" spans="1:8" ht="15" customHeight="1">
      <c r="A153" s="404" t="s">
        <v>16440</v>
      </c>
      <c r="B153" s="615" t="s">
        <v>25</v>
      </c>
      <c r="C153" s="616" t="s">
        <v>15071</v>
      </c>
      <c r="D153" s="617" t="s">
        <v>15072</v>
      </c>
      <c r="E153" s="710">
        <v>1</v>
      </c>
      <c r="F153" s="641"/>
      <c r="G153" s="672">
        <v>1685</v>
      </c>
      <c r="H153" s="148">
        <f>IF(G153="","",G153-G153*COMPASS!$AH$12)</f>
        <v>1685</v>
      </c>
    </row>
    <row r="154" spans="1:8" ht="15" customHeight="1">
      <c r="A154" s="404" t="s">
        <v>16441</v>
      </c>
      <c r="B154" s="615" t="s">
        <v>25</v>
      </c>
      <c r="C154" s="616" t="s">
        <v>15073</v>
      </c>
      <c r="D154" s="617" t="s">
        <v>15074</v>
      </c>
      <c r="E154" s="710">
        <v>1</v>
      </c>
      <c r="F154" s="641"/>
      <c r="G154" s="672">
        <v>1770</v>
      </c>
      <c r="H154" s="148">
        <f>IF(G154="","",G154-G154*COMPASS!$AH$12)</f>
        <v>1770</v>
      </c>
    </row>
    <row r="155" spans="1:8" ht="15" customHeight="1">
      <c r="A155" s="404" t="s">
        <v>16442</v>
      </c>
      <c r="B155" s="615" t="s">
        <v>25</v>
      </c>
      <c r="C155" s="616" t="s">
        <v>15075</v>
      </c>
      <c r="D155" s="617" t="s">
        <v>15076</v>
      </c>
      <c r="E155" s="710">
        <v>1</v>
      </c>
      <c r="F155" s="641"/>
      <c r="G155" s="672">
        <v>1806</v>
      </c>
      <c r="H155" s="148">
        <f>IF(G155="","",G155-G155*COMPASS!$AH$12)</f>
        <v>1806</v>
      </c>
    </row>
    <row r="156" spans="1:8" ht="15" customHeight="1">
      <c r="A156" s="404" t="s">
        <v>16443</v>
      </c>
      <c r="B156" s="615" t="s">
        <v>25</v>
      </c>
      <c r="C156" s="616" t="s">
        <v>15077</v>
      </c>
      <c r="D156" s="617" t="s">
        <v>15078</v>
      </c>
      <c r="E156" s="710">
        <v>1</v>
      </c>
      <c r="F156" s="641"/>
      <c r="G156" s="672">
        <v>1890</v>
      </c>
      <c r="H156" s="148">
        <f>IF(G156="","",G156-G156*COMPASS!$AH$12)</f>
        <v>1890</v>
      </c>
    </row>
    <row r="157" spans="1:8" ht="15" customHeight="1">
      <c r="A157" s="404" t="s">
        <v>16444</v>
      </c>
      <c r="B157" s="615" t="s">
        <v>25</v>
      </c>
      <c r="C157" s="616" t="s">
        <v>15079</v>
      </c>
      <c r="D157" s="617" t="s">
        <v>15080</v>
      </c>
      <c r="E157" s="710">
        <v>1</v>
      </c>
      <c r="F157" s="640"/>
      <c r="G157" s="672">
        <v>1565</v>
      </c>
      <c r="H157" s="148">
        <f>IF(G157="","",G157-G157*COMPASS!$AH$12)</f>
        <v>1565</v>
      </c>
    </row>
    <row r="158" spans="1:8" ht="15" customHeight="1">
      <c r="A158" s="404" t="s">
        <v>16445</v>
      </c>
      <c r="B158" s="615" t="s">
        <v>25</v>
      </c>
      <c r="C158" s="616" t="s">
        <v>15081</v>
      </c>
      <c r="D158" s="617" t="s">
        <v>15082</v>
      </c>
      <c r="E158" s="710">
        <v>1</v>
      </c>
      <c r="F158" s="640"/>
      <c r="G158" s="672">
        <v>1649</v>
      </c>
      <c r="H158" s="148">
        <f>IF(G158="","",G158-G158*COMPASS!$AH$12)</f>
        <v>1649</v>
      </c>
    </row>
    <row r="159" spans="1:8" ht="15" customHeight="1">
      <c r="A159" s="404" t="s">
        <v>16446</v>
      </c>
      <c r="B159" s="615" t="s">
        <v>25</v>
      </c>
      <c r="C159" s="616" t="s">
        <v>15083</v>
      </c>
      <c r="D159" s="617" t="s">
        <v>15084</v>
      </c>
      <c r="E159" s="710">
        <v>1</v>
      </c>
      <c r="F159" s="640"/>
      <c r="G159" s="672">
        <v>1685</v>
      </c>
      <c r="H159" s="148">
        <f>IF(G159="","",G159-G159*COMPASS!$AH$12)</f>
        <v>1685</v>
      </c>
    </row>
    <row r="160" spans="1:8" ht="15" customHeight="1">
      <c r="A160" s="404" t="s">
        <v>16447</v>
      </c>
      <c r="B160" s="615" t="s">
        <v>25</v>
      </c>
      <c r="C160" s="616" t="s">
        <v>15085</v>
      </c>
      <c r="D160" s="617" t="s">
        <v>15086</v>
      </c>
      <c r="E160" s="710">
        <v>1</v>
      </c>
      <c r="F160" s="640"/>
      <c r="G160" s="672">
        <v>1770</v>
      </c>
      <c r="H160" s="148">
        <f>IF(G160="","",G160-G160*COMPASS!$AH$12)</f>
        <v>1770</v>
      </c>
    </row>
    <row r="161" spans="1:8" ht="15" customHeight="1">
      <c r="A161" s="404" t="s">
        <v>16448</v>
      </c>
      <c r="B161" s="615" t="s">
        <v>25</v>
      </c>
      <c r="C161" s="616" t="s">
        <v>15087</v>
      </c>
      <c r="D161" s="617" t="s">
        <v>15088</v>
      </c>
      <c r="E161" s="710">
        <v>1</v>
      </c>
      <c r="F161" s="640"/>
      <c r="G161" s="672">
        <v>1806</v>
      </c>
      <c r="H161" s="148">
        <f>IF(G161="","",G161-G161*COMPASS!$AH$12)</f>
        <v>1806</v>
      </c>
    </row>
    <row r="162" spans="1:8" ht="15" customHeight="1">
      <c r="A162" s="404" t="s">
        <v>16449</v>
      </c>
      <c r="B162" s="615" t="s">
        <v>25</v>
      </c>
      <c r="C162" s="616" t="s">
        <v>15089</v>
      </c>
      <c r="D162" s="617" t="s">
        <v>15090</v>
      </c>
      <c r="E162" s="710">
        <v>1</v>
      </c>
      <c r="F162" s="640"/>
      <c r="G162" s="672">
        <v>1890</v>
      </c>
      <c r="H162" s="148">
        <f>IF(G162="","",G162-G162*COMPASS!$AH$12)</f>
        <v>1890</v>
      </c>
    </row>
    <row r="163" spans="1:8" ht="15" customHeight="1">
      <c r="A163" s="696" t="s">
        <v>15091</v>
      </c>
      <c r="B163" s="697"/>
      <c r="C163" s="698"/>
      <c r="D163" s="699"/>
      <c r="E163" s="711"/>
      <c r="F163" s="717"/>
      <c r="G163" s="700"/>
      <c r="H163" s="148" t="str">
        <f>IF(G163="","",G163-G163*COMPASS!$AH$12)</f>
        <v/>
      </c>
    </row>
    <row r="164" spans="1:8" ht="15" customHeight="1">
      <c r="A164" s="404" t="s">
        <v>16450</v>
      </c>
      <c r="B164" s="615" t="s">
        <v>25</v>
      </c>
      <c r="C164" s="616" t="s">
        <v>15092</v>
      </c>
      <c r="D164" s="617" t="s">
        <v>15093</v>
      </c>
      <c r="E164" s="710">
        <v>1</v>
      </c>
      <c r="F164" s="641"/>
      <c r="G164" s="672">
        <v>1384</v>
      </c>
      <c r="H164" s="148">
        <f>IF(G164="","",G164-G164*COMPASS!$AH$12)</f>
        <v>1384</v>
      </c>
    </row>
    <row r="165" spans="1:8" ht="15" customHeight="1">
      <c r="A165" s="404" t="s">
        <v>16451</v>
      </c>
      <c r="B165" s="615" t="s">
        <v>25</v>
      </c>
      <c r="C165" s="616" t="s">
        <v>15094</v>
      </c>
      <c r="D165" s="617" t="s">
        <v>15095</v>
      </c>
      <c r="E165" s="710">
        <v>1</v>
      </c>
      <c r="F165" s="641"/>
      <c r="G165" s="672">
        <v>1324</v>
      </c>
      <c r="H165" s="148">
        <f>IF(G165="","",G165-G165*COMPASS!$AH$12)</f>
        <v>1324</v>
      </c>
    </row>
    <row r="166" spans="1:8" ht="15" customHeight="1">
      <c r="A166" s="404" t="s">
        <v>16452</v>
      </c>
      <c r="B166" s="615" t="s">
        <v>25</v>
      </c>
      <c r="C166" s="616" t="s">
        <v>15096</v>
      </c>
      <c r="D166" s="617" t="s">
        <v>15097</v>
      </c>
      <c r="E166" s="710">
        <v>1</v>
      </c>
      <c r="F166" s="641"/>
      <c r="G166" s="672">
        <v>1625</v>
      </c>
      <c r="H166" s="148">
        <f>IF(G166="","",G166-G166*COMPASS!$AH$12)</f>
        <v>1625</v>
      </c>
    </row>
    <row r="167" spans="1:8" ht="15" customHeight="1">
      <c r="A167" s="404" t="s">
        <v>16453</v>
      </c>
      <c r="B167" s="615" t="s">
        <v>25</v>
      </c>
      <c r="C167" s="616" t="s">
        <v>15098</v>
      </c>
      <c r="D167" s="617" t="s">
        <v>15099</v>
      </c>
      <c r="E167" s="710">
        <v>1</v>
      </c>
      <c r="F167" s="641"/>
      <c r="G167" s="672">
        <v>1625</v>
      </c>
      <c r="H167" s="148">
        <f>IF(G167="","",G167-G167*COMPASS!$AH$12)</f>
        <v>1625</v>
      </c>
    </row>
    <row r="168" spans="1:8" ht="15" customHeight="1">
      <c r="A168" s="404" t="s">
        <v>16454</v>
      </c>
      <c r="B168" s="615" t="s">
        <v>25</v>
      </c>
      <c r="C168" s="616" t="s">
        <v>15100</v>
      </c>
      <c r="D168" s="617" t="s">
        <v>15101</v>
      </c>
      <c r="E168" s="710">
        <v>1</v>
      </c>
      <c r="F168" s="641"/>
      <c r="G168" s="672">
        <v>1710</v>
      </c>
      <c r="H168" s="148">
        <f>IF(G168="","",G168-G168*COMPASS!$AH$12)</f>
        <v>1710</v>
      </c>
    </row>
    <row r="169" spans="1:8" ht="15" customHeight="1">
      <c r="A169" s="404" t="s">
        <v>16455</v>
      </c>
      <c r="B169" s="615" t="s">
        <v>25</v>
      </c>
      <c r="C169" s="616" t="s">
        <v>15102</v>
      </c>
      <c r="D169" s="617" t="s">
        <v>15103</v>
      </c>
      <c r="E169" s="710">
        <v>1</v>
      </c>
      <c r="F169" s="641"/>
      <c r="G169" s="672">
        <v>1710</v>
      </c>
      <c r="H169" s="148">
        <f>IF(G169="","",G169-G169*COMPASS!$AH$12)</f>
        <v>1710</v>
      </c>
    </row>
    <row r="170" spans="1:8" ht="15" customHeight="1">
      <c r="A170" s="404" t="s">
        <v>16456</v>
      </c>
      <c r="B170" s="615" t="s">
        <v>25</v>
      </c>
      <c r="C170" s="616" t="s">
        <v>15104</v>
      </c>
      <c r="D170" s="617" t="s">
        <v>15105</v>
      </c>
      <c r="E170" s="710">
        <v>1</v>
      </c>
      <c r="F170" s="641"/>
      <c r="G170" s="672">
        <v>1685</v>
      </c>
      <c r="H170" s="148">
        <f>IF(G170="","",G170-G170*COMPASS!$AH$12)</f>
        <v>1685</v>
      </c>
    </row>
    <row r="171" spans="1:8" ht="15" customHeight="1">
      <c r="A171" s="404" t="s">
        <v>16457</v>
      </c>
      <c r="B171" s="615" t="s">
        <v>25</v>
      </c>
      <c r="C171" s="616" t="s">
        <v>15106</v>
      </c>
      <c r="D171" s="617" t="s">
        <v>15107</v>
      </c>
      <c r="E171" s="710">
        <v>1</v>
      </c>
      <c r="F171" s="641"/>
      <c r="G171" s="672">
        <v>1685</v>
      </c>
      <c r="H171" s="148">
        <f>IF(G171="","",G171-G171*COMPASS!$AH$12)</f>
        <v>1685</v>
      </c>
    </row>
    <row r="172" spans="1:8" ht="15" customHeight="1">
      <c r="A172" s="404" t="s">
        <v>16458</v>
      </c>
      <c r="B172" s="615" t="s">
        <v>25</v>
      </c>
      <c r="C172" s="616" t="s">
        <v>15108</v>
      </c>
      <c r="D172" s="617" t="s">
        <v>15109</v>
      </c>
      <c r="E172" s="710">
        <v>1</v>
      </c>
      <c r="F172" s="641"/>
      <c r="G172" s="672">
        <v>1770</v>
      </c>
      <c r="H172" s="148">
        <f>IF(G172="","",G172-G172*COMPASS!$AH$12)</f>
        <v>1770</v>
      </c>
    </row>
    <row r="173" spans="1:8" ht="15" customHeight="1">
      <c r="A173" s="404" t="s">
        <v>16459</v>
      </c>
      <c r="B173" s="615" t="s">
        <v>25</v>
      </c>
      <c r="C173" s="616" t="s">
        <v>15110</v>
      </c>
      <c r="D173" s="617" t="s">
        <v>15111</v>
      </c>
      <c r="E173" s="710">
        <v>1</v>
      </c>
      <c r="F173" s="641"/>
      <c r="G173" s="672">
        <v>1770</v>
      </c>
      <c r="H173" s="148">
        <f>IF(G173="","",G173-G173*COMPASS!$AH$12)</f>
        <v>1770</v>
      </c>
    </row>
    <row r="174" spans="1:8" ht="15" customHeight="1">
      <c r="A174" s="696" t="s">
        <v>15112</v>
      </c>
      <c r="B174" s="697"/>
      <c r="C174" s="698"/>
      <c r="D174" s="699"/>
      <c r="E174" s="711"/>
      <c r="F174" s="717"/>
      <c r="G174" s="700"/>
      <c r="H174" s="148" t="str">
        <f>IF(G174="","",G174-G174*COMPASS!$AH$12)</f>
        <v/>
      </c>
    </row>
    <row r="175" spans="1:8" ht="15" customHeight="1">
      <c r="A175" s="404" t="s">
        <v>16460</v>
      </c>
      <c r="B175" s="615" t="s">
        <v>25</v>
      </c>
      <c r="C175" s="616" t="s">
        <v>15113</v>
      </c>
      <c r="D175" s="617" t="s">
        <v>15114</v>
      </c>
      <c r="E175" s="710">
        <v>1</v>
      </c>
      <c r="F175" s="641"/>
      <c r="G175" s="672">
        <v>1635</v>
      </c>
      <c r="H175" s="148">
        <f>IF(G175="","",G175-G175*COMPASS!$AH$12)</f>
        <v>1635</v>
      </c>
    </row>
    <row r="176" spans="1:8" ht="15" customHeight="1">
      <c r="A176" s="696" t="s">
        <v>15115</v>
      </c>
      <c r="B176" s="697"/>
      <c r="C176" s="698"/>
      <c r="D176" s="699"/>
      <c r="E176" s="711"/>
      <c r="F176" s="714"/>
      <c r="G176" s="700"/>
      <c r="H176" s="148" t="str">
        <f>IF(G176="","",G176-G176*COMPASS!$AH$12)</f>
        <v/>
      </c>
    </row>
    <row r="177" spans="1:8" ht="15" customHeight="1">
      <c r="A177" s="404" t="s">
        <v>16461</v>
      </c>
      <c r="B177" s="615" t="s">
        <v>66</v>
      </c>
      <c r="C177" s="616" t="s">
        <v>15116</v>
      </c>
      <c r="D177" s="617" t="s">
        <v>15117</v>
      </c>
      <c r="E177" s="710">
        <v>1</v>
      </c>
      <c r="F177" s="640"/>
      <c r="G177" s="672">
        <v>1108</v>
      </c>
      <c r="H177" s="148">
        <f>IF(G177="","",G177-G177*COMPASS!$AH$12)</f>
        <v>1108</v>
      </c>
    </row>
    <row r="178" spans="1:8" ht="15" customHeight="1">
      <c r="A178" s="696" t="s">
        <v>15118</v>
      </c>
      <c r="B178" s="697"/>
      <c r="C178" s="698"/>
      <c r="D178" s="699"/>
      <c r="E178" s="711"/>
      <c r="F178" s="714"/>
      <c r="G178" s="700"/>
      <c r="H178" s="148" t="str">
        <f>IF(G178="","",G178-G178*COMPASS!$AH$12)</f>
        <v/>
      </c>
    </row>
    <row r="179" spans="1:8" ht="15" customHeight="1">
      <c r="A179" s="696" t="s">
        <v>15119</v>
      </c>
      <c r="B179" s="697"/>
      <c r="C179" s="698"/>
      <c r="D179" s="699"/>
      <c r="E179" s="711"/>
      <c r="F179" s="714"/>
      <c r="G179" s="700"/>
      <c r="H179" s="148" t="str">
        <f>IF(G179="","",G179-G179*COMPASS!$AH$12)</f>
        <v/>
      </c>
    </row>
    <row r="180" spans="1:8" ht="15" customHeight="1">
      <c r="A180" s="404" t="s">
        <v>16462</v>
      </c>
      <c r="B180" s="615" t="s">
        <v>25</v>
      </c>
      <c r="C180" s="616" t="s">
        <v>15120</v>
      </c>
      <c r="D180" s="617" t="s">
        <v>15121</v>
      </c>
      <c r="E180" s="710">
        <v>1</v>
      </c>
      <c r="F180" s="641"/>
      <c r="G180" s="672">
        <v>312</v>
      </c>
      <c r="H180" s="148">
        <f>IF(G180="","",G180-G180*COMPASS!$AH$12)</f>
        <v>312</v>
      </c>
    </row>
    <row r="181" spans="1:8" ht="15" customHeight="1">
      <c r="A181" s="404" t="s">
        <v>16463</v>
      </c>
      <c r="B181" s="615" t="s">
        <v>25</v>
      </c>
      <c r="C181" s="616" t="s">
        <v>15122</v>
      </c>
      <c r="D181" s="617" t="s">
        <v>15123</v>
      </c>
      <c r="E181" s="710">
        <v>1</v>
      </c>
      <c r="F181" s="641"/>
      <c r="G181" s="672">
        <v>312</v>
      </c>
      <c r="H181" s="148">
        <f>IF(G181="","",G181-G181*COMPASS!$AH$12)</f>
        <v>312</v>
      </c>
    </row>
    <row r="182" spans="1:8" ht="15" customHeight="1">
      <c r="A182" s="404" t="s">
        <v>16464</v>
      </c>
      <c r="B182" s="615" t="s">
        <v>25</v>
      </c>
      <c r="C182" s="616" t="s">
        <v>15124</v>
      </c>
      <c r="D182" s="617" t="s">
        <v>15125</v>
      </c>
      <c r="E182" s="710">
        <v>1</v>
      </c>
      <c r="F182" s="641"/>
      <c r="G182" s="672">
        <v>383</v>
      </c>
      <c r="H182" s="148">
        <f>IF(G182="","",G182-G182*COMPASS!$AH$12)</f>
        <v>383</v>
      </c>
    </row>
    <row r="183" spans="1:8" ht="15" customHeight="1">
      <c r="A183" s="404" t="s">
        <v>16465</v>
      </c>
      <c r="B183" s="615" t="s">
        <v>25</v>
      </c>
      <c r="C183" s="616" t="s">
        <v>15126</v>
      </c>
      <c r="D183" s="617" t="s">
        <v>15127</v>
      </c>
      <c r="E183" s="710">
        <v>1</v>
      </c>
      <c r="F183" s="641"/>
      <c r="G183" s="672">
        <v>383</v>
      </c>
      <c r="H183" s="148">
        <f>IF(G183="","",G183-G183*COMPASS!$AH$12)</f>
        <v>383</v>
      </c>
    </row>
    <row r="184" spans="1:8" ht="15" customHeight="1">
      <c r="A184" s="696" t="s">
        <v>15128</v>
      </c>
      <c r="B184" s="697"/>
      <c r="C184" s="698"/>
      <c r="D184" s="699"/>
      <c r="E184" s="711"/>
      <c r="F184" s="714"/>
      <c r="G184" s="700"/>
      <c r="H184" s="148" t="str">
        <f>IF(G184="","",G184-G184*COMPASS!$AH$12)</f>
        <v/>
      </c>
    </row>
    <row r="185" spans="1:8" ht="15" customHeight="1">
      <c r="A185" s="404" t="s">
        <v>16466</v>
      </c>
      <c r="B185" s="615" t="s">
        <v>25</v>
      </c>
      <c r="C185" s="616" t="s">
        <v>15129</v>
      </c>
      <c r="D185" s="617" t="s">
        <v>15130</v>
      </c>
      <c r="E185" s="710">
        <v>1</v>
      </c>
      <c r="F185" s="640"/>
      <c r="G185" s="672">
        <v>336</v>
      </c>
      <c r="H185" s="148">
        <f>IF(G185="","",G185-G185*COMPASS!$AH$12)</f>
        <v>336</v>
      </c>
    </row>
    <row r="186" spans="1:8" ht="15" customHeight="1">
      <c r="A186" s="404" t="s">
        <v>16467</v>
      </c>
      <c r="B186" s="615" t="s">
        <v>25</v>
      </c>
      <c r="C186" s="616" t="s">
        <v>15131</v>
      </c>
      <c r="D186" s="617" t="s">
        <v>15132</v>
      </c>
      <c r="E186" s="710">
        <v>1</v>
      </c>
      <c r="F186" s="640"/>
      <c r="G186" s="672">
        <v>336</v>
      </c>
      <c r="H186" s="148">
        <f>IF(G186="","",G186-G186*COMPASS!$AH$12)</f>
        <v>336</v>
      </c>
    </row>
    <row r="187" spans="1:8" ht="15" customHeight="1">
      <c r="A187" s="404" t="s">
        <v>16468</v>
      </c>
      <c r="B187" s="615" t="s">
        <v>25</v>
      </c>
      <c r="C187" s="616" t="s">
        <v>15133</v>
      </c>
      <c r="D187" s="617" t="s">
        <v>15134</v>
      </c>
      <c r="E187" s="710">
        <v>1</v>
      </c>
      <c r="F187" s="640"/>
      <c r="G187" s="672">
        <v>407</v>
      </c>
      <c r="H187" s="148">
        <f>IF(G187="","",G187-G187*COMPASS!$AH$12)</f>
        <v>407</v>
      </c>
    </row>
    <row r="188" spans="1:8" ht="15" customHeight="1">
      <c r="A188" s="404" t="s">
        <v>16469</v>
      </c>
      <c r="B188" s="615" t="s">
        <v>25</v>
      </c>
      <c r="C188" s="616" t="s">
        <v>15135</v>
      </c>
      <c r="D188" s="617" t="s">
        <v>15136</v>
      </c>
      <c r="E188" s="710">
        <v>1</v>
      </c>
      <c r="F188" s="640"/>
      <c r="G188" s="672">
        <v>407</v>
      </c>
      <c r="H188" s="148">
        <f>IF(G188="","",G188-G188*COMPASS!$AH$12)</f>
        <v>407</v>
      </c>
    </row>
    <row r="189" spans="1:8" ht="15" customHeight="1">
      <c r="A189" s="696" t="s">
        <v>15137</v>
      </c>
      <c r="B189" s="697"/>
      <c r="C189" s="698"/>
      <c r="D189" s="699"/>
      <c r="E189" s="711"/>
      <c r="F189" s="714"/>
      <c r="G189" s="700"/>
      <c r="H189" s="148" t="str">
        <f>IF(G189="","",G189-G189*COMPASS!$AH$12)</f>
        <v/>
      </c>
    </row>
    <row r="190" spans="1:8" ht="15" customHeight="1">
      <c r="A190" s="696" t="s">
        <v>15138</v>
      </c>
      <c r="B190" s="697"/>
      <c r="C190" s="698"/>
      <c r="D190" s="699"/>
      <c r="E190" s="711"/>
      <c r="F190" s="714"/>
      <c r="G190" s="700"/>
      <c r="H190" s="148" t="str">
        <f>IF(G190="","",G190-G190*COMPASS!$AH$12)</f>
        <v/>
      </c>
    </row>
    <row r="191" spans="1:8" ht="15" customHeight="1">
      <c r="A191" s="404" t="s">
        <v>16470</v>
      </c>
      <c r="B191" s="615" t="s">
        <v>25</v>
      </c>
      <c r="C191" s="616" t="s">
        <v>15139</v>
      </c>
      <c r="D191" s="617" t="s">
        <v>15140</v>
      </c>
      <c r="E191" s="710">
        <v>1</v>
      </c>
      <c r="F191" s="641"/>
      <c r="G191" s="672">
        <v>331</v>
      </c>
      <c r="H191" s="148">
        <f>IF(G191="","",G191-G191*COMPASS!$AH$12)</f>
        <v>331</v>
      </c>
    </row>
    <row r="192" spans="1:8" ht="15" customHeight="1">
      <c r="A192" s="404" t="s">
        <v>16471</v>
      </c>
      <c r="B192" s="615" t="s">
        <v>25</v>
      </c>
      <c r="C192" s="616" t="s">
        <v>15141</v>
      </c>
      <c r="D192" s="617" t="s">
        <v>15142</v>
      </c>
      <c r="E192" s="710">
        <v>1</v>
      </c>
      <c r="F192" s="641"/>
      <c r="G192" s="672">
        <v>331</v>
      </c>
      <c r="H192" s="148">
        <f>IF(G192="","",G192-G192*COMPASS!$AH$12)</f>
        <v>331</v>
      </c>
    </row>
    <row r="193" spans="1:8" ht="15" customHeight="1">
      <c r="A193" s="404" t="s">
        <v>16472</v>
      </c>
      <c r="B193" s="615" t="s">
        <v>25</v>
      </c>
      <c r="C193" s="616" t="s">
        <v>15143</v>
      </c>
      <c r="D193" s="617" t="s">
        <v>15144</v>
      </c>
      <c r="E193" s="710">
        <v>1</v>
      </c>
      <c r="F193" s="641"/>
      <c r="G193" s="672">
        <v>413</v>
      </c>
      <c r="H193" s="148">
        <f>IF(G193="","",G193-G193*COMPASS!$AH$12)</f>
        <v>413</v>
      </c>
    </row>
    <row r="194" spans="1:8" ht="15" customHeight="1">
      <c r="A194" s="404" t="s">
        <v>16473</v>
      </c>
      <c r="B194" s="615" t="s">
        <v>25</v>
      </c>
      <c r="C194" s="616" t="s">
        <v>15145</v>
      </c>
      <c r="D194" s="617" t="s">
        <v>15146</v>
      </c>
      <c r="E194" s="710">
        <v>1</v>
      </c>
      <c r="F194" s="641"/>
      <c r="G194" s="672">
        <v>413</v>
      </c>
      <c r="H194" s="148">
        <f>IF(G194="","",G194-G194*COMPASS!$AH$12)</f>
        <v>413</v>
      </c>
    </row>
    <row r="195" spans="1:8" ht="15" customHeight="1">
      <c r="A195" s="696" t="s">
        <v>15147</v>
      </c>
      <c r="B195" s="697"/>
      <c r="C195" s="698"/>
      <c r="D195" s="699"/>
      <c r="E195" s="711"/>
      <c r="F195" s="714"/>
      <c r="G195" s="700"/>
      <c r="H195" s="148" t="str">
        <f>IF(G195="","",G195-G195*COMPASS!$AH$12)</f>
        <v/>
      </c>
    </row>
    <row r="196" spans="1:8" ht="15" customHeight="1">
      <c r="A196" s="404" t="s">
        <v>16474</v>
      </c>
      <c r="B196" s="615" t="s">
        <v>25</v>
      </c>
      <c r="C196" s="616" t="s">
        <v>15148</v>
      </c>
      <c r="D196" s="617" t="s">
        <v>15149</v>
      </c>
      <c r="E196" s="710">
        <v>1</v>
      </c>
      <c r="F196" s="640"/>
      <c r="G196" s="672">
        <v>368</v>
      </c>
      <c r="H196" s="148">
        <f>IF(G196="","",G196-G196*COMPASS!$AH$12)</f>
        <v>368</v>
      </c>
    </row>
    <row r="197" spans="1:8" ht="15" customHeight="1">
      <c r="A197" s="404" t="s">
        <v>16475</v>
      </c>
      <c r="B197" s="615" t="s">
        <v>25</v>
      </c>
      <c r="C197" s="616" t="s">
        <v>15150</v>
      </c>
      <c r="D197" s="617" t="s">
        <v>15151</v>
      </c>
      <c r="E197" s="710">
        <v>1</v>
      </c>
      <c r="F197" s="640"/>
      <c r="G197" s="672">
        <v>368</v>
      </c>
      <c r="H197" s="148">
        <f>IF(G197="","",G197-G197*COMPASS!$AH$12)</f>
        <v>368</v>
      </c>
    </row>
    <row r="198" spans="1:8" ht="15" customHeight="1">
      <c r="A198" s="404" t="s">
        <v>16476</v>
      </c>
      <c r="B198" s="615" t="s">
        <v>25</v>
      </c>
      <c r="C198" s="616" t="s">
        <v>15152</v>
      </c>
      <c r="D198" s="617" t="s">
        <v>15153</v>
      </c>
      <c r="E198" s="710">
        <v>1</v>
      </c>
      <c r="F198" s="640"/>
      <c r="G198" s="672">
        <v>450</v>
      </c>
      <c r="H198" s="148">
        <f>IF(G198="","",G198-G198*COMPASS!$AH$12)</f>
        <v>450</v>
      </c>
    </row>
    <row r="199" spans="1:8" ht="15" customHeight="1">
      <c r="A199" s="404" t="s">
        <v>16477</v>
      </c>
      <c r="B199" s="615" t="s">
        <v>25</v>
      </c>
      <c r="C199" s="616" t="s">
        <v>15154</v>
      </c>
      <c r="D199" s="617" t="s">
        <v>15155</v>
      </c>
      <c r="E199" s="710">
        <v>1</v>
      </c>
      <c r="F199" s="640"/>
      <c r="G199" s="672">
        <v>450</v>
      </c>
      <c r="H199" s="148">
        <f>IF(G199="","",G199-G199*COMPASS!$AH$12)</f>
        <v>450</v>
      </c>
    </row>
    <row r="200" spans="1:8" ht="15" customHeight="1">
      <c r="A200" s="404" t="s">
        <v>16478</v>
      </c>
      <c r="B200" s="615" t="s">
        <v>15156</v>
      </c>
      <c r="C200" s="616" t="s">
        <v>15157</v>
      </c>
      <c r="D200" s="617" t="s">
        <v>15158</v>
      </c>
      <c r="E200" s="710">
        <v>1</v>
      </c>
      <c r="F200" s="640"/>
      <c r="G200" s="672">
        <v>450</v>
      </c>
      <c r="H200" s="148">
        <f>IF(G200="","",G200-G200*COMPASS!$AH$12)</f>
        <v>450</v>
      </c>
    </row>
    <row r="201" spans="1:8" ht="15" customHeight="1">
      <c r="A201" s="696" t="s">
        <v>15159</v>
      </c>
      <c r="B201" s="697"/>
      <c r="C201" s="698"/>
      <c r="D201" s="699"/>
      <c r="E201" s="711"/>
      <c r="F201" s="714"/>
      <c r="G201" s="700"/>
      <c r="H201" s="148" t="str">
        <f>IF(G201="","",G201-G201*COMPASS!$AH$12)</f>
        <v/>
      </c>
    </row>
    <row r="202" spans="1:8" ht="15" customHeight="1">
      <c r="A202" s="696" t="s">
        <v>15160</v>
      </c>
      <c r="B202" s="697"/>
      <c r="C202" s="698"/>
      <c r="D202" s="699"/>
      <c r="E202" s="711"/>
      <c r="F202" s="714"/>
      <c r="G202" s="700"/>
      <c r="H202" s="148" t="str">
        <f>IF(G202="","",G202-G202*COMPASS!$AH$12)</f>
        <v/>
      </c>
    </row>
    <row r="203" spans="1:8" ht="15" customHeight="1">
      <c r="A203" s="404" t="s">
        <v>16479</v>
      </c>
      <c r="B203" s="615" t="s">
        <v>25</v>
      </c>
      <c r="C203" s="616" t="s">
        <v>15161</v>
      </c>
      <c r="D203" s="617" t="s">
        <v>15162</v>
      </c>
      <c r="E203" s="710">
        <v>1</v>
      </c>
      <c r="F203" s="640"/>
      <c r="G203" s="672">
        <v>2635</v>
      </c>
      <c r="H203" s="148">
        <f>IF(G203="","",G203-G203*COMPASS!$AH$12)</f>
        <v>2635</v>
      </c>
    </row>
    <row r="204" spans="1:8" ht="15" customHeight="1">
      <c r="A204" s="404" t="s">
        <v>16480</v>
      </c>
      <c r="B204" s="615" t="s">
        <v>25</v>
      </c>
      <c r="C204" s="616" t="s">
        <v>15163</v>
      </c>
      <c r="D204" s="617" t="s">
        <v>15164</v>
      </c>
      <c r="E204" s="710">
        <v>1</v>
      </c>
      <c r="F204" s="640"/>
      <c r="G204" s="672">
        <v>2075</v>
      </c>
      <c r="H204" s="148">
        <f>IF(G204="","",G204-G204*COMPASS!$AH$12)</f>
        <v>2075</v>
      </c>
    </row>
    <row r="205" spans="1:8" ht="15" customHeight="1">
      <c r="A205" s="696" t="s">
        <v>15165</v>
      </c>
      <c r="B205" s="697"/>
      <c r="C205" s="698"/>
      <c r="D205" s="699"/>
      <c r="E205" s="711"/>
      <c r="F205" s="714"/>
      <c r="G205" s="700"/>
      <c r="H205" s="148" t="str">
        <f>IF(G205="","",G205-G205*COMPASS!$AH$12)</f>
        <v/>
      </c>
    </row>
    <row r="206" spans="1:8" ht="15" customHeight="1">
      <c r="A206" s="404" t="s">
        <v>16481</v>
      </c>
      <c r="B206" s="615" t="s">
        <v>25</v>
      </c>
      <c r="C206" s="616" t="s">
        <v>15166</v>
      </c>
      <c r="D206" s="617" t="s">
        <v>15167</v>
      </c>
      <c r="E206" s="710">
        <v>1</v>
      </c>
      <c r="F206" s="640"/>
      <c r="G206" s="672">
        <v>2951</v>
      </c>
      <c r="H206" s="148">
        <f>IF(G206="","",G206-G206*COMPASS!$AH$12)</f>
        <v>2951</v>
      </c>
    </row>
    <row r="207" spans="1:8" ht="15" customHeight="1">
      <c r="A207" s="404" t="s">
        <v>16482</v>
      </c>
      <c r="B207" s="615" t="s">
        <v>51</v>
      </c>
      <c r="C207" s="616" t="s">
        <v>15168</v>
      </c>
      <c r="D207" s="617" t="s">
        <v>15169</v>
      </c>
      <c r="E207" s="710">
        <v>1</v>
      </c>
      <c r="F207" s="640"/>
      <c r="G207" s="672">
        <v>2324</v>
      </c>
      <c r="H207" s="148">
        <f>IF(G207="","",G207-G207*COMPASS!$AH$12)</f>
        <v>2324</v>
      </c>
    </row>
    <row r="208" spans="1:8" ht="15" customHeight="1">
      <c r="A208" s="696" t="s">
        <v>15170</v>
      </c>
      <c r="B208" s="697"/>
      <c r="C208" s="698"/>
      <c r="D208" s="699"/>
      <c r="E208" s="711"/>
      <c r="F208" s="714"/>
      <c r="G208" s="700"/>
      <c r="H208" s="148" t="str">
        <f>IF(G208="","",G208-G208*COMPASS!$AH$12)</f>
        <v/>
      </c>
    </row>
    <row r="209" spans="1:8" ht="15" customHeight="1">
      <c r="A209" s="696" t="s">
        <v>15171</v>
      </c>
      <c r="B209" s="697"/>
      <c r="C209" s="698"/>
      <c r="D209" s="699"/>
      <c r="E209" s="711"/>
      <c r="F209" s="714"/>
      <c r="G209" s="700"/>
      <c r="H209" s="148" t="str">
        <f>IF(G209="","",G209-G209*COMPASS!$AH$12)</f>
        <v/>
      </c>
    </row>
    <row r="210" spans="1:8" ht="15" customHeight="1">
      <c r="A210" s="404" t="s">
        <v>16483</v>
      </c>
      <c r="B210" s="615" t="s">
        <v>25</v>
      </c>
      <c r="C210" s="616" t="s">
        <v>15172</v>
      </c>
      <c r="D210" s="617" t="s">
        <v>15173</v>
      </c>
      <c r="E210" s="710">
        <v>1</v>
      </c>
      <c r="F210" s="640"/>
      <c r="G210" s="672">
        <v>1000</v>
      </c>
      <c r="H210" s="148">
        <f>IF(G210="","",G210-G210*COMPASS!$AH$12)</f>
        <v>1000</v>
      </c>
    </row>
    <row r="211" spans="1:8" ht="15" customHeight="1">
      <c r="A211" s="404" t="s">
        <v>16484</v>
      </c>
      <c r="B211" s="615" t="s">
        <v>51</v>
      </c>
      <c r="C211" s="616" t="s">
        <v>15174</v>
      </c>
      <c r="D211" s="617" t="s">
        <v>15175</v>
      </c>
      <c r="E211" s="710">
        <v>1</v>
      </c>
      <c r="F211" s="640"/>
      <c r="G211" s="672">
        <v>758</v>
      </c>
      <c r="H211" s="148">
        <f>IF(G211="","",G211-G211*COMPASS!$AH$12)</f>
        <v>758</v>
      </c>
    </row>
    <row r="212" spans="1:8" ht="15" customHeight="1">
      <c r="A212" s="696" t="s">
        <v>15176</v>
      </c>
      <c r="B212" s="697"/>
      <c r="C212" s="698"/>
      <c r="D212" s="699"/>
      <c r="E212" s="711"/>
      <c r="F212" s="714"/>
      <c r="G212" s="700"/>
      <c r="H212" s="148" t="str">
        <f>IF(G212="","",G212-G212*COMPASS!$AH$12)</f>
        <v/>
      </c>
    </row>
    <row r="213" spans="1:8" ht="15" customHeight="1">
      <c r="A213" s="404" t="s">
        <v>16485</v>
      </c>
      <c r="B213" s="615" t="s">
        <v>25</v>
      </c>
      <c r="C213" s="616" t="s">
        <v>15177</v>
      </c>
      <c r="D213" s="617" t="s">
        <v>15178</v>
      </c>
      <c r="E213" s="710">
        <v>1</v>
      </c>
      <c r="F213" s="640"/>
      <c r="G213" s="672">
        <v>1271</v>
      </c>
      <c r="H213" s="148">
        <f>IF(G213="","",G213-G213*COMPASS!$AH$12)</f>
        <v>1271</v>
      </c>
    </row>
    <row r="214" spans="1:8" ht="15" customHeight="1">
      <c r="A214" s="404" t="s">
        <v>16486</v>
      </c>
      <c r="B214" s="615" t="s">
        <v>25</v>
      </c>
      <c r="C214" s="616" t="s">
        <v>15179</v>
      </c>
      <c r="D214" s="617" t="s">
        <v>15180</v>
      </c>
      <c r="E214" s="710">
        <v>1</v>
      </c>
      <c r="F214" s="640"/>
      <c r="G214" s="672">
        <v>1041</v>
      </c>
      <c r="H214" s="148">
        <f>IF(G214="","",G214-G214*COMPASS!$AH$12)</f>
        <v>1041</v>
      </c>
    </row>
    <row r="215" spans="1:8" ht="15" customHeight="1">
      <c r="A215" s="696" t="s">
        <v>15181</v>
      </c>
      <c r="B215" s="697"/>
      <c r="C215" s="698"/>
      <c r="D215" s="699"/>
      <c r="E215" s="711"/>
      <c r="F215" s="714"/>
      <c r="G215" s="700"/>
      <c r="H215" s="148" t="str">
        <f>IF(G215="","",G215-G215*COMPASS!$AH$12)</f>
        <v/>
      </c>
    </row>
    <row r="216" spans="1:8" ht="15" customHeight="1">
      <c r="A216" s="696" t="s">
        <v>15182</v>
      </c>
      <c r="B216" s="697"/>
      <c r="C216" s="698"/>
      <c r="D216" s="699"/>
      <c r="E216" s="711"/>
      <c r="F216" s="714"/>
      <c r="G216" s="700"/>
      <c r="H216" s="148" t="str">
        <f>IF(G216="","",G216-G216*COMPASS!$AH$12)</f>
        <v/>
      </c>
    </row>
    <row r="217" spans="1:8" ht="15" customHeight="1">
      <c r="A217" s="404" t="s">
        <v>16487</v>
      </c>
      <c r="B217" s="615" t="s">
        <v>25</v>
      </c>
      <c r="C217" s="616" t="s">
        <v>15183</v>
      </c>
      <c r="D217" s="617" t="s">
        <v>15184</v>
      </c>
      <c r="E217" s="710">
        <v>1</v>
      </c>
      <c r="F217" s="640"/>
      <c r="G217" s="672">
        <v>1098</v>
      </c>
      <c r="H217" s="148">
        <f>IF(G217="","",G217-G217*COMPASS!$AH$12)</f>
        <v>1098</v>
      </c>
    </row>
    <row r="218" spans="1:8" ht="15" customHeight="1">
      <c r="A218" s="404" t="s">
        <v>16488</v>
      </c>
      <c r="B218" s="615" t="s">
        <v>51</v>
      </c>
      <c r="C218" s="616" t="s">
        <v>15185</v>
      </c>
      <c r="D218" s="617" t="s">
        <v>15186</v>
      </c>
      <c r="E218" s="710">
        <v>1</v>
      </c>
      <c r="F218" s="640"/>
      <c r="G218" s="672">
        <v>1050</v>
      </c>
      <c r="H218" s="148">
        <f>IF(G218="","",G218-G218*COMPASS!$AH$12)</f>
        <v>1050</v>
      </c>
    </row>
    <row r="219" spans="1:8" ht="15" customHeight="1">
      <c r="A219" s="696" t="s">
        <v>15187</v>
      </c>
      <c r="B219" s="697"/>
      <c r="C219" s="698"/>
      <c r="D219" s="699"/>
      <c r="E219" s="711"/>
      <c r="F219" s="714"/>
      <c r="G219" s="700"/>
      <c r="H219" s="148" t="str">
        <f>IF(G219="","",G219-G219*COMPASS!$AH$12)</f>
        <v/>
      </c>
    </row>
    <row r="220" spans="1:8" ht="15" customHeight="1">
      <c r="A220" s="404" t="s">
        <v>16489</v>
      </c>
      <c r="B220" s="615" t="s">
        <v>25</v>
      </c>
      <c r="C220" s="616" t="s">
        <v>15188</v>
      </c>
      <c r="D220" s="617" t="s">
        <v>15189</v>
      </c>
      <c r="E220" s="710">
        <v>1</v>
      </c>
      <c r="F220" s="703"/>
      <c r="G220" s="672">
        <v>1890</v>
      </c>
      <c r="H220" s="148">
        <f>IF(G220="","",G220-G220*COMPASS!$AH$12)</f>
        <v>1890</v>
      </c>
    </row>
    <row r="221" spans="1:8" ht="15" customHeight="1">
      <c r="A221" s="404" t="s">
        <v>16490</v>
      </c>
      <c r="B221" s="615" t="s">
        <v>25</v>
      </c>
      <c r="C221" s="616" t="s">
        <v>15190</v>
      </c>
      <c r="D221" s="617" t="s">
        <v>15191</v>
      </c>
      <c r="E221" s="710">
        <v>1</v>
      </c>
      <c r="F221" s="703"/>
      <c r="G221" s="672">
        <v>1890</v>
      </c>
      <c r="H221" s="148">
        <f>IF(G221="","",G221-G221*COMPASS!$AH$12)</f>
        <v>1890</v>
      </c>
    </row>
    <row r="222" spans="1:8" ht="15" customHeight="1">
      <c r="A222" s="404" t="s">
        <v>16491</v>
      </c>
      <c r="B222" s="615" t="s">
        <v>25</v>
      </c>
      <c r="C222" s="616" t="s">
        <v>15192</v>
      </c>
      <c r="D222" s="617" t="s">
        <v>15193</v>
      </c>
      <c r="E222" s="710">
        <v>1</v>
      </c>
      <c r="F222" s="703"/>
      <c r="G222" s="672">
        <v>2165</v>
      </c>
      <c r="H222" s="148">
        <f>IF(G222="","",G222-G222*COMPASS!$AH$12)</f>
        <v>2165</v>
      </c>
    </row>
    <row r="223" spans="1:8" ht="15" customHeight="1">
      <c r="A223" s="696" t="s">
        <v>15194</v>
      </c>
      <c r="B223" s="697"/>
      <c r="C223" s="698"/>
      <c r="D223" s="699"/>
      <c r="E223" s="711"/>
      <c r="F223" s="714"/>
      <c r="G223" s="700"/>
      <c r="H223" s="148" t="str">
        <f>IF(G223="","",G223-G223*COMPASS!$AH$12)</f>
        <v/>
      </c>
    </row>
    <row r="224" spans="1:8" ht="15" customHeight="1">
      <c r="A224" s="404" t="s">
        <v>16492</v>
      </c>
      <c r="B224" s="615" t="s">
        <v>25</v>
      </c>
      <c r="C224" s="616" t="s">
        <v>15195</v>
      </c>
      <c r="D224" s="617" t="s">
        <v>15196</v>
      </c>
      <c r="E224" s="710">
        <v>1</v>
      </c>
      <c r="F224" s="640"/>
      <c r="G224" s="672">
        <v>2190</v>
      </c>
      <c r="H224" s="148">
        <f>IF(G224="","",G224-G224*COMPASS!$AH$12)</f>
        <v>2190</v>
      </c>
    </row>
    <row r="225" spans="1:8" ht="15" customHeight="1">
      <c r="A225" s="404" t="s">
        <v>16493</v>
      </c>
      <c r="B225" s="615" t="s">
        <v>25</v>
      </c>
      <c r="C225" s="616" t="s">
        <v>15197</v>
      </c>
      <c r="D225" s="617" t="s">
        <v>15198</v>
      </c>
      <c r="E225" s="710">
        <v>1</v>
      </c>
      <c r="F225" s="640"/>
      <c r="G225" s="672">
        <v>2190</v>
      </c>
      <c r="H225" s="148">
        <f>IF(G225="","",G225-G225*COMPASS!$AH$12)</f>
        <v>2190</v>
      </c>
    </row>
    <row r="226" spans="1:8" ht="15" customHeight="1">
      <c r="A226" s="404" t="s">
        <v>16494</v>
      </c>
      <c r="B226" s="615" t="s">
        <v>25</v>
      </c>
      <c r="C226" s="616" t="s">
        <v>15199</v>
      </c>
      <c r="D226" s="617" t="s">
        <v>15200</v>
      </c>
      <c r="E226" s="710">
        <v>1</v>
      </c>
      <c r="F226" s="640"/>
      <c r="G226" s="672">
        <v>2764</v>
      </c>
      <c r="H226" s="148">
        <f>IF(G226="","",G226-G226*COMPASS!$AH$12)</f>
        <v>2764</v>
      </c>
    </row>
    <row r="227" spans="1:8" ht="15" customHeight="1">
      <c r="A227" s="696" t="s">
        <v>15201</v>
      </c>
      <c r="B227" s="697"/>
      <c r="C227" s="698"/>
      <c r="D227" s="699"/>
      <c r="E227" s="711"/>
      <c r="F227" s="714"/>
      <c r="G227" s="700"/>
      <c r="H227" s="148" t="str">
        <f>IF(G227="","",G227-G227*COMPASS!$AH$12)</f>
        <v/>
      </c>
    </row>
    <row r="228" spans="1:8" ht="15" customHeight="1">
      <c r="A228" s="404" t="s">
        <v>16495</v>
      </c>
      <c r="B228" s="615" t="s">
        <v>66</v>
      </c>
      <c r="C228" s="616" t="s">
        <v>15202</v>
      </c>
      <c r="D228" s="617" t="s">
        <v>15203</v>
      </c>
      <c r="E228" s="710">
        <v>1</v>
      </c>
      <c r="F228" s="640"/>
      <c r="G228" s="672">
        <v>1415</v>
      </c>
      <c r="H228" s="148">
        <f>IF(G228="","",G228-G228*COMPASS!$AH$12)</f>
        <v>1415</v>
      </c>
    </row>
    <row r="229" spans="1:8" ht="15" customHeight="1">
      <c r="A229" s="404" t="s">
        <v>16496</v>
      </c>
      <c r="B229" s="615" t="s">
        <v>66</v>
      </c>
      <c r="C229" s="616" t="s">
        <v>15204</v>
      </c>
      <c r="D229" s="617" t="s">
        <v>15205</v>
      </c>
      <c r="E229" s="710">
        <v>1</v>
      </c>
      <c r="F229" s="640"/>
      <c r="G229" s="672">
        <v>1455</v>
      </c>
      <c r="H229" s="148">
        <f>IF(G229="","",G229-G229*COMPASS!$AH$12)</f>
        <v>1455</v>
      </c>
    </row>
    <row r="230" spans="1:8" ht="15" customHeight="1">
      <c r="A230" s="696" t="s">
        <v>15206</v>
      </c>
      <c r="B230" s="697"/>
      <c r="C230" s="698"/>
      <c r="D230" s="699"/>
      <c r="E230" s="711"/>
      <c r="F230" s="714"/>
      <c r="G230" s="700"/>
      <c r="H230" s="148" t="str">
        <f>IF(G230="","",G230-G230*COMPASS!$AH$12)</f>
        <v/>
      </c>
    </row>
    <row r="231" spans="1:8" ht="15" customHeight="1">
      <c r="A231" s="404" t="s">
        <v>16497</v>
      </c>
      <c r="B231" s="615" t="s">
        <v>25</v>
      </c>
      <c r="C231" s="616" t="s">
        <v>15207</v>
      </c>
      <c r="D231" s="617" t="s">
        <v>15208</v>
      </c>
      <c r="E231" s="710">
        <v>1</v>
      </c>
      <c r="F231" s="640"/>
      <c r="G231" s="672">
        <v>3492</v>
      </c>
      <c r="H231" s="148">
        <f>IF(G231="","",G231-G231*COMPASS!$AH$12)</f>
        <v>3492</v>
      </c>
    </row>
    <row r="232" spans="1:8" ht="15" customHeight="1">
      <c r="A232" s="404" t="s">
        <v>16498</v>
      </c>
      <c r="B232" s="615" t="s">
        <v>25</v>
      </c>
      <c r="C232" s="616" t="s">
        <v>15209</v>
      </c>
      <c r="D232" s="617" t="s">
        <v>15210</v>
      </c>
      <c r="E232" s="710">
        <v>1</v>
      </c>
      <c r="F232" s="640"/>
      <c r="G232" s="672">
        <v>3698</v>
      </c>
      <c r="H232" s="148">
        <f>IF(G232="","",G232-G232*COMPASS!$AH$12)</f>
        <v>3698</v>
      </c>
    </row>
    <row r="233" spans="1:8" ht="15" customHeight="1">
      <c r="A233" s="404" t="s">
        <v>16499</v>
      </c>
      <c r="B233" s="615" t="s">
        <v>25</v>
      </c>
      <c r="C233" s="616" t="s">
        <v>15211</v>
      </c>
      <c r="D233" s="617" t="s">
        <v>15212</v>
      </c>
      <c r="E233" s="710">
        <v>1</v>
      </c>
      <c r="F233" s="640"/>
      <c r="G233" s="672">
        <v>3774</v>
      </c>
      <c r="H233" s="148">
        <f>IF(G233="","",G233-G233*COMPASS!$AH$12)</f>
        <v>3774</v>
      </c>
    </row>
    <row r="234" spans="1:8" ht="15" customHeight="1">
      <c r="A234" s="696" t="s">
        <v>15213</v>
      </c>
      <c r="B234" s="697"/>
      <c r="C234" s="698"/>
      <c r="D234" s="699"/>
      <c r="E234" s="711"/>
      <c r="F234" s="714"/>
      <c r="G234" s="700"/>
      <c r="H234" s="148" t="str">
        <f>IF(G234="","",G234-G234*COMPASS!$AH$12)</f>
        <v/>
      </c>
    </row>
    <row r="235" spans="1:8" ht="15" customHeight="1">
      <c r="A235" s="404" t="s">
        <v>16500</v>
      </c>
      <c r="B235" s="615" t="s">
        <v>25</v>
      </c>
      <c r="C235" s="616" t="s">
        <v>15214</v>
      </c>
      <c r="D235" s="617" t="s">
        <v>15215</v>
      </c>
      <c r="E235" s="710">
        <v>1</v>
      </c>
      <c r="F235" s="640"/>
      <c r="G235" s="672">
        <v>3841</v>
      </c>
      <c r="H235" s="148">
        <f>IF(G235="","",G235-G235*COMPASS!$AH$12)</f>
        <v>3841</v>
      </c>
    </row>
    <row r="236" spans="1:8" ht="15" customHeight="1">
      <c r="A236" s="404" t="s">
        <v>16501</v>
      </c>
      <c r="B236" s="615" t="s">
        <v>25</v>
      </c>
      <c r="C236" s="616" t="s">
        <v>15216</v>
      </c>
      <c r="D236" s="617" t="s">
        <v>15217</v>
      </c>
      <c r="E236" s="710">
        <v>1</v>
      </c>
      <c r="F236" s="640"/>
      <c r="G236" s="672">
        <v>4068</v>
      </c>
      <c r="H236" s="148">
        <f>IF(G236="","",G236-G236*COMPASS!$AH$12)</f>
        <v>4068</v>
      </c>
    </row>
    <row r="237" spans="1:8" ht="15" customHeight="1">
      <c r="A237" s="404" t="s">
        <v>16502</v>
      </c>
      <c r="B237" s="615" t="s">
        <v>25</v>
      </c>
      <c r="C237" s="616" t="s">
        <v>15218</v>
      </c>
      <c r="D237" s="617" t="s">
        <v>15219</v>
      </c>
      <c r="E237" s="710">
        <v>1</v>
      </c>
      <c r="F237" s="640"/>
      <c r="G237" s="672">
        <v>4151</v>
      </c>
      <c r="H237" s="148">
        <f>IF(G237="","",G237-G237*COMPASS!$AH$12)</f>
        <v>4151</v>
      </c>
    </row>
    <row r="238" spans="1:8" ht="15" customHeight="1">
      <c r="A238" s="696" t="s">
        <v>15220</v>
      </c>
      <c r="B238" s="697"/>
      <c r="C238" s="698"/>
      <c r="D238" s="699"/>
      <c r="E238" s="711"/>
      <c r="F238" s="714"/>
      <c r="G238" s="700"/>
      <c r="H238" s="148" t="str">
        <f>IF(G238="","",G238-G238*COMPASS!$AH$12)</f>
        <v/>
      </c>
    </row>
    <row r="239" spans="1:8" ht="15" customHeight="1">
      <c r="A239" s="404" t="s">
        <v>16503</v>
      </c>
      <c r="B239" s="615" t="s">
        <v>25</v>
      </c>
      <c r="C239" s="616" t="s">
        <v>15221</v>
      </c>
      <c r="D239" s="617" t="s">
        <v>15222</v>
      </c>
      <c r="E239" s="710">
        <v>1</v>
      </c>
      <c r="F239" s="640"/>
      <c r="G239" s="672">
        <v>4495</v>
      </c>
      <c r="H239" s="148">
        <f>IF(G239="","",G239-G239*COMPASS!$AH$12)</f>
        <v>4495</v>
      </c>
    </row>
    <row r="240" spans="1:8" ht="15" customHeight="1">
      <c r="A240" s="404" t="s">
        <v>16504</v>
      </c>
      <c r="B240" s="615" t="s">
        <v>25</v>
      </c>
      <c r="C240" s="616" t="s">
        <v>15223</v>
      </c>
      <c r="D240" s="617" t="s">
        <v>15224</v>
      </c>
      <c r="E240" s="710">
        <v>1</v>
      </c>
      <c r="F240" s="640"/>
      <c r="G240" s="672">
        <v>5131</v>
      </c>
      <c r="H240" s="148">
        <f>IF(G240="","",G240-G240*COMPASS!$AH$12)</f>
        <v>5131</v>
      </c>
    </row>
    <row r="241" spans="1:8" ht="15" customHeight="1">
      <c r="A241" s="404" t="s">
        <v>16505</v>
      </c>
      <c r="B241" s="615" t="s">
        <v>25</v>
      </c>
      <c r="C241" s="616" t="s">
        <v>15225</v>
      </c>
      <c r="D241" s="617" t="s">
        <v>15226</v>
      </c>
      <c r="E241" s="710">
        <v>1</v>
      </c>
      <c r="F241" s="640"/>
      <c r="G241" s="672">
        <v>6516</v>
      </c>
      <c r="H241" s="148">
        <f>IF(G241="","",G241-G241*COMPASS!$AH$12)</f>
        <v>6516</v>
      </c>
    </row>
    <row r="242" spans="1:8" ht="15" customHeight="1">
      <c r="A242" s="696" t="s">
        <v>15227</v>
      </c>
      <c r="B242" s="697"/>
      <c r="C242" s="698"/>
      <c r="D242" s="699"/>
      <c r="E242" s="711"/>
      <c r="F242" s="714"/>
      <c r="G242" s="700"/>
      <c r="H242" s="148" t="str">
        <f>IF(G242="","",G242-G242*COMPASS!$AH$12)</f>
        <v/>
      </c>
    </row>
    <row r="243" spans="1:8" ht="15" customHeight="1">
      <c r="A243" s="696" t="s">
        <v>15228</v>
      </c>
      <c r="B243" s="697"/>
      <c r="C243" s="698"/>
      <c r="D243" s="699"/>
      <c r="E243" s="711"/>
      <c r="F243" s="714"/>
      <c r="G243" s="700"/>
      <c r="H243" s="148" t="str">
        <f>IF(G243="","",G243-G243*COMPASS!$AH$12)</f>
        <v/>
      </c>
    </row>
    <row r="244" spans="1:8" ht="15" customHeight="1">
      <c r="A244" s="404" t="s">
        <v>16506</v>
      </c>
      <c r="B244" s="615" t="s">
        <v>25</v>
      </c>
      <c r="C244" s="616" t="s">
        <v>15229</v>
      </c>
      <c r="D244" s="617" t="s">
        <v>15230</v>
      </c>
      <c r="E244" s="710">
        <v>1</v>
      </c>
      <c r="F244" s="640"/>
      <c r="G244" s="672">
        <v>6774</v>
      </c>
      <c r="H244" s="148">
        <f>IF(G244="","",G244-G244*COMPASS!$AH$12)</f>
        <v>6774</v>
      </c>
    </row>
    <row r="245" spans="1:8" ht="15" customHeight="1">
      <c r="A245" s="404" t="s">
        <v>16507</v>
      </c>
      <c r="B245" s="615" t="s">
        <v>25</v>
      </c>
      <c r="C245" s="616" t="s">
        <v>15231</v>
      </c>
      <c r="D245" s="617" t="s">
        <v>15232</v>
      </c>
      <c r="E245" s="710">
        <v>1</v>
      </c>
      <c r="F245" s="640"/>
      <c r="G245" s="672">
        <v>6774</v>
      </c>
      <c r="H245" s="148">
        <f>IF(G245="","",G245-G245*COMPASS!$AH$12)</f>
        <v>6774</v>
      </c>
    </row>
    <row r="246" spans="1:8" ht="15" customHeight="1">
      <c r="A246" s="404" t="s">
        <v>16508</v>
      </c>
      <c r="B246" s="615" t="s">
        <v>25</v>
      </c>
      <c r="C246" s="616" t="s">
        <v>15233</v>
      </c>
      <c r="D246" s="617" t="s">
        <v>15234</v>
      </c>
      <c r="E246" s="710">
        <v>1</v>
      </c>
      <c r="F246" s="640"/>
      <c r="G246" s="672">
        <v>6774</v>
      </c>
      <c r="H246" s="148">
        <f>IF(G246="","",G246-G246*COMPASS!$AH$12)</f>
        <v>6774</v>
      </c>
    </row>
    <row r="247" spans="1:8" ht="15" customHeight="1">
      <c r="A247" s="404" t="s">
        <v>16509</v>
      </c>
      <c r="B247" s="615" t="s">
        <v>25</v>
      </c>
      <c r="C247" s="616" t="s">
        <v>15235</v>
      </c>
      <c r="D247" s="617" t="s">
        <v>15236</v>
      </c>
      <c r="E247" s="710">
        <v>1</v>
      </c>
      <c r="F247" s="640"/>
      <c r="G247" s="672">
        <v>8305</v>
      </c>
      <c r="H247" s="148">
        <f>IF(G247="","",G247-G247*COMPASS!$AH$12)</f>
        <v>8305</v>
      </c>
    </row>
    <row r="248" spans="1:8" ht="15" customHeight="1">
      <c r="A248" s="404" t="s">
        <v>16510</v>
      </c>
      <c r="B248" s="615" t="s">
        <v>25</v>
      </c>
      <c r="C248" s="616" t="s">
        <v>15237</v>
      </c>
      <c r="D248" s="617" t="s">
        <v>15238</v>
      </c>
      <c r="E248" s="710">
        <v>1</v>
      </c>
      <c r="F248" s="640"/>
      <c r="G248" s="672">
        <v>8305</v>
      </c>
      <c r="H248" s="148">
        <f>IF(G248="","",G248-G248*COMPASS!$AH$12)</f>
        <v>8305</v>
      </c>
    </row>
    <row r="249" spans="1:8" ht="15" customHeight="1">
      <c r="A249" s="404" t="s">
        <v>16511</v>
      </c>
      <c r="B249" s="615" t="s">
        <v>25</v>
      </c>
      <c r="C249" s="616" t="s">
        <v>15239</v>
      </c>
      <c r="D249" s="617" t="s">
        <v>15240</v>
      </c>
      <c r="E249" s="710">
        <v>1</v>
      </c>
      <c r="F249" s="640"/>
      <c r="G249" s="672">
        <v>8305</v>
      </c>
      <c r="H249" s="148">
        <f>IF(G249="","",G249-G249*COMPASS!$AH$12)</f>
        <v>8305</v>
      </c>
    </row>
    <row r="250" spans="1:8" ht="15" customHeight="1">
      <c r="A250" s="696" t="s">
        <v>15241</v>
      </c>
      <c r="B250" s="697"/>
      <c r="C250" s="698"/>
      <c r="D250" s="699"/>
      <c r="E250" s="711"/>
      <c r="F250" s="714"/>
      <c r="G250" s="700"/>
      <c r="H250" s="148" t="str">
        <f>IF(G250="","",G250-G250*COMPASS!$AH$12)</f>
        <v/>
      </c>
    </row>
    <row r="251" spans="1:8" ht="15" customHeight="1">
      <c r="A251" s="404" t="s">
        <v>16512</v>
      </c>
      <c r="B251" s="615" t="s">
        <v>25</v>
      </c>
      <c r="C251" s="616" t="s">
        <v>15242</v>
      </c>
      <c r="D251" s="617" t="s">
        <v>15243</v>
      </c>
      <c r="E251" s="710">
        <v>1</v>
      </c>
      <c r="F251" s="640"/>
      <c r="G251" s="672">
        <v>9660</v>
      </c>
      <c r="H251" s="148">
        <f>IF(G251="","",G251-G251*COMPASS!$AH$12)</f>
        <v>9660</v>
      </c>
    </row>
    <row r="252" spans="1:8" ht="15" customHeight="1">
      <c r="A252" s="404" t="s">
        <v>16513</v>
      </c>
      <c r="B252" s="615" t="s">
        <v>25</v>
      </c>
      <c r="C252" s="616" t="s">
        <v>15244</v>
      </c>
      <c r="D252" s="617" t="s">
        <v>15245</v>
      </c>
      <c r="E252" s="710">
        <v>1</v>
      </c>
      <c r="F252" s="640"/>
      <c r="G252" s="672">
        <v>9660</v>
      </c>
      <c r="H252" s="148">
        <f>IF(G252="","",G252-G252*COMPASS!$AH$12)</f>
        <v>9660</v>
      </c>
    </row>
    <row r="253" spans="1:8" ht="15" customHeight="1">
      <c r="A253" s="404" t="s">
        <v>16514</v>
      </c>
      <c r="B253" s="615" t="s">
        <v>25</v>
      </c>
      <c r="C253" s="616" t="s">
        <v>15246</v>
      </c>
      <c r="D253" s="617" t="s">
        <v>15247</v>
      </c>
      <c r="E253" s="710">
        <v>1</v>
      </c>
      <c r="F253" s="640"/>
      <c r="G253" s="672">
        <v>9660</v>
      </c>
      <c r="H253" s="148">
        <f>IF(G253="","",G253-G253*COMPASS!$AH$12)</f>
        <v>9660</v>
      </c>
    </row>
    <row r="254" spans="1:8" ht="15" customHeight="1">
      <c r="A254" s="696" t="s">
        <v>15248</v>
      </c>
      <c r="B254" s="697"/>
      <c r="C254" s="698"/>
      <c r="D254" s="699"/>
      <c r="E254" s="711"/>
      <c r="F254" s="714"/>
      <c r="G254" s="700"/>
      <c r="H254" s="148" t="str">
        <f>IF(G254="","",G254-G254*COMPASS!$AH$12)</f>
        <v/>
      </c>
    </row>
    <row r="255" spans="1:8" ht="15" customHeight="1">
      <c r="A255" s="404" t="s">
        <v>16515</v>
      </c>
      <c r="B255" s="615" t="s">
        <v>25</v>
      </c>
      <c r="C255" s="616" t="s">
        <v>15249</v>
      </c>
      <c r="D255" s="617" t="s">
        <v>15250</v>
      </c>
      <c r="E255" s="710">
        <v>1</v>
      </c>
      <c r="F255" s="640"/>
      <c r="G255" s="672">
        <v>9134</v>
      </c>
      <c r="H255" s="148">
        <f>IF(G255="","",G255-G255*COMPASS!$AH$12)</f>
        <v>9134</v>
      </c>
    </row>
    <row r="256" spans="1:8" ht="15" customHeight="1">
      <c r="A256" s="404" t="s">
        <v>16516</v>
      </c>
      <c r="B256" s="615" t="s">
        <v>25</v>
      </c>
      <c r="C256" s="616" t="s">
        <v>15251</v>
      </c>
      <c r="D256" s="617" t="s">
        <v>15252</v>
      </c>
      <c r="E256" s="710">
        <v>1</v>
      </c>
      <c r="F256" s="640"/>
      <c r="G256" s="672">
        <v>9134</v>
      </c>
      <c r="H256" s="148">
        <f>IF(G256="","",G256-G256*COMPASS!$AH$12)</f>
        <v>9134</v>
      </c>
    </row>
    <row r="257" spans="1:8" ht="15" customHeight="1">
      <c r="A257" s="404" t="s">
        <v>16517</v>
      </c>
      <c r="B257" s="615" t="s">
        <v>25</v>
      </c>
      <c r="C257" s="616" t="s">
        <v>15253</v>
      </c>
      <c r="D257" s="617" t="s">
        <v>15254</v>
      </c>
      <c r="E257" s="710">
        <v>1</v>
      </c>
      <c r="F257" s="640"/>
      <c r="G257" s="672">
        <v>7451</v>
      </c>
      <c r="H257" s="148">
        <f>IF(G257="","",G257-G257*COMPASS!$AH$12)</f>
        <v>7451</v>
      </c>
    </row>
    <row r="258" spans="1:8" ht="15" customHeight="1">
      <c r="A258" s="404" t="s">
        <v>16518</v>
      </c>
      <c r="B258" s="615" t="s">
        <v>25</v>
      </c>
      <c r="C258" s="616" t="s">
        <v>15255</v>
      </c>
      <c r="D258" s="617" t="s">
        <v>15256</v>
      </c>
      <c r="E258" s="710">
        <v>1</v>
      </c>
      <c r="F258" s="640"/>
      <c r="G258" s="672">
        <v>7451</v>
      </c>
      <c r="H258" s="148">
        <f>IF(G258="","",G258-G258*COMPASS!$AH$12)</f>
        <v>7451</v>
      </c>
    </row>
    <row r="259" spans="1:8" ht="15" customHeight="1">
      <c r="A259" s="404" t="s">
        <v>16519</v>
      </c>
      <c r="B259" s="615" t="s">
        <v>25</v>
      </c>
      <c r="C259" s="616" t="s">
        <v>15257</v>
      </c>
      <c r="D259" s="617" t="s">
        <v>15258</v>
      </c>
      <c r="E259" s="710">
        <v>1</v>
      </c>
      <c r="F259" s="640"/>
      <c r="G259" s="672">
        <v>7451</v>
      </c>
      <c r="H259" s="148">
        <f>IF(G259="","",G259-G259*COMPASS!$AH$12)</f>
        <v>7451</v>
      </c>
    </row>
    <row r="260" spans="1:8" ht="15" customHeight="1">
      <c r="A260" s="404" t="s">
        <v>16520</v>
      </c>
      <c r="B260" s="615" t="s">
        <v>25</v>
      </c>
      <c r="C260" s="616" t="s">
        <v>15259</v>
      </c>
      <c r="D260" s="617" t="s">
        <v>15260</v>
      </c>
      <c r="E260" s="710">
        <v>1</v>
      </c>
      <c r="F260" s="640"/>
      <c r="G260" s="672">
        <v>9134</v>
      </c>
      <c r="H260" s="148">
        <f>IF(G260="","",G260-G260*COMPASS!$AH$12)</f>
        <v>9134</v>
      </c>
    </row>
    <row r="261" spans="1:8" ht="15" customHeight="1">
      <c r="A261" s="696" t="s">
        <v>15261</v>
      </c>
      <c r="B261" s="697"/>
      <c r="C261" s="698"/>
      <c r="D261" s="699"/>
      <c r="E261" s="711"/>
      <c r="F261" s="714"/>
      <c r="G261" s="700"/>
      <c r="H261" s="148" t="str">
        <f>IF(G261="","",G261-G261*COMPASS!$AH$12)</f>
        <v/>
      </c>
    </row>
    <row r="262" spans="1:8" ht="15" customHeight="1">
      <c r="A262" s="404" t="s">
        <v>16521</v>
      </c>
      <c r="B262" s="615" t="s">
        <v>25</v>
      </c>
      <c r="C262" s="616" t="s">
        <v>15262</v>
      </c>
      <c r="D262" s="617" t="s">
        <v>15263</v>
      </c>
      <c r="E262" s="710">
        <v>1</v>
      </c>
      <c r="F262" s="640"/>
      <c r="G262" s="672">
        <v>10625</v>
      </c>
      <c r="H262" s="148">
        <f>IF(G262="","",G262-G262*COMPASS!$AH$12)</f>
        <v>10625</v>
      </c>
    </row>
    <row r="263" spans="1:8" ht="15" customHeight="1">
      <c r="A263" s="404" t="s">
        <v>16522</v>
      </c>
      <c r="B263" s="615" t="s">
        <v>25</v>
      </c>
      <c r="C263" s="616" t="s">
        <v>15264</v>
      </c>
      <c r="D263" s="617" t="s">
        <v>15265</v>
      </c>
      <c r="E263" s="710">
        <v>1</v>
      </c>
      <c r="F263" s="640"/>
      <c r="G263" s="672">
        <v>10625</v>
      </c>
      <c r="H263" s="148">
        <f>IF(G263="","",G263-G263*COMPASS!$AH$12)</f>
        <v>10625</v>
      </c>
    </row>
    <row r="264" spans="1:8" ht="15" customHeight="1">
      <c r="A264" s="404" t="s">
        <v>16523</v>
      </c>
      <c r="B264" s="615" t="s">
        <v>25</v>
      </c>
      <c r="C264" s="616" t="s">
        <v>15266</v>
      </c>
      <c r="D264" s="617" t="s">
        <v>15267</v>
      </c>
      <c r="E264" s="710">
        <v>1</v>
      </c>
      <c r="F264" s="640"/>
      <c r="G264" s="672">
        <v>10625</v>
      </c>
      <c r="H264" s="148">
        <f>IF(G264="","",G264-G264*COMPASS!$AH$12)</f>
        <v>10625</v>
      </c>
    </row>
    <row r="265" spans="1:8" ht="15" customHeight="1">
      <c r="A265" s="696" t="s">
        <v>15268</v>
      </c>
      <c r="B265" s="697"/>
      <c r="C265" s="698"/>
      <c r="D265" s="699"/>
      <c r="E265" s="711"/>
      <c r="F265" s="714"/>
      <c r="G265" s="700"/>
      <c r="H265" s="148" t="str">
        <f>IF(G265="","",G265-G265*COMPASS!$AH$12)</f>
        <v/>
      </c>
    </row>
    <row r="266" spans="1:8" ht="15" customHeight="1">
      <c r="A266" s="702" t="s">
        <v>15269</v>
      </c>
      <c r="B266" s="615" t="s">
        <v>25</v>
      </c>
      <c r="C266" s="616" t="s">
        <v>15270</v>
      </c>
      <c r="D266" s="617" t="s">
        <v>15271</v>
      </c>
      <c r="E266" s="710">
        <v>1</v>
      </c>
      <c r="F266" s="640"/>
      <c r="G266" s="672">
        <v>24689</v>
      </c>
      <c r="H266" s="148">
        <f>IF(G266="","",G266-G266*COMPASS!$AH$12)</f>
        <v>24689</v>
      </c>
    </row>
    <row r="267" spans="1:8" ht="15" customHeight="1">
      <c r="A267" s="702" t="s">
        <v>15272</v>
      </c>
      <c r="B267" s="615" t="s">
        <v>25</v>
      </c>
      <c r="C267" s="616" t="s">
        <v>15273</v>
      </c>
      <c r="D267" s="617" t="s">
        <v>15274</v>
      </c>
      <c r="E267" s="710">
        <v>1</v>
      </c>
      <c r="F267" s="640"/>
      <c r="G267" s="672">
        <v>24689</v>
      </c>
      <c r="H267" s="148">
        <f>IF(G267="","",G267-G267*COMPASS!$AH$12)</f>
        <v>24689</v>
      </c>
    </row>
    <row r="268" spans="1:8" ht="15" customHeight="1">
      <c r="A268" s="702" t="s">
        <v>15275</v>
      </c>
      <c r="B268" s="615" t="s">
        <v>25</v>
      </c>
      <c r="C268" s="616" t="s">
        <v>15276</v>
      </c>
      <c r="D268" s="617" t="s">
        <v>15277</v>
      </c>
      <c r="E268" s="710">
        <v>1</v>
      </c>
      <c r="F268" s="640"/>
      <c r="G268" s="672">
        <v>24689</v>
      </c>
      <c r="H268" s="148">
        <f>IF(G268="","",G268-G268*COMPASS!$AH$12)</f>
        <v>24689</v>
      </c>
    </row>
    <row r="269" spans="1:8" ht="15" customHeight="1">
      <c r="A269" s="696" t="s">
        <v>15278</v>
      </c>
      <c r="B269" s="697"/>
      <c r="C269" s="698"/>
      <c r="D269" s="699"/>
      <c r="E269" s="711"/>
      <c r="F269" s="714"/>
      <c r="G269" s="700"/>
      <c r="H269" s="148" t="str">
        <f>IF(G269="","",G269-G269*COMPASS!$AH$12)</f>
        <v/>
      </c>
    </row>
    <row r="270" spans="1:8" ht="15" customHeight="1">
      <c r="A270" s="404" t="s">
        <v>16524</v>
      </c>
      <c r="B270" s="615" t="s">
        <v>25</v>
      </c>
      <c r="C270" s="616" t="s">
        <v>15279</v>
      </c>
      <c r="D270" s="617" t="s">
        <v>15280</v>
      </c>
      <c r="E270" s="710">
        <v>1</v>
      </c>
      <c r="F270" s="640"/>
      <c r="G270" s="672">
        <v>30024</v>
      </c>
      <c r="H270" s="148">
        <f>IF(G270="","",G270-G270*COMPASS!$AH$12)</f>
        <v>30024</v>
      </c>
    </row>
    <row r="271" spans="1:8" ht="15" customHeight="1">
      <c r="A271" s="404" t="s">
        <v>16525</v>
      </c>
      <c r="B271" s="615" t="s">
        <v>25</v>
      </c>
      <c r="C271" s="616" t="s">
        <v>15281</v>
      </c>
      <c r="D271" s="617" t="s">
        <v>15282</v>
      </c>
      <c r="E271" s="710">
        <v>1</v>
      </c>
      <c r="F271" s="640"/>
      <c r="G271" s="672">
        <v>30024</v>
      </c>
      <c r="H271" s="148">
        <f>IF(G271="","",G271-G271*COMPASS!$AH$12)</f>
        <v>30024</v>
      </c>
    </row>
    <row r="272" spans="1:8" ht="15" customHeight="1">
      <c r="A272" s="404" t="s">
        <v>16526</v>
      </c>
      <c r="B272" s="615" t="s">
        <v>25</v>
      </c>
      <c r="C272" s="616" t="s">
        <v>15283</v>
      </c>
      <c r="D272" s="617" t="s">
        <v>15284</v>
      </c>
      <c r="E272" s="710">
        <v>1</v>
      </c>
      <c r="F272" s="640"/>
      <c r="G272" s="672">
        <v>32130</v>
      </c>
      <c r="H272" s="148">
        <f>IF(G272="","",G272-G272*COMPASS!$AH$12)</f>
        <v>32130</v>
      </c>
    </row>
    <row r="273" spans="1:8" ht="15" customHeight="1">
      <c r="A273" s="404" t="s">
        <v>16527</v>
      </c>
      <c r="B273" s="615" t="s">
        <v>25</v>
      </c>
      <c r="C273" s="616" t="s">
        <v>15285</v>
      </c>
      <c r="D273" s="617" t="s">
        <v>15286</v>
      </c>
      <c r="E273" s="710">
        <v>1</v>
      </c>
      <c r="F273" s="640"/>
      <c r="G273" s="672">
        <v>32130</v>
      </c>
      <c r="H273" s="148">
        <f>IF(G273="","",G273-G273*COMPASS!$AH$12)</f>
        <v>32130</v>
      </c>
    </row>
    <row r="274" spans="1:8" ht="15" customHeight="1">
      <c r="A274" s="404" t="s">
        <v>16528</v>
      </c>
      <c r="B274" s="615" t="s">
        <v>25</v>
      </c>
      <c r="C274" s="616" t="s">
        <v>15287</v>
      </c>
      <c r="D274" s="617" t="s">
        <v>15288</v>
      </c>
      <c r="E274" s="710">
        <v>1</v>
      </c>
      <c r="F274" s="640"/>
      <c r="G274" s="672">
        <v>32130</v>
      </c>
      <c r="H274" s="148">
        <f>IF(G274="","",G274-G274*COMPASS!$AH$12)</f>
        <v>32130</v>
      </c>
    </row>
    <row r="275" spans="1:8" ht="15" customHeight="1">
      <c r="A275" s="702" t="s">
        <v>15289</v>
      </c>
      <c r="B275" s="615" t="s">
        <v>25</v>
      </c>
      <c r="C275" s="616" t="s">
        <v>15290</v>
      </c>
      <c r="D275" s="617" t="s">
        <v>15291</v>
      </c>
      <c r="E275" s="710">
        <v>1</v>
      </c>
      <c r="F275" s="640"/>
      <c r="G275" s="672">
        <v>34887</v>
      </c>
      <c r="H275" s="148">
        <f>IF(G275="","",G275-G275*COMPASS!$AH$12)</f>
        <v>34887</v>
      </c>
    </row>
    <row r="276" spans="1:8" ht="15" customHeight="1">
      <c r="A276" s="702" t="s">
        <v>15292</v>
      </c>
      <c r="B276" s="615" t="s">
        <v>25</v>
      </c>
      <c r="C276" s="616" t="s">
        <v>15293</v>
      </c>
      <c r="D276" s="617" t="s">
        <v>15294</v>
      </c>
      <c r="E276" s="710">
        <v>1</v>
      </c>
      <c r="F276" s="640"/>
      <c r="G276" s="672">
        <v>34887</v>
      </c>
      <c r="H276" s="148">
        <f>IF(G276="","",G276-G276*COMPASS!$AH$12)</f>
        <v>34887</v>
      </c>
    </row>
    <row r="277" spans="1:8" ht="15" customHeight="1">
      <c r="A277" s="702" t="s">
        <v>15295</v>
      </c>
      <c r="B277" s="615" t="s">
        <v>25</v>
      </c>
      <c r="C277" s="616" t="s">
        <v>15296</v>
      </c>
      <c r="D277" s="617" t="s">
        <v>15297</v>
      </c>
      <c r="E277" s="710">
        <v>1</v>
      </c>
      <c r="F277" s="640"/>
      <c r="G277" s="672">
        <v>37034</v>
      </c>
      <c r="H277" s="148">
        <f>IF(G277="","",G277-G277*COMPASS!$AH$12)</f>
        <v>37034</v>
      </c>
    </row>
    <row r="278" spans="1:8" ht="15" customHeight="1">
      <c r="A278" s="702" t="s">
        <v>15298</v>
      </c>
      <c r="B278" s="615" t="s">
        <v>25</v>
      </c>
      <c r="C278" s="616" t="s">
        <v>15299</v>
      </c>
      <c r="D278" s="617" t="s">
        <v>15300</v>
      </c>
      <c r="E278" s="710">
        <v>1</v>
      </c>
      <c r="F278" s="640"/>
      <c r="G278" s="672">
        <v>37034</v>
      </c>
      <c r="H278" s="148">
        <f>IF(G278="","",G278-G278*COMPASS!$AH$12)</f>
        <v>37034</v>
      </c>
    </row>
    <row r="279" spans="1:8" ht="15" customHeight="1">
      <c r="A279" s="702" t="s">
        <v>15301</v>
      </c>
      <c r="B279" s="615" t="s">
        <v>25</v>
      </c>
      <c r="C279" s="616" t="s">
        <v>15302</v>
      </c>
      <c r="D279" s="617" t="s">
        <v>15303</v>
      </c>
      <c r="E279" s="710">
        <v>1</v>
      </c>
      <c r="F279" s="640"/>
      <c r="G279" s="672">
        <v>37034</v>
      </c>
      <c r="H279" s="148">
        <f>IF(G279="","",G279-G279*COMPASS!$AH$12)</f>
        <v>37034</v>
      </c>
    </row>
    <row r="280" spans="1:8" ht="15" customHeight="1">
      <c r="A280" s="696" t="s">
        <v>15304</v>
      </c>
      <c r="B280" s="696"/>
      <c r="C280" s="698"/>
      <c r="D280" s="699"/>
      <c r="E280" s="711"/>
      <c r="F280" s="714"/>
      <c r="G280" s="700"/>
      <c r="H280" s="148" t="str">
        <f>IF(G280="","",G280-G280*COMPASS!$AH$12)</f>
        <v/>
      </c>
    </row>
    <row r="281" spans="1:8" ht="15" customHeight="1">
      <c r="A281" s="404" t="s">
        <v>16529</v>
      </c>
      <c r="B281" s="615" t="s">
        <v>25</v>
      </c>
      <c r="C281" s="616" t="s">
        <v>15305</v>
      </c>
      <c r="D281" s="617" t="s">
        <v>15306</v>
      </c>
      <c r="E281" s="710">
        <v>1</v>
      </c>
      <c r="F281" s="640"/>
      <c r="G281" s="672">
        <v>175</v>
      </c>
      <c r="H281" s="148">
        <f>IF(G281="","",G281-G281*COMPASS!$AH$12)</f>
        <v>175</v>
      </c>
    </row>
    <row r="282" spans="1:8" ht="15" customHeight="1">
      <c r="A282" s="404" t="s">
        <v>16530</v>
      </c>
      <c r="B282" s="615" t="s">
        <v>25</v>
      </c>
      <c r="C282" s="616" t="s">
        <v>15307</v>
      </c>
      <c r="D282" s="617" t="s">
        <v>15308</v>
      </c>
      <c r="E282" s="710">
        <v>1</v>
      </c>
      <c r="F282" s="640"/>
      <c r="G282" s="672">
        <v>175</v>
      </c>
      <c r="H282" s="148">
        <f>IF(G282="","",G282-G282*COMPASS!$AH$12)</f>
        <v>175</v>
      </c>
    </row>
    <row r="283" spans="1:8" ht="15" customHeight="1">
      <c r="A283" s="404" t="s">
        <v>16531</v>
      </c>
      <c r="B283" s="615" t="s">
        <v>25</v>
      </c>
      <c r="C283" s="616" t="s">
        <v>15309</v>
      </c>
      <c r="D283" s="617" t="s">
        <v>15310</v>
      </c>
      <c r="E283" s="710">
        <v>1</v>
      </c>
      <c r="F283" s="640"/>
      <c r="G283" s="672">
        <v>175</v>
      </c>
      <c r="H283" s="148">
        <f>IF(G283="","",G283-G283*COMPASS!$AH$12)</f>
        <v>175</v>
      </c>
    </row>
    <row r="284" spans="1:8" ht="15" customHeight="1">
      <c r="A284" s="696" t="s">
        <v>15311</v>
      </c>
      <c r="B284" s="697"/>
      <c r="C284" s="698"/>
      <c r="D284" s="699"/>
      <c r="E284" s="711"/>
      <c r="F284" s="714"/>
      <c r="G284" s="700"/>
      <c r="H284" s="148" t="str">
        <f>IF(G284="","",G284-G284*COMPASS!$AH$12)</f>
        <v/>
      </c>
    </row>
    <row r="285" spans="1:8" ht="15" customHeight="1">
      <c r="A285" s="404" t="s">
        <v>16532</v>
      </c>
      <c r="B285" s="615" t="s">
        <v>25</v>
      </c>
      <c r="C285" s="616" t="s">
        <v>15312</v>
      </c>
      <c r="D285" s="617" t="s">
        <v>15313</v>
      </c>
      <c r="E285" s="710">
        <v>1</v>
      </c>
      <c r="F285" s="640"/>
      <c r="G285" s="672">
        <v>417</v>
      </c>
      <c r="H285" s="148">
        <f>IF(G285="","",G285-G285*COMPASS!$AH$12)</f>
        <v>417</v>
      </c>
    </row>
    <row r="286" spans="1:8" ht="15" customHeight="1">
      <c r="A286" s="404" t="s">
        <v>16533</v>
      </c>
      <c r="B286" s="615" t="s">
        <v>25</v>
      </c>
      <c r="C286" s="616" t="s">
        <v>15314</v>
      </c>
      <c r="D286" s="617" t="s">
        <v>15315</v>
      </c>
      <c r="E286" s="710">
        <v>1</v>
      </c>
      <c r="F286" s="640"/>
      <c r="G286" s="672">
        <v>142</v>
      </c>
      <c r="H286" s="148">
        <f>IF(G286="","",G286-G286*COMPASS!$AH$12)</f>
        <v>142</v>
      </c>
    </row>
    <row r="287" spans="1:8" ht="15" customHeight="1">
      <c r="A287" s="404" t="s">
        <v>16534</v>
      </c>
      <c r="B287" s="615" t="s">
        <v>25</v>
      </c>
      <c r="C287" s="616" t="s">
        <v>15316</v>
      </c>
      <c r="D287" s="617" t="s">
        <v>15317</v>
      </c>
      <c r="E287" s="710">
        <v>1</v>
      </c>
      <c r="F287" s="640"/>
      <c r="G287" s="672">
        <v>129</v>
      </c>
      <c r="H287" s="148">
        <f>IF(G287="","",G287-G287*COMPASS!$AH$12)</f>
        <v>129</v>
      </c>
    </row>
    <row r="288" spans="1:8" ht="15" customHeight="1">
      <c r="A288" s="404" t="s">
        <v>16535</v>
      </c>
      <c r="B288" s="615" t="s">
        <v>25</v>
      </c>
      <c r="C288" s="616" t="s">
        <v>15318</v>
      </c>
      <c r="D288" s="617" t="s">
        <v>15319</v>
      </c>
      <c r="E288" s="710">
        <v>1</v>
      </c>
      <c r="F288" s="640"/>
      <c r="G288" s="672">
        <v>233</v>
      </c>
      <c r="H288" s="148">
        <f>IF(G288="","",G288-G288*COMPASS!$AH$12)</f>
        <v>233</v>
      </c>
    </row>
    <row r="289" spans="1:8" ht="15" customHeight="1">
      <c r="A289" s="404" t="s">
        <v>16536</v>
      </c>
      <c r="B289" s="615" t="s">
        <v>25</v>
      </c>
      <c r="C289" s="616" t="s">
        <v>15320</v>
      </c>
      <c r="D289" s="617" t="s">
        <v>15321</v>
      </c>
      <c r="E289" s="710">
        <v>1</v>
      </c>
      <c r="F289" s="640"/>
      <c r="G289" s="672">
        <v>142</v>
      </c>
      <c r="H289" s="148">
        <f>IF(G289="","",G289-G289*COMPASS!$AH$12)</f>
        <v>142</v>
      </c>
    </row>
    <row r="290" spans="1:8" ht="15" customHeight="1">
      <c r="A290" s="404" t="s">
        <v>16537</v>
      </c>
      <c r="B290" s="615" t="s">
        <v>25</v>
      </c>
      <c r="C290" s="616" t="s">
        <v>15322</v>
      </c>
      <c r="D290" s="617" t="s">
        <v>15323</v>
      </c>
      <c r="E290" s="710">
        <v>1</v>
      </c>
      <c r="F290" s="640"/>
      <c r="G290" s="672">
        <v>417</v>
      </c>
      <c r="H290" s="148">
        <f>IF(G290="","",G290-G290*COMPASS!$AH$12)</f>
        <v>417</v>
      </c>
    </row>
    <row r="291" spans="1:8" ht="15" customHeight="1">
      <c r="A291" s="404" t="s">
        <v>16538</v>
      </c>
      <c r="B291" s="615" t="s">
        <v>25</v>
      </c>
      <c r="C291" s="616" t="s">
        <v>15324</v>
      </c>
      <c r="D291" s="617" t="s">
        <v>15325</v>
      </c>
      <c r="E291" s="710">
        <v>1</v>
      </c>
      <c r="F291" s="640"/>
      <c r="G291" s="672">
        <v>129</v>
      </c>
      <c r="H291" s="148">
        <f>IF(G291="","",G291-G291*COMPASS!$AH$12)</f>
        <v>129</v>
      </c>
    </row>
    <row r="292" spans="1:8" ht="15" customHeight="1">
      <c r="A292" s="404" t="s">
        <v>16539</v>
      </c>
      <c r="B292" s="615" t="s">
        <v>25</v>
      </c>
      <c r="C292" s="616" t="s">
        <v>15326</v>
      </c>
      <c r="D292" s="617" t="s">
        <v>15327</v>
      </c>
      <c r="E292" s="710">
        <v>1</v>
      </c>
      <c r="F292" s="640"/>
      <c r="G292" s="672">
        <v>233</v>
      </c>
      <c r="H292" s="148">
        <f>IF(G292="","",G292-G292*COMPASS!$AH$12)</f>
        <v>233</v>
      </c>
    </row>
    <row r="293" spans="1:8" ht="15" customHeight="1">
      <c r="A293" s="404" t="s">
        <v>16540</v>
      </c>
      <c r="B293" s="615" t="s">
        <v>25</v>
      </c>
      <c r="C293" s="616" t="s">
        <v>15328</v>
      </c>
      <c r="D293" s="617" t="s">
        <v>15329</v>
      </c>
      <c r="E293" s="710">
        <v>1</v>
      </c>
      <c r="F293" s="640"/>
      <c r="G293" s="672">
        <v>142</v>
      </c>
      <c r="H293" s="148">
        <f>IF(G293="","",G293-G293*COMPASS!$AH$12)</f>
        <v>142</v>
      </c>
    </row>
    <row r="294" spans="1:8" ht="15" customHeight="1">
      <c r="A294" s="404" t="s">
        <v>16541</v>
      </c>
      <c r="B294" s="615" t="s">
        <v>25</v>
      </c>
      <c r="C294" s="616" t="s">
        <v>15330</v>
      </c>
      <c r="D294" s="617" t="s">
        <v>15331</v>
      </c>
      <c r="E294" s="710">
        <v>1</v>
      </c>
      <c r="F294" s="640"/>
      <c r="G294" s="672">
        <v>129</v>
      </c>
      <c r="H294" s="148">
        <f>IF(G294="","",G294-G294*COMPASS!$AH$12)</f>
        <v>129</v>
      </c>
    </row>
    <row r="295" spans="1:8" ht="15" customHeight="1">
      <c r="A295" s="404" t="s">
        <v>16542</v>
      </c>
      <c r="B295" s="615" t="s">
        <v>25</v>
      </c>
      <c r="C295" s="616" t="s">
        <v>15332</v>
      </c>
      <c r="D295" s="617" t="s">
        <v>15333</v>
      </c>
      <c r="E295" s="710">
        <v>1</v>
      </c>
      <c r="F295" s="640"/>
      <c r="G295" s="672">
        <v>194</v>
      </c>
      <c r="H295" s="148">
        <f>IF(G295="","",G295-G295*COMPASS!$AH$12)</f>
        <v>194</v>
      </c>
    </row>
    <row r="296" spans="1:8" ht="15" customHeight="1">
      <c r="A296" s="404" t="s">
        <v>16543</v>
      </c>
      <c r="B296" s="615" t="s">
        <v>25</v>
      </c>
      <c r="C296" s="616" t="s">
        <v>15334</v>
      </c>
      <c r="D296" s="617" t="s">
        <v>15335</v>
      </c>
      <c r="E296" s="710">
        <v>1</v>
      </c>
      <c r="F296" s="640"/>
      <c r="G296" s="672">
        <v>273</v>
      </c>
      <c r="H296" s="148">
        <f>IF(G296="","",G296-G296*COMPASS!$AH$12)</f>
        <v>273</v>
      </c>
    </row>
    <row r="297" spans="1:8" ht="15" customHeight="1">
      <c r="A297" s="404" t="s">
        <v>16544</v>
      </c>
      <c r="B297" s="615" t="s">
        <v>25</v>
      </c>
      <c r="C297" s="616" t="s">
        <v>15336</v>
      </c>
      <c r="D297" s="617" t="s">
        <v>15337</v>
      </c>
      <c r="E297" s="710">
        <v>1</v>
      </c>
      <c r="F297" s="640"/>
      <c r="G297" s="672">
        <v>417</v>
      </c>
      <c r="H297" s="148">
        <f>IF(G297="","",G297-G297*COMPASS!$AH$12)</f>
        <v>417</v>
      </c>
    </row>
    <row r="298" spans="1:8" ht="15" customHeight="1">
      <c r="A298" s="696" t="s">
        <v>15338</v>
      </c>
      <c r="B298" s="697"/>
      <c r="C298" s="698"/>
      <c r="D298" s="699"/>
      <c r="E298" s="711"/>
      <c r="F298" s="714"/>
      <c r="G298" s="700"/>
      <c r="H298" s="148" t="str">
        <f>IF(G298="","",G298-G298*COMPASS!$AH$12)</f>
        <v/>
      </c>
    </row>
    <row r="299" spans="1:8" ht="15" customHeight="1">
      <c r="A299" s="404" t="s">
        <v>16545</v>
      </c>
      <c r="B299" s="615" t="s">
        <v>25</v>
      </c>
      <c r="C299" s="616" t="s">
        <v>15339</v>
      </c>
      <c r="D299" s="617" t="s">
        <v>15340</v>
      </c>
      <c r="E299" s="710">
        <v>1</v>
      </c>
      <c r="F299" s="640"/>
      <c r="G299" s="672">
        <v>105</v>
      </c>
      <c r="H299" s="148">
        <f>IF(G299="","",G299-G299*COMPASS!$AH$12)</f>
        <v>105</v>
      </c>
    </row>
    <row r="300" spans="1:8" ht="15" customHeight="1">
      <c r="A300" s="404" t="s">
        <v>16546</v>
      </c>
      <c r="B300" s="615" t="s">
        <v>25</v>
      </c>
      <c r="C300" s="616" t="s">
        <v>15341</v>
      </c>
      <c r="D300" s="617" t="s">
        <v>15342</v>
      </c>
      <c r="E300" s="710">
        <v>1</v>
      </c>
      <c r="F300" s="640"/>
      <c r="G300" s="672">
        <v>301</v>
      </c>
      <c r="H300" s="148">
        <f>IF(G300="","",G300-G300*COMPASS!$AH$12)</f>
        <v>301</v>
      </c>
    </row>
    <row r="301" spans="1:8" ht="15" customHeight="1">
      <c r="A301" s="696" t="s">
        <v>4270</v>
      </c>
      <c r="B301" s="697"/>
      <c r="C301" s="698"/>
      <c r="D301" s="699"/>
      <c r="E301" s="711"/>
      <c r="F301" s="714"/>
      <c r="G301" s="700"/>
      <c r="H301" s="148" t="str">
        <f>IF(G301="","",G301-G301*COMPASS!$AH$12)</f>
        <v/>
      </c>
    </row>
    <row r="302" spans="1:8" ht="15" customHeight="1">
      <c r="A302" s="702" t="s">
        <v>16547</v>
      </c>
      <c r="B302" s="615" t="s">
        <v>25</v>
      </c>
      <c r="C302" s="616" t="s">
        <v>15343</v>
      </c>
      <c r="D302" s="617" t="s">
        <v>15344</v>
      </c>
      <c r="E302" s="710">
        <v>1</v>
      </c>
      <c r="F302" s="640"/>
      <c r="G302" s="672">
        <v>307</v>
      </c>
      <c r="H302" s="148">
        <f>IF(G302="","",G302-G302*COMPASS!$AH$12)</f>
        <v>307</v>
      </c>
    </row>
    <row r="303" spans="1:8" ht="15" customHeight="1">
      <c r="A303" s="702" t="s">
        <v>16548</v>
      </c>
      <c r="B303" s="615" t="s">
        <v>25</v>
      </c>
      <c r="C303" s="616" t="s">
        <v>15345</v>
      </c>
      <c r="D303" s="617" t="s">
        <v>15346</v>
      </c>
      <c r="E303" s="710">
        <v>1</v>
      </c>
      <c r="F303" s="640"/>
      <c r="G303" s="672">
        <v>121</v>
      </c>
      <c r="H303" s="148">
        <f>IF(G303="","",G303-G303*COMPASS!$AH$12)</f>
        <v>121</v>
      </c>
    </row>
    <row r="304" spans="1:8" ht="15" customHeight="1">
      <c r="A304" s="404" t="s">
        <v>16549</v>
      </c>
      <c r="B304" s="615" t="s">
        <v>25</v>
      </c>
      <c r="C304" s="616" t="s">
        <v>15347</v>
      </c>
      <c r="D304" s="617" t="s">
        <v>15348</v>
      </c>
      <c r="E304" s="710">
        <v>1</v>
      </c>
      <c r="F304" s="640"/>
      <c r="G304" s="672">
        <v>79</v>
      </c>
      <c r="H304" s="148">
        <f>IF(G304="","",G304-G304*COMPASS!$AH$12)</f>
        <v>79</v>
      </c>
    </row>
    <row r="305" spans="1:8" ht="15" customHeight="1">
      <c r="A305" s="404" t="s">
        <v>16550</v>
      </c>
      <c r="B305" s="615" t="s">
        <v>25</v>
      </c>
      <c r="C305" s="616" t="s">
        <v>15349</v>
      </c>
      <c r="D305" s="617" t="s">
        <v>15350</v>
      </c>
      <c r="E305" s="710">
        <v>1</v>
      </c>
      <c r="F305" s="640"/>
      <c r="G305" s="672">
        <v>202</v>
      </c>
      <c r="H305" s="148">
        <f>IF(G305="","",G305-G305*COMPASS!$AH$12)</f>
        <v>202</v>
      </c>
    </row>
    <row r="306" spans="1:8" ht="15" customHeight="1">
      <c r="A306" s="702" t="s">
        <v>16551</v>
      </c>
      <c r="B306" s="615" t="s">
        <v>25</v>
      </c>
      <c r="C306" s="616" t="s">
        <v>15351</v>
      </c>
      <c r="D306" s="617" t="s">
        <v>15352</v>
      </c>
      <c r="E306" s="710">
        <v>1</v>
      </c>
      <c r="F306" s="640"/>
      <c r="G306" s="672">
        <v>417</v>
      </c>
      <c r="H306" s="148">
        <f>IF(G306="","",G306-G306*COMPASS!$AH$12)</f>
        <v>417</v>
      </c>
    </row>
    <row r="307" spans="1:8" ht="15" customHeight="1">
      <c r="A307" s="696" t="s">
        <v>15353</v>
      </c>
      <c r="B307" s="696"/>
      <c r="C307" s="698"/>
      <c r="D307" s="699"/>
      <c r="E307" s="711"/>
      <c r="F307" s="714"/>
      <c r="G307" s="700"/>
      <c r="H307" s="148" t="str">
        <f>IF(G307="","",G307-G307*COMPASS!$AH$12)</f>
        <v/>
      </c>
    </row>
    <row r="308" spans="1:8" ht="15" customHeight="1">
      <c r="A308" s="404" t="s">
        <v>16552</v>
      </c>
      <c r="B308" s="615" t="s">
        <v>66</v>
      </c>
      <c r="C308" s="616" t="s">
        <v>15354</v>
      </c>
      <c r="D308" s="617" t="s">
        <v>15355</v>
      </c>
      <c r="E308" s="710">
        <v>1</v>
      </c>
      <c r="F308" s="640"/>
      <c r="G308" s="672">
        <v>4878</v>
      </c>
      <c r="H308" s="148">
        <f>IF(G308="","",G308-G308*COMPASS!$AH$12)</f>
        <v>4878</v>
      </c>
    </row>
    <row r="309" spans="1:8" ht="15" customHeight="1">
      <c r="A309" s="696" t="s">
        <v>15356</v>
      </c>
      <c r="B309" s="697"/>
      <c r="C309" s="698"/>
      <c r="D309" s="699"/>
      <c r="E309" s="711"/>
      <c r="F309" s="714"/>
      <c r="G309" s="700"/>
      <c r="H309" s="148" t="str">
        <f>IF(G309="","",G309-G309*COMPASS!$AH$12)</f>
        <v/>
      </c>
    </row>
    <row r="310" spans="1:8" ht="15" customHeight="1">
      <c r="A310" s="702" t="s">
        <v>16553</v>
      </c>
      <c r="B310" s="615" t="s">
        <v>25</v>
      </c>
      <c r="C310" s="616" t="s">
        <v>15357</v>
      </c>
      <c r="D310" s="617" t="s">
        <v>15358</v>
      </c>
      <c r="E310" s="710">
        <v>1</v>
      </c>
      <c r="F310" s="640"/>
      <c r="G310" s="672">
        <v>988</v>
      </c>
      <c r="H310" s="148">
        <f>IF(G310="","",G310-G310*COMPASS!$AH$12)</f>
        <v>988</v>
      </c>
    </row>
    <row r="311" spans="1:8" ht="15" customHeight="1">
      <c r="A311" s="702" t="s">
        <v>16554</v>
      </c>
      <c r="B311" s="615" t="s">
        <v>25</v>
      </c>
      <c r="C311" s="616" t="s">
        <v>15359</v>
      </c>
      <c r="D311" s="617" t="s">
        <v>15360</v>
      </c>
      <c r="E311" s="710">
        <v>1</v>
      </c>
      <c r="F311" s="640"/>
      <c r="G311" s="672">
        <v>988</v>
      </c>
      <c r="H311" s="148">
        <f>IF(G311="","",G311-G311*COMPASS!$AH$12)</f>
        <v>988</v>
      </c>
    </row>
    <row r="312" spans="1:8" ht="15" customHeight="1">
      <c r="A312" s="702" t="s">
        <v>16555</v>
      </c>
      <c r="B312" s="615" t="s">
        <v>25</v>
      </c>
      <c r="C312" s="616" t="s">
        <v>15361</v>
      </c>
      <c r="D312" s="617" t="s">
        <v>15362</v>
      </c>
      <c r="E312" s="710">
        <v>1</v>
      </c>
      <c r="F312" s="640"/>
      <c r="G312" s="672">
        <v>988</v>
      </c>
      <c r="H312" s="148">
        <f>IF(G312="","",G312-G312*COMPASS!$AH$12)</f>
        <v>988</v>
      </c>
    </row>
    <row r="313" spans="1:8" ht="15" customHeight="1">
      <c r="A313" s="696" t="s">
        <v>15363</v>
      </c>
      <c r="B313" s="697"/>
      <c r="C313" s="698"/>
      <c r="D313" s="699"/>
      <c r="E313" s="711"/>
      <c r="F313" s="714"/>
      <c r="G313" s="700"/>
      <c r="H313" s="148" t="str">
        <f>IF(G313="","",G313-G313*COMPASS!$AH$12)</f>
        <v/>
      </c>
    </row>
    <row r="314" spans="1:8" ht="15" customHeight="1">
      <c r="A314" s="696" t="s">
        <v>15364</v>
      </c>
      <c r="B314" s="697"/>
      <c r="C314" s="698"/>
      <c r="D314" s="699"/>
      <c r="E314" s="711"/>
      <c r="F314" s="714"/>
      <c r="G314" s="700"/>
      <c r="H314" s="148" t="str">
        <f>IF(G314="","",G314-G314*COMPASS!$AH$12)</f>
        <v/>
      </c>
    </row>
    <row r="315" spans="1:8" ht="15" customHeight="1">
      <c r="A315" s="404" t="s">
        <v>16556</v>
      </c>
      <c r="B315" s="615" t="s">
        <v>25</v>
      </c>
      <c r="C315" s="616" t="s">
        <v>15365</v>
      </c>
      <c r="D315" s="617" t="s">
        <v>15366</v>
      </c>
      <c r="E315" s="710">
        <v>1</v>
      </c>
      <c r="F315" s="640"/>
      <c r="G315" s="672">
        <v>0</v>
      </c>
      <c r="H315" s="148">
        <f>IF(G315="","",G315-G315*COMPASS!$AH$12)</f>
        <v>0</v>
      </c>
    </row>
    <row r="316" spans="1:8" ht="15" customHeight="1">
      <c r="A316" s="404" t="s">
        <v>16557</v>
      </c>
      <c r="B316" s="615" t="s">
        <v>25</v>
      </c>
      <c r="C316" s="616" t="s">
        <v>15367</v>
      </c>
      <c r="D316" s="617" t="s">
        <v>15368</v>
      </c>
      <c r="E316" s="710">
        <v>1</v>
      </c>
      <c r="F316" s="640"/>
      <c r="G316" s="672">
        <v>0</v>
      </c>
      <c r="H316" s="148">
        <f>IF(G316="","",G316-G316*COMPASS!$AH$12)</f>
        <v>0</v>
      </c>
    </row>
    <row r="317" spans="1:8" ht="15" customHeight="1">
      <c r="A317" s="404" t="s">
        <v>16558</v>
      </c>
      <c r="B317" s="615" t="s">
        <v>25</v>
      </c>
      <c r="C317" s="616" t="s">
        <v>15369</v>
      </c>
      <c r="D317" s="617" t="s">
        <v>15370</v>
      </c>
      <c r="E317" s="710">
        <v>1</v>
      </c>
      <c r="F317" s="640"/>
      <c r="G317" s="672">
        <v>0</v>
      </c>
      <c r="H317" s="148">
        <f>IF(G317="","",G317-G317*COMPASS!$AH$12)</f>
        <v>0</v>
      </c>
    </row>
    <row r="318" spans="1:8" ht="15" customHeight="1">
      <c r="A318" s="404" t="s">
        <v>16559</v>
      </c>
      <c r="B318" s="615" t="s">
        <v>25</v>
      </c>
      <c r="C318" s="616" t="s">
        <v>15371</v>
      </c>
      <c r="D318" s="617" t="s">
        <v>15372</v>
      </c>
      <c r="E318" s="710">
        <v>1</v>
      </c>
      <c r="F318" s="640"/>
      <c r="G318" s="672">
        <v>0</v>
      </c>
      <c r="H318" s="148">
        <f>IF(G318="","",G318-G318*COMPASS!$AH$12)</f>
        <v>0</v>
      </c>
    </row>
    <row r="319" spans="1:8" ht="15" customHeight="1">
      <c r="A319" s="404" t="s">
        <v>16560</v>
      </c>
      <c r="B319" s="615" t="s">
        <v>25</v>
      </c>
      <c r="C319" s="616" t="s">
        <v>15373</v>
      </c>
      <c r="D319" s="617" t="s">
        <v>15374</v>
      </c>
      <c r="E319" s="710">
        <v>1</v>
      </c>
      <c r="F319" s="640"/>
      <c r="G319" s="672">
        <v>238</v>
      </c>
      <c r="H319" s="148">
        <f>IF(G319="","",G319-G319*COMPASS!$AH$12)</f>
        <v>238</v>
      </c>
    </row>
    <row r="320" spans="1:8" ht="15" customHeight="1">
      <c r="A320" s="404" t="s">
        <v>16561</v>
      </c>
      <c r="B320" s="615" t="s">
        <v>25</v>
      </c>
      <c r="C320" s="616" t="s">
        <v>15375</v>
      </c>
      <c r="D320" s="617" t="s">
        <v>15376</v>
      </c>
      <c r="E320" s="710">
        <v>1</v>
      </c>
      <c r="F320" s="640"/>
      <c r="G320" s="672">
        <v>440</v>
      </c>
      <c r="H320" s="148">
        <f>IF(G320="","",G320-G320*COMPASS!$AH$12)</f>
        <v>440</v>
      </c>
    </row>
    <row r="321" spans="1:8" ht="15" customHeight="1">
      <c r="A321" s="404" t="s">
        <v>16562</v>
      </c>
      <c r="B321" s="615" t="s">
        <v>25</v>
      </c>
      <c r="C321" s="616" t="s">
        <v>15377</v>
      </c>
      <c r="D321" s="617" t="s">
        <v>15378</v>
      </c>
      <c r="E321" s="710">
        <v>1</v>
      </c>
      <c r="F321" s="640"/>
      <c r="G321" s="672">
        <v>440</v>
      </c>
      <c r="H321" s="148">
        <f>IF(G321="","",G321-G321*COMPASS!$AH$12)</f>
        <v>440</v>
      </c>
    </row>
    <row r="322" spans="1:8" ht="15" customHeight="1">
      <c r="A322" s="696" t="s">
        <v>15379</v>
      </c>
      <c r="B322" s="697"/>
      <c r="C322" s="698"/>
      <c r="D322" s="699"/>
      <c r="E322" s="711"/>
      <c r="F322" s="714"/>
      <c r="G322" s="700"/>
      <c r="H322" s="148" t="str">
        <f>IF(G322="","",G322-G322*COMPASS!$AH$12)</f>
        <v/>
      </c>
    </row>
    <row r="323" spans="1:8" ht="15" customHeight="1">
      <c r="A323" s="404" t="s">
        <v>16563</v>
      </c>
      <c r="B323" s="615" t="s">
        <v>25</v>
      </c>
      <c r="C323" s="616" t="s">
        <v>15380</v>
      </c>
      <c r="D323" s="617" t="s">
        <v>15381</v>
      </c>
      <c r="E323" s="710">
        <v>1</v>
      </c>
      <c r="F323" s="640"/>
      <c r="G323" s="672">
        <v>858</v>
      </c>
      <c r="H323" s="148">
        <f>IF(G323="","",G323-G323*COMPASS!$AH$12)</f>
        <v>858</v>
      </c>
    </row>
    <row r="324" spans="1:8" ht="15" customHeight="1">
      <c r="A324" s="404" t="s">
        <v>16564</v>
      </c>
      <c r="B324" s="615" t="s">
        <v>25</v>
      </c>
      <c r="C324" s="616" t="s">
        <v>15382</v>
      </c>
      <c r="D324" s="617" t="s">
        <v>15383</v>
      </c>
      <c r="E324" s="710">
        <v>1</v>
      </c>
      <c r="F324" s="640"/>
      <c r="G324" s="672">
        <v>484</v>
      </c>
      <c r="H324" s="148">
        <f>IF(G324="","",G324-G324*COMPASS!$AH$12)</f>
        <v>484</v>
      </c>
    </row>
    <row r="325" spans="1:8" ht="15" customHeight="1">
      <c r="A325" s="404" t="s">
        <v>16565</v>
      </c>
      <c r="B325" s="615" t="s">
        <v>25</v>
      </c>
      <c r="C325" s="616" t="s">
        <v>15384</v>
      </c>
      <c r="D325" s="617" t="s">
        <v>15385</v>
      </c>
      <c r="E325" s="710">
        <v>1</v>
      </c>
      <c r="F325" s="640"/>
      <c r="G325" s="672">
        <v>329</v>
      </c>
      <c r="H325" s="148">
        <f>IF(G325="","",G325-G325*COMPASS!$AH$12)</f>
        <v>329</v>
      </c>
    </row>
    <row r="326" spans="1:8" ht="15" customHeight="1">
      <c r="A326" s="404" t="s">
        <v>16566</v>
      </c>
      <c r="B326" s="615" t="s">
        <v>25</v>
      </c>
      <c r="C326" s="616" t="s">
        <v>15386</v>
      </c>
      <c r="D326" s="617" t="s">
        <v>15387</v>
      </c>
      <c r="E326" s="710">
        <v>1</v>
      </c>
      <c r="F326" s="640"/>
      <c r="G326" s="672">
        <v>121</v>
      </c>
      <c r="H326" s="148">
        <f>IF(G326="","",G326-G326*COMPASS!$AH$12)</f>
        <v>121</v>
      </c>
    </row>
    <row r="327" spans="1:8" ht="15" customHeight="1">
      <c r="A327" s="696" t="s">
        <v>15388</v>
      </c>
      <c r="B327" s="697"/>
      <c r="C327" s="698"/>
      <c r="D327" s="699"/>
      <c r="E327" s="711"/>
      <c r="F327" s="714"/>
      <c r="G327" s="700"/>
      <c r="H327" s="148" t="str">
        <f>IF(G327="","",G327-G327*COMPASS!$AH$12)</f>
        <v/>
      </c>
    </row>
    <row r="328" spans="1:8" ht="15" customHeight="1">
      <c r="A328" s="696" t="s">
        <v>15389</v>
      </c>
      <c r="B328" s="697"/>
      <c r="C328" s="698"/>
      <c r="D328" s="699"/>
      <c r="E328" s="711"/>
      <c r="F328" s="714"/>
      <c r="G328" s="700"/>
      <c r="H328" s="148" t="str">
        <f>IF(G328="","",G328-G328*COMPASS!$AH$12)</f>
        <v/>
      </c>
    </row>
    <row r="329" spans="1:8" ht="15" customHeight="1">
      <c r="A329" s="404" t="s">
        <v>16567</v>
      </c>
      <c r="B329" s="615" t="s">
        <v>25</v>
      </c>
      <c r="C329" s="616" t="s">
        <v>15390</v>
      </c>
      <c r="D329" s="617" t="s">
        <v>15391</v>
      </c>
      <c r="E329" s="710">
        <v>1</v>
      </c>
      <c r="F329" s="640"/>
      <c r="G329" s="672">
        <v>732</v>
      </c>
      <c r="H329" s="148">
        <f>IF(G329="","",G329-G329*COMPASS!$AH$12)</f>
        <v>732</v>
      </c>
    </row>
    <row r="330" spans="1:8" ht="15" customHeight="1">
      <c r="A330" s="404" t="s">
        <v>16568</v>
      </c>
      <c r="B330" s="615" t="s">
        <v>25</v>
      </c>
      <c r="C330" s="616" t="s">
        <v>15392</v>
      </c>
      <c r="D330" s="617" t="s">
        <v>15393</v>
      </c>
      <c r="E330" s="710">
        <v>1</v>
      </c>
      <c r="F330" s="640"/>
      <c r="G330" s="672">
        <v>799</v>
      </c>
      <c r="H330" s="148">
        <f>IF(G330="","",G330-G330*COMPASS!$AH$12)</f>
        <v>799</v>
      </c>
    </row>
    <row r="331" spans="1:8" ht="15" customHeight="1">
      <c r="A331" s="696" t="s">
        <v>15394</v>
      </c>
      <c r="B331" s="697"/>
      <c r="C331" s="698"/>
      <c r="D331" s="699"/>
      <c r="E331" s="711"/>
      <c r="F331" s="714"/>
      <c r="G331" s="700"/>
      <c r="H331" s="148" t="str">
        <f>IF(G331="","",G331-G331*COMPASS!$AH$12)</f>
        <v/>
      </c>
    </row>
    <row r="332" spans="1:8" ht="15" customHeight="1">
      <c r="A332" s="404" t="s">
        <v>16569</v>
      </c>
      <c r="B332" s="615" t="s">
        <v>25</v>
      </c>
      <c r="C332" s="616" t="s">
        <v>15395</v>
      </c>
      <c r="D332" s="617" t="s">
        <v>15396</v>
      </c>
      <c r="E332" s="710">
        <v>1</v>
      </c>
      <c r="F332" s="640"/>
      <c r="G332" s="672">
        <v>518</v>
      </c>
      <c r="H332" s="148">
        <f>IF(G332="","",G332-G332*COMPASS!$AH$12)</f>
        <v>518</v>
      </c>
    </row>
    <row r="333" spans="1:8" ht="15" customHeight="1">
      <c r="A333" s="696" t="s">
        <v>189</v>
      </c>
      <c r="B333" s="697"/>
      <c r="C333" s="698"/>
      <c r="D333" s="699"/>
      <c r="E333" s="711"/>
      <c r="F333" s="714"/>
      <c r="G333" s="700"/>
      <c r="H333" s="148" t="str">
        <f>IF(G333="","",G333-G333*COMPASS!$AH$12)</f>
        <v/>
      </c>
    </row>
    <row r="334" spans="1:8" ht="15" customHeight="1">
      <c r="A334" s="696" t="s">
        <v>15397</v>
      </c>
      <c r="B334" s="697"/>
      <c r="C334" s="698"/>
      <c r="D334" s="699"/>
      <c r="E334" s="711"/>
      <c r="F334" s="714"/>
      <c r="G334" s="700"/>
      <c r="H334" s="148" t="str">
        <f>IF(G334="","",G334-G334*COMPASS!$AH$12)</f>
        <v/>
      </c>
    </row>
    <row r="335" spans="1:8" ht="15" customHeight="1">
      <c r="A335" s="696" t="s">
        <v>15398</v>
      </c>
      <c r="B335" s="697"/>
      <c r="C335" s="698"/>
      <c r="D335" s="699"/>
      <c r="E335" s="711"/>
      <c r="F335" s="714"/>
      <c r="G335" s="700"/>
      <c r="H335" s="148" t="str">
        <f>IF(G335="","",G335-G335*COMPASS!$AH$12)</f>
        <v/>
      </c>
    </row>
    <row r="336" spans="1:8" ht="15" customHeight="1">
      <c r="A336" s="404" t="s">
        <v>16570</v>
      </c>
      <c r="B336" s="615" t="s">
        <v>51</v>
      </c>
      <c r="C336" s="616" t="s">
        <v>15399</v>
      </c>
      <c r="D336" s="617" t="s">
        <v>15400</v>
      </c>
      <c r="E336" s="710">
        <v>1</v>
      </c>
      <c r="F336" s="640"/>
      <c r="G336" s="672">
        <v>317</v>
      </c>
      <c r="H336" s="148">
        <f>IF(G336="","",G336-G336*COMPASS!$AH$12)</f>
        <v>317</v>
      </c>
    </row>
    <row r="337" spans="1:8" ht="15" customHeight="1">
      <c r="A337" s="404" t="s">
        <v>16571</v>
      </c>
      <c r="B337" s="615" t="s">
        <v>25</v>
      </c>
      <c r="C337" s="616" t="s">
        <v>15401</v>
      </c>
      <c r="D337" s="617" t="s">
        <v>15402</v>
      </c>
      <c r="E337" s="710">
        <v>1</v>
      </c>
      <c r="F337" s="640"/>
      <c r="G337" s="672">
        <v>317</v>
      </c>
      <c r="H337" s="148">
        <f>IF(G337="","",G337-G337*COMPASS!$AH$12)</f>
        <v>317</v>
      </c>
    </row>
    <row r="338" spans="1:8" ht="15" customHeight="1">
      <c r="A338" s="696" t="s">
        <v>15403</v>
      </c>
      <c r="B338" s="697"/>
      <c r="C338" s="698"/>
      <c r="D338" s="699"/>
      <c r="E338" s="711"/>
      <c r="F338" s="714"/>
      <c r="G338" s="700"/>
      <c r="H338" s="148" t="str">
        <f>IF(G338="","",G338-G338*COMPASS!$AH$12)</f>
        <v/>
      </c>
    </row>
    <row r="339" spans="1:8" ht="15" customHeight="1">
      <c r="A339" s="404" t="s">
        <v>16572</v>
      </c>
      <c r="B339" s="615" t="s">
        <v>51</v>
      </c>
      <c r="C339" s="616" t="s">
        <v>15404</v>
      </c>
      <c r="D339" s="617" t="s">
        <v>15405</v>
      </c>
      <c r="E339" s="710">
        <v>1</v>
      </c>
      <c r="F339" s="640"/>
      <c r="G339" s="672">
        <v>533</v>
      </c>
      <c r="H339" s="148">
        <f>IF(G339="","",G339-G339*COMPASS!$AH$12)</f>
        <v>533</v>
      </c>
    </row>
    <row r="340" spans="1:8" ht="15" customHeight="1">
      <c r="A340" s="404" t="s">
        <v>16573</v>
      </c>
      <c r="B340" s="615" t="s">
        <v>25</v>
      </c>
      <c r="C340" s="616" t="s">
        <v>15406</v>
      </c>
      <c r="D340" s="617" t="s">
        <v>15407</v>
      </c>
      <c r="E340" s="710">
        <v>1</v>
      </c>
      <c r="F340" s="640"/>
      <c r="G340" s="672">
        <v>533</v>
      </c>
      <c r="H340" s="148">
        <f>IF(G340="","",G340-G340*COMPASS!$AH$12)</f>
        <v>533</v>
      </c>
    </row>
    <row r="341" spans="1:8" ht="15" customHeight="1">
      <c r="A341" s="404" t="s">
        <v>16574</v>
      </c>
      <c r="B341" s="615" t="s">
        <v>51</v>
      </c>
      <c r="C341" s="616" t="s">
        <v>15408</v>
      </c>
      <c r="D341" s="617" t="s">
        <v>15409</v>
      </c>
      <c r="E341" s="710">
        <v>1</v>
      </c>
      <c r="F341" s="640"/>
      <c r="G341" s="672">
        <v>802</v>
      </c>
      <c r="H341" s="148">
        <f>IF(G341="","",G341-G341*COMPASS!$AH$12)</f>
        <v>802</v>
      </c>
    </row>
    <row r="342" spans="1:8" ht="15" customHeight="1">
      <c r="A342" s="404" t="s">
        <v>16575</v>
      </c>
      <c r="B342" s="615" t="s">
        <v>25</v>
      </c>
      <c r="C342" s="616" t="s">
        <v>15410</v>
      </c>
      <c r="D342" s="617" t="s">
        <v>15411</v>
      </c>
      <c r="E342" s="710">
        <v>1</v>
      </c>
      <c r="F342" s="640"/>
      <c r="G342" s="672">
        <v>802</v>
      </c>
      <c r="H342" s="148">
        <f>IF(G342="","",G342-G342*COMPASS!$AH$12)</f>
        <v>802</v>
      </c>
    </row>
    <row r="343" spans="1:8" ht="15" customHeight="1">
      <c r="A343" s="696" t="s">
        <v>15412</v>
      </c>
      <c r="B343" s="697"/>
      <c r="C343" s="698"/>
      <c r="D343" s="699"/>
      <c r="E343" s="711"/>
      <c r="F343" s="714"/>
      <c r="G343" s="700"/>
      <c r="H343" s="148" t="str">
        <f>IF(G343="","",G343-G343*COMPASS!$AH$12)</f>
        <v/>
      </c>
    </row>
    <row r="344" spans="1:8" ht="15" customHeight="1">
      <c r="A344" s="404" t="s">
        <v>16576</v>
      </c>
      <c r="B344" s="615" t="s">
        <v>25</v>
      </c>
      <c r="C344" s="616" t="s">
        <v>15413</v>
      </c>
      <c r="D344" s="617" t="s">
        <v>15414</v>
      </c>
      <c r="E344" s="710">
        <v>1</v>
      </c>
      <c r="F344" s="640"/>
      <c r="G344" s="672">
        <v>758</v>
      </c>
      <c r="H344" s="148">
        <f>IF(G344="","",G344-G344*COMPASS!$AH$12)</f>
        <v>758</v>
      </c>
    </row>
    <row r="345" spans="1:8" ht="15" customHeight="1">
      <c r="A345" s="404" t="s">
        <v>16577</v>
      </c>
      <c r="B345" s="615" t="s">
        <v>25</v>
      </c>
      <c r="C345" s="616" t="s">
        <v>15415</v>
      </c>
      <c r="D345" s="617" t="s">
        <v>15416</v>
      </c>
      <c r="E345" s="710">
        <v>1</v>
      </c>
      <c r="F345" s="640"/>
      <c r="G345" s="672">
        <v>758</v>
      </c>
      <c r="H345" s="148">
        <f>IF(G345="","",G345-G345*COMPASS!$AH$12)</f>
        <v>758</v>
      </c>
    </row>
    <row r="346" spans="1:8" ht="15" customHeight="1">
      <c r="A346" s="696" t="s">
        <v>15417</v>
      </c>
      <c r="B346" s="697"/>
      <c r="C346" s="698"/>
      <c r="D346" s="699"/>
      <c r="E346" s="711"/>
      <c r="F346" s="714"/>
      <c r="G346" s="700"/>
      <c r="H346" s="148" t="str">
        <f>IF(G346="","",G346-G346*COMPASS!$AH$12)</f>
        <v/>
      </c>
    </row>
    <row r="347" spans="1:8" ht="15" customHeight="1">
      <c r="A347" s="404" t="s">
        <v>16578</v>
      </c>
      <c r="B347" s="615" t="s">
        <v>25</v>
      </c>
      <c r="C347" s="616" t="s">
        <v>15418</v>
      </c>
      <c r="D347" s="617" t="s">
        <v>15419</v>
      </c>
      <c r="E347" s="710">
        <v>1</v>
      </c>
      <c r="F347" s="640"/>
      <c r="G347" s="672">
        <v>893</v>
      </c>
      <c r="H347" s="148">
        <f>IF(G347="","",G347-G347*COMPASS!$AH$12)</f>
        <v>893</v>
      </c>
    </row>
    <row r="348" spans="1:8" ht="15" customHeight="1">
      <c r="A348" s="404" t="s">
        <v>16579</v>
      </c>
      <c r="B348" s="615" t="s">
        <v>25</v>
      </c>
      <c r="C348" s="616" t="s">
        <v>15420</v>
      </c>
      <c r="D348" s="617" t="s">
        <v>15421</v>
      </c>
      <c r="E348" s="710">
        <v>1</v>
      </c>
      <c r="F348" s="640"/>
      <c r="G348" s="672">
        <v>893</v>
      </c>
      <c r="H348" s="148">
        <f>IF(G348="","",G348-G348*COMPASS!$AH$12)</f>
        <v>893</v>
      </c>
    </row>
    <row r="349" spans="1:8" ht="15" customHeight="1">
      <c r="A349" s="696" t="s">
        <v>15422</v>
      </c>
      <c r="B349" s="697"/>
      <c r="C349" s="698"/>
      <c r="D349" s="699"/>
      <c r="E349" s="711"/>
      <c r="F349" s="714"/>
      <c r="G349" s="700"/>
      <c r="H349" s="148" t="str">
        <f>IF(G349="","",G349-G349*COMPASS!$AH$12)</f>
        <v/>
      </c>
    </row>
    <row r="350" spans="1:8" ht="15" customHeight="1">
      <c r="A350" s="404" t="s">
        <v>16580</v>
      </c>
      <c r="B350" s="615" t="s">
        <v>66</v>
      </c>
      <c r="C350" s="616" t="s">
        <v>15423</v>
      </c>
      <c r="D350" s="617" t="s">
        <v>15424</v>
      </c>
      <c r="E350" s="710">
        <v>1</v>
      </c>
      <c r="F350" s="640"/>
      <c r="G350" s="672">
        <v>599</v>
      </c>
      <c r="H350" s="148">
        <f>IF(G350="","",G350-G350*COMPASS!$AH$12)</f>
        <v>599</v>
      </c>
    </row>
    <row r="351" spans="1:8" ht="15" customHeight="1">
      <c r="A351" s="696" t="s">
        <v>43</v>
      </c>
      <c r="B351" s="697"/>
      <c r="C351" s="698"/>
      <c r="D351" s="699"/>
      <c r="E351" s="711"/>
      <c r="F351" s="714"/>
      <c r="G351" s="700"/>
      <c r="H351" s="148" t="str">
        <f>IF(G351="","",G351-G351*COMPASS!$AH$12)</f>
        <v/>
      </c>
    </row>
    <row r="352" spans="1:8" ht="15" customHeight="1">
      <c r="A352" s="696" t="s">
        <v>15425</v>
      </c>
      <c r="B352" s="697"/>
      <c r="C352" s="698"/>
      <c r="D352" s="699"/>
      <c r="E352" s="711"/>
      <c r="F352" s="714"/>
      <c r="G352" s="700"/>
      <c r="H352" s="148" t="str">
        <f>IF(G352="","",G352-G352*COMPASS!$AH$12)</f>
        <v/>
      </c>
    </row>
    <row r="353" spans="1:8" ht="15" customHeight="1">
      <c r="A353" s="404" t="s">
        <v>16581</v>
      </c>
      <c r="B353" s="615" t="s">
        <v>51</v>
      </c>
      <c r="C353" s="616" t="s">
        <v>15426</v>
      </c>
      <c r="D353" s="617" t="s">
        <v>15427</v>
      </c>
      <c r="E353" s="710">
        <v>1</v>
      </c>
      <c r="F353" s="640"/>
      <c r="G353" s="672">
        <v>38</v>
      </c>
      <c r="H353" s="148">
        <f>IF(G353="","",G353-G353*COMPASS!$AH$12)</f>
        <v>38</v>
      </c>
    </row>
    <row r="354" spans="1:8" ht="15" customHeight="1">
      <c r="A354" s="404" t="s">
        <v>16582</v>
      </c>
      <c r="B354" s="615" t="s">
        <v>25</v>
      </c>
      <c r="C354" s="616" t="s">
        <v>15428</v>
      </c>
      <c r="D354" s="617" t="s">
        <v>15429</v>
      </c>
      <c r="E354" s="710">
        <v>1</v>
      </c>
      <c r="F354" s="640"/>
      <c r="G354" s="672">
        <v>94</v>
      </c>
      <c r="H354" s="148">
        <f>IF(G354="","",G354-G354*COMPASS!$AH$12)</f>
        <v>94</v>
      </c>
    </row>
    <row r="355" spans="1:8" ht="15" customHeight="1">
      <c r="A355" s="404" t="s">
        <v>16583</v>
      </c>
      <c r="B355" s="615" t="s">
        <v>25</v>
      </c>
      <c r="C355" s="616" t="s">
        <v>15430</v>
      </c>
      <c r="D355" s="617" t="s">
        <v>15431</v>
      </c>
      <c r="E355" s="710">
        <v>1</v>
      </c>
      <c r="F355" s="640"/>
      <c r="G355" s="672">
        <v>180</v>
      </c>
      <c r="H355" s="148">
        <f>IF(G355="","",G355-G355*COMPASS!$AH$12)</f>
        <v>180</v>
      </c>
    </row>
    <row r="356" spans="1:8" ht="15" customHeight="1">
      <c r="A356" s="404" t="s">
        <v>16584</v>
      </c>
      <c r="B356" s="615" t="s">
        <v>51</v>
      </c>
      <c r="C356" s="616" t="s">
        <v>15432</v>
      </c>
      <c r="D356" s="617" t="s">
        <v>15433</v>
      </c>
      <c r="E356" s="710">
        <v>1</v>
      </c>
      <c r="F356" s="640"/>
      <c r="G356" s="672">
        <v>68</v>
      </c>
      <c r="H356" s="148">
        <f>IF(G356="","",G356-G356*COMPASS!$AH$12)</f>
        <v>68</v>
      </c>
    </row>
    <row r="357" spans="1:8" ht="15" customHeight="1">
      <c r="A357" s="696" t="s">
        <v>573</v>
      </c>
      <c r="B357" s="697"/>
      <c r="C357" s="698"/>
      <c r="D357" s="699"/>
      <c r="E357" s="711"/>
      <c r="F357" s="714"/>
      <c r="G357" s="700"/>
      <c r="H357" s="148" t="str">
        <f>IF(G357="","",G357-G357*COMPASS!$AH$12)</f>
        <v/>
      </c>
    </row>
    <row r="358" spans="1:8" ht="15" customHeight="1">
      <c r="A358" s="404" t="s">
        <v>16585</v>
      </c>
      <c r="B358" s="615" t="s">
        <v>25</v>
      </c>
      <c r="C358" s="616" t="s">
        <v>15434</v>
      </c>
      <c r="D358" s="617" t="s">
        <v>15435</v>
      </c>
      <c r="E358" s="710">
        <v>1</v>
      </c>
      <c r="F358" s="640"/>
      <c r="G358" s="672">
        <v>68</v>
      </c>
      <c r="H358" s="148">
        <f>IF(G358="","",G358-G358*COMPASS!$AH$12)</f>
        <v>68</v>
      </c>
    </row>
    <row r="359" spans="1:8" ht="15" customHeight="1">
      <c r="A359" s="404" t="s">
        <v>16586</v>
      </c>
      <c r="B359" s="615" t="s">
        <v>25</v>
      </c>
      <c r="C359" s="616" t="s">
        <v>15436</v>
      </c>
      <c r="D359" s="617" t="s">
        <v>15437</v>
      </c>
      <c r="E359" s="710">
        <v>1</v>
      </c>
      <c r="F359" s="640"/>
      <c r="G359" s="672">
        <v>127</v>
      </c>
      <c r="H359" s="148">
        <f>IF(G359="","",G359-G359*COMPASS!$AH$12)</f>
        <v>127</v>
      </c>
    </row>
    <row r="360" spans="1:8" ht="15" customHeight="1">
      <c r="A360" s="404" t="s">
        <v>16587</v>
      </c>
      <c r="B360" s="615" t="s">
        <v>25</v>
      </c>
      <c r="C360" s="616" t="s">
        <v>15438</v>
      </c>
      <c r="D360" s="617" t="s">
        <v>15439</v>
      </c>
      <c r="E360" s="710">
        <v>1</v>
      </c>
      <c r="F360" s="640"/>
      <c r="G360" s="672">
        <v>174</v>
      </c>
      <c r="H360" s="148">
        <f>IF(G360="","",G360-G360*COMPASS!$AH$12)</f>
        <v>174</v>
      </c>
    </row>
    <row r="361" spans="1:8" ht="15" customHeight="1">
      <c r="A361" s="696" t="s">
        <v>15440</v>
      </c>
      <c r="B361" s="697"/>
      <c r="C361" s="698"/>
      <c r="D361" s="699"/>
      <c r="E361" s="711"/>
      <c r="F361" s="714"/>
      <c r="G361" s="700"/>
      <c r="H361" s="148" t="str">
        <f>IF(G361="","",G361-G361*COMPASS!$AH$12)</f>
        <v/>
      </c>
    </row>
    <row r="362" spans="1:8" ht="15" customHeight="1">
      <c r="A362" s="696" t="s">
        <v>15441</v>
      </c>
      <c r="B362" s="697"/>
      <c r="C362" s="698"/>
      <c r="D362" s="699"/>
      <c r="E362" s="711"/>
      <c r="F362" s="714"/>
      <c r="G362" s="700"/>
      <c r="H362" s="148" t="str">
        <f>IF(G362="","",G362-G362*COMPASS!$AH$12)</f>
        <v/>
      </c>
    </row>
    <row r="363" spans="1:8" ht="15" customHeight="1">
      <c r="A363" s="404" t="s">
        <v>16588</v>
      </c>
      <c r="B363" s="615" t="s">
        <v>66</v>
      </c>
      <c r="C363" s="616" t="s">
        <v>15442</v>
      </c>
      <c r="D363" s="617" t="s">
        <v>15443</v>
      </c>
      <c r="E363" s="710">
        <v>1</v>
      </c>
      <c r="F363" s="640"/>
      <c r="G363" s="672">
        <v>521</v>
      </c>
      <c r="H363" s="148">
        <f>IF(G363="","",G363-G363*COMPASS!$AH$12)</f>
        <v>521</v>
      </c>
    </row>
    <row r="364" spans="1:8" ht="15" customHeight="1">
      <c r="A364" s="696" t="s">
        <v>15444</v>
      </c>
      <c r="B364" s="697"/>
      <c r="C364" s="698"/>
      <c r="D364" s="699"/>
      <c r="E364" s="711"/>
      <c r="F364" s="714"/>
      <c r="G364" s="700"/>
      <c r="H364" s="148" t="str">
        <f>IF(G364="","",G364-G364*COMPASS!$AH$12)</f>
        <v/>
      </c>
    </row>
    <row r="365" spans="1:8" ht="15" customHeight="1">
      <c r="A365" s="702" t="s">
        <v>16589</v>
      </c>
      <c r="B365" s="615" t="s">
        <v>25</v>
      </c>
      <c r="C365" s="616" t="s">
        <v>15445</v>
      </c>
      <c r="D365" s="617" t="s">
        <v>15446</v>
      </c>
      <c r="E365" s="710">
        <v>1</v>
      </c>
      <c r="F365" s="640"/>
      <c r="G365" s="672">
        <v>2728</v>
      </c>
      <c r="H365" s="148">
        <f>IF(G365="","",G365-G365*COMPASS!$AH$12)</f>
        <v>2728</v>
      </c>
    </row>
    <row r="366" spans="1:8" ht="15" customHeight="1">
      <c r="A366" s="696" t="s">
        <v>43</v>
      </c>
      <c r="B366" s="697"/>
      <c r="C366" s="698"/>
      <c r="D366" s="699"/>
      <c r="E366" s="711"/>
      <c r="F366" s="714"/>
      <c r="G366" s="700"/>
      <c r="H366" s="148" t="str">
        <f>IF(G366="","",G366-G366*COMPASS!$AH$12)</f>
        <v/>
      </c>
    </row>
    <row r="367" spans="1:8" ht="15" customHeight="1">
      <c r="A367" s="404" t="s">
        <v>16590</v>
      </c>
      <c r="B367" s="615" t="s">
        <v>25</v>
      </c>
      <c r="C367" s="616" t="s">
        <v>15447</v>
      </c>
      <c r="D367" s="617" t="s">
        <v>15448</v>
      </c>
      <c r="E367" s="710">
        <v>1</v>
      </c>
      <c r="F367" s="640"/>
      <c r="G367" s="672">
        <v>78</v>
      </c>
      <c r="H367" s="148">
        <f>IF(G367="","",G367-G367*COMPASS!$AH$12)</f>
        <v>78</v>
      </c>
    </row>
    <row r="368" spans="1:8" ht="15" customHeight="1">
      <c r="A368" s="404" t="s">
        <v>16591</v>
      </c>
      <c r="B368" s="615" t="s">
        <v>25</v>
      </c>
      <c r="C368" s="616" t="s">
        <v>15449</v>
      </c>
      <c r="D368" s="617" t="s">
        <v>15450</v>
      </c>
      <c r="E368" s="710">
        <v>1</v>
      </c>
      <c r="F368" s="640"/>
      <c r="G368" s="672">
        <v>45</v>
      </c>
      <c r="H368" s="148">
        <f>IF(G368="","",G368-G368*COMPASS!$AH$12)</f>
        <v>45</v>
      </c>
    </row>
    <row r="369" spans="1:8" ht="15" customHeight="1">
      <c r="A369" s="404" t="s">
        <v>16592</v>
      </c>
      <c r="B369" s="615" t="s">
        <v>25</v>
      </c>
      <c r="C369" s="616" t="s">
        <v>15451</v>
      </c>
      <c r="D369" s="617" t="s">
        <v>15452</v>
      </c>
      <c r="E369" s="710">
        <v>1</v>
      </c>
      <c r="F369" s="640"/>
      <c r="G369" s="672">
        <v>134</v>
      </c>
      <c r="H369" s="148">
        <f>IF(G369="","",G369-G369*COMPASS!$AH$12)</f>
        <v>134</v>
      </c>
    </row>
    <row r="370" spans="1:8" ht="15" customHeight="1">
      <c r="A370" s="404" t="s">
        <v>16593</v>
      </c>
      <c r="B370" s="615" t="s">
        <v>66</v>
      </c>
      <c r="C370" s="616" t="s">
        <v>15453</v>
      </c>
      <c r="D370" s="617" t="s">
        <v>15454</v>
      </c>
      <c r="E370" s="710">
        <v>1</v>
      </c>
      <c r="F370" s="640"/>
      <c r="G370" s="672">
        <v>87</v>
      </c>
      <c r="H370" s="148">
        <f>IF(G370="","",G370-G370*COMPASS!$AH$12)</f>
        <v>87</v>
      </c>
    </row>
    <row r="371" spans="1:8" ht="15" customHeight="1">
      <c r="A371" s="696" t="s">
        <v>434</v>
      </c>
      <c r="B371" s="697"/>
      <c r="C371" s="698"/>
      <c r="D371" s="699"/>
      <c r="E371" s="711"/>
      <c r="F371" s="714"/>
      <c r="G371" s="700"/>
      <c r="H371" s="148" t="str">
        <f>IF(G371="","",G371-G371*COMPASS!$AH$12)</f>
        <v/>
      </c>
    </row>
    <row r="372" spans="1:8" ht="15" customHeight="1">
      <c r="A372" s="696" t="s">
        <v>15455</v>
      </c>
      <c r="B372" s="697"/>
      <c r="C372" s="698"/>
      <c r="D372" s="699"/>
      <c r="E372" s="711"/>
      <c r="F372" s="714"/>
      <c r="G372" s="700"/>
      <c r="H372" s="148" t="str">
        <f>IF(G372="","",G372-G372*COMPASS!$AH$12)</f>
        <v/>
      </c>
    </row>
    <row r="373" spans="1:8" ht="15" customHeight="1">
      <c r="A373" s="696" t="s">
        <v>15456</v>
      </c>
      <c r="B373" s="697"/>
      <c r="C373" s="698"/>
      <c r="D373" s="699"/>
      <c r="E373" s="711"/>
      <c r="F373" s="714"/>
      <c r="G373" s="700"/>
      <c r="H373" s="148" t="str">
        <f>IF(G373="","",G373-G373*COMPASS!$AH$12)</f>
        <v/>
      </c>
    </row>
    <row r="374" spans="1:8" ht="15" customHeight="1">
      <c r="A374" s="702" t="s">
        <v>16594</v>
      </c>
      <c r="B374" s="615" t="s">
        <v>25</v>
      </c>
      <c r="C374" s="616" t="s">
        <v>15457</v>
      </c>
      <c r="D374" s="617" t="s">
        <v>15458</v>
      </c>
      <c r="E374" s="710">
        <v>1</v>
      </c>
      <c r="F374" s="640"/>
      <c r="G374" s="672">
        <v>452</v>
      </c>
      <c r="H374" s="148">
        <f>IF(G374="","",G374-G374*COMPASS!$AH$12)</f>
        <v>452</v>
      </c>
    </row>
    <row r="375" spans="1:8" ht="15" customHeight="1">
      <c r="A375" s="696" t="s">
        <v>15459</v>
      </c>
      <c r="B375" s="697"/>
      <c r="C375" s="698"/>
      <c r="D375" s="699"/>
      <c r="E375" s="711"/>
      <c r="F375" s="714"/>
      <c r="G375" s="700"/>
      <c r="H375" s="148" t="str">
        <f>IF(G375="","",G375-G375*COMPASS!$AH$12)</f>
        <v/>
      </c>
    </row>
    <row r="376" spans="1:8" ht="15" customHeight="1">
      <c r="A376" s="702" t="s">
        <v>16595</v>
      </c>
      <c r="B376" s="615" t="s">
        <v>25</v>
      </c>
      <c r="C376" s="616" t="s">
        <v>15460</v>
      </c>
      <c r="D376" s="617" t="s">
        <v>15461</v>
      </c>
      <c r="E376" s="710">
        <v>1</v>
      </c>
      <c r="F376" s="640"/>
      <c r="G376" s="672">
        <v>1357</v>
      </c>
      <c r="H376" s="148">
        <f>IF(G376="","",G376-G376*COMPASS!$AH$12)</f>
        <v>1357</v>
      </c>
    </row>
    <row r="377" spans="1:8" ht="15" customHeight="1">
      <c r="A377" s="696" t="s">
        <v>15462</v>
      </c>
      <c r="B377" s="697"/>
      <c r="C377" s="698"/>
      <c r="D377" s="699"/>
      <c r="E377" s="711"/>
      <c r="F377" s="714"/>
      <c r="G377" s="700"/>
      <c r="H377" s="148" t="str">
        <f>IF(G377="","",G377-G377*COMPASS!$AH$12)</f>
        <v/>
      </c>
    </row>
    <row r="378" spans="1:8" ht="15" customHeight="1">
      <c r="A378" s="404" t="s">
        <v>16596</v>
      </c>
      <c r="B378" s="615" t="s">
        <v>25</v>
      </c>
      <c r="C378" s="616" t="s">
        <v>15463</v>
      </c>
      <c r="D378" s="617" t="s">
        <v>15464</v>
      </c>
      <c r="E378" s="710">
        <v>1</v>
      </c>
      <c r="F378" s="640"/>
      <c r="G378" s="672">
        <v>1895</v>
      </c>
      <c r="H378" s="148">
        <f>IF(G378="","",G378-G378*COMPASS!$AH$12)</f>
        <v>1895</v>
      </c>
    </row>
    <row r="379" spans="1:8" ht="15" customHeight="1">
      <c r="A379" s="696" t="s">
        <v>15465</v>
      </c>
      <c r="B379" s="697"/>
      <c r="C379" s="698"/>
      <c r="D379" s="699"/>
      <c r="E379" s="711"/>
      <c r="F379" s="714"/>
      <c r="G379" s="700"/>
      <c r="H379" s="148" t="str">
        <f>IF(G379="","",G379-G379*COMPASS!$AH$12)</f>
        <v/>
      </c>
    </row>
    <row r="380" spans="1:8" ht="15" customHeight="1">
      <c r="A380" s="404" t="s">
        <v>16597</v>
      </c>
      <c r="B380" s="615" t="s">
        <v>25</v>
      </c>
      <c r="C380" s="616" t="s">
        <v>15466</v>
      </c>
      <c r="D380" s="617" t="s">
        <v>15467</v>
      </c>
      <c r="E380" s="710">
        <v>1</v>
      </c>
      <c r="F380" s="640"/>
      <c r="G380" s="672">
        <v>2641</v>
      </c>
      <c r="H380" s="148">
        <f>IF(G380="","",G380-G380*COMPASS!$AH$12)</f>
        <v>2641</v>
      </c>
    </row>
    <row r="381" spans="1:8" ht="15" customHeight="1">
      <c r="A381" s="696" t="s">
        <v>15468</v>
      </c>
      <c r="B381" s="697"/>
      <c r="C381" s="698"/>
      <c r="D381" s="699"/>
      <c r="E381" s="711"/>
      <c r="F381" s="714"/>
      <c r="G381" s="700"/>
      <c r="H381" s="148" t="str">
        <f>IF(G381="","",G381-G381*COMPASS!$AH$12)</f>
        <v/>
      </c>
    </row>
    <row r="382" spans="1:8" ht="15" customHeight="1">
      <c r="A382" s="404" t="s">
        <v>16598</v>
      </c>
      <c r="B382" s="615" t="s">
        <v>25</v>
      </c>
      <c r="C382" s="616" t="s">
        <v>15469</v>
      </c>
      <c r="D382" s="617" t="s">
        <v>15470</v>
      </c>
      <c r="E382" s="710">
        <v>1</v>
      </c>
      <c r="F382" s="640"/>
      <c r="G382" s="672">
        <v>4188</v>
      </c>
      <c r="H382" s="148">
        <f>IF(G382="","",G382-G382*COMPASS!$AH$12)</f>
        <v>4188</v>
      </c>
    </row>
    <row r="383" spans="1:8" ht="15" customHeight="1">
      <c r="A383" s="696" t="s">
        <v>43</v>
      </c>
      <c r="B383" s="697"/>
      <c r="C383" s="698"/>
      <c r="D383" s="699"/>
      <c r="E383" s="711"/>
      <c r="F383" s="714"/>
      <c r="G383" s="700"/>
      <c r="H383" s="148" t="str">
        <f>IF(G383="","",G383-G383*COMPASS!$AH$12)</f>
        <v/>
      </c>
    </row>
    <row r="384" spans="1:8" ht="15" customHeight="1">
      <c r="A384" s="404" t="s">
        <v>16599</v>
      </c>
      <c r="B384" s="615" t="s">
        <v>25</v>
      </c>
      <c r="C384" s="616" t="s">
        <v>15471</v>
      </c>
      <c r="D384" s="617" t="s">
        <v>15472</v>
      </c>
      <c r="E384" s="710">
        <v>1</v>
      </c>
      <c r="F384" s="640"/>
      <c r="G384" s="672">
        <v>88</v>
      </c>
      <c r="H384" s="148">
        <f>IF(G384="","",G384-G384*COMPASS!$AH$12)</f>
        <v>88</v>
      </c>
    </row>
    <row r="385" spans="1:8" ht="15" customHeight="1">
      <c r="A385" s="404" t="s">
        <v>16600</v>
      </c>
      <c r="B385" s="615" t="s">
        <v>25</v>
      </c>
      <c r="C385" s="616" t="s">
        <v>15473</v>
      </c>
      <c r="D385" s="617" t="s">
        <v>15474</v>
      </c>
      <c r="E385" s="710">
        <v>1</v>
      </c>
      <c r="F385" s="640"/>
      <c r="G385" s="672">
        <v>146</v>
      </c>
      <c r="H385" s="148">
        <f>IF(G385="","",G385-G385*COMPASS!$AH$12)</f>
        <v>146</v>
      </c>
    </row>
    <row r="386" spans="1:8" ht="15" customHeight="1">
      <c r="A386" s="702" t="s">
        <v>16601</v>
      </c>
      <c r="B386" s="615" t="s">
        <v>25</v>
      </c>
      <c r="C386" s="616" t="s">
        <v>15475</v>
      </c>
      <c r="D386" s="617" t="s">
        <v>15476</v>
      </c>
      <c r="E386" s="710">
        <v>1</v>
      </c>
      <c r="F386" s="640"/>
      <c r="G386" s="672">
        <v>116</v>
      </c>
      <c r="H386" s="148">
        <f>IF(G386="","",G386-G386*COMPASS!$AH$12)</f>
        <v>116</v>
      </c>
    </row>
    <row r="387" spans="1:8" ht="15" customHeight="1">
      <c r="A387" s="404" t="s">
        <v>16602</v>
      </c>
      <c r="B387" s="615" t="s">
        <v>25</v>
      </c>
      <c r="C387" s="616" t="s">
        <v>15477</v>
      </c>
      <c r="D387" s="617" t="s">
        <v>15478</v>
      </c>
      <c r="E387" s="710">
        <v>1</v>
      </c>
      <c r="F387" s="640"/>
      <c r="G387" s="672">
        <v>105</v>
      </c>
      <c r="H387" s="148">
        <f>IF(G387="","",G387-G387*COMPASS!$AH$12)</f>
        <v>105</v>
      </c>
    </row>
    <row r="388" spans="1:8" ht="15" customHeight="1">
      <c r="A388" s="404" t="s">
        <v>16603</v>
      </c>
      <c r="B388" s="615" t="s">
        <v>25</v>
      </c>
      <c r="C388" s="616" t="s">
        <v>15479</v>
      </c>
      <c r="D388" s="617" t="s">
        <v>15480</v>
      </c>
      <c r="E388" s="710">
        <v>1</v>
      </c>
      <c r="F388" s="640"/>
      <c r="G388" s="672">
        <v>119</v>
      </c>
      <c r="H388" s="148">
        <f>IF(G388="","",G388-G388*COMPASS!$AH$12)</f>
        <v>119</v>
      </c>
    </row>
    <row r="389" spans="1:8" ht="15" customHeight="1">
      <c r="A389" s="404" t="s">
        <v>16604</v>
      </c>
      <c r="B389" s="615" t="s">
        <v>25</v>
      </c>
      <c r="C389" s="616" t="s">
        <v>15481</v>
      </c>
      <c r="D389" s="617" t="s">
        <v>15482</v>
      </c>
      <c r="E389" s="710">
        <v>1</v>
      </c>
      <c r="F389" s="640"/>
      <c r="G389" s="672">
        <v>263</v>
      </c>
      <c r="H389" s="148">
        <f>IF(G389="","",G389-G389*COMPASS!$AH$12)</f>
        <v>263</v>
      </c>
    </row>
    <row r="390" spans="1:8" ht="15" customHeight="1">
      <c r="A390" s="696" t="s">
        <v>43</v>
      </c>
      <c r="B390" s="697"/>
      <c r="C390" s="698"/>
      <c r="D390" s="699"/>
      <c r="E390" s="711"/>
      <c r="F390" s="714"/>
      <c r="G390" s="700"/>
      <c r="H390" s="148" t="str">
        <f>IF(G390="","",G390-G390*COMPASS!$AH$12)</f>
        <v/>
      </c>
    </row>
    <row r="391" spans="1:8" ht="15" customHeight="1">
      <c r="A391" s="696" t="s">
        <v>15483</v>
      </c>
      <c r="B391" s="697"/>
      <c r="C391" s="698"/>
      <c r="D391" s="699"/>
      <c r="E391" s="711"/>
      <c r="F391" s="714"/>
      <c r="G391" s="700"/>
      <c r="H391" s="148" t="str">
        <f>IF(G391="","",G391-G391*COMPASS!$AH$12)</f>
        <v/>
      </c>
    </row>
    <row r="392" spans="1:8" ht="15" customHeight="1">
      <c r="A392" s="696" t="s">
        <v>15484</v>
      </c>
      <c r="B392" s="697"/>
      <c r="C392" s="698"/>
      <c r="D392" s="699"/>
      <c r="E392" s="711"/>
      <c r="F392" s="714"/>
      <c r="G392" s="700"/>
      <c r="H392" s="148" t="str">
        <f>IF(G392="","",G392-G392*COMPASS!$AH$12)</f>
        <v/>
      </c>
    </row>
    <row r="393" spans="1:8" ht="15" customHeight="1">
      <c r="A393" s="404" t="s">
        <v>16605</v>
      </c>
      <c r="B393" s="615" t="s">
        <v>25</v>
      </c>
      <c r="C393" s="616" t="s">
        <v>15485</v>
      </c>
      <c r="D393" s="617" t="s">
        <v>15486</v>
      </c>
      <c r="E393" s="710">
        <v>1</v>
      </c>
      <c r="F393" s="640"/>
      <c r="G393" s="672">
        <v>24</v>
      </c>
      <c r="H393" s="148">
        <f>IF(G393="","",G393-G393*COMPASS!$AH$12)</f>
        <v>24</v>
      </c>
    </row>
    <row r="394" spans="1:8" ht="15" customHeight="1">
      <c r="A394" s="701" t="s">
        <v>16606</v>
      </c>
      <c r="B394" s="615" t="s">
        <v>25</v>
      </c>
      <c r="C394" s="616" t="s">
        <v>15487</v>
      </c>
      <c r="D394" s="617" t="s">
        <v>15488</v>
      </c>
      <c r="E394" s="710">
        <v>1</v>
      </c>
      <c r="F394" s="640"/>
      <c r="G394" s="672">
        <v>79</v>
      </c>
      <c r="H394" s="148">
        <f>IF(G394="","",G394-G394*COMPASS!$AH$12)</f>
        <v>79</v>
      </c>
    </row>
    <row r="395" spans="1:8" ht="15" customHeight="1">
      <c r="A395" s="404" t="s">
        <v>16607</v>
      </c>
      <c r="B395" s="615" t="s">
        <v>25</v>
      </c>
      <c r="C395" s="616" t="s">
        <v>15489</v>
      </c>
      <c r="D395" s="617" t="s">
        <v>15490</v>
      </c>
      <c r="E395" s="710">
        <v>1</v>
      </c>
      <c r="F395" s="640"/>
      <c r="G395" s="672">
        <v>33</v>
      </c>
      <c r="H395" s="148">
        <f>IF(G395="","",G395-G395*COMPASS!$AH$12)</f>
        <v>33</v>
      </c>
    </row>
    <row r="396" spans="1:8" ht="15" customHeight="1">
      <c r="A396" s="404" t="s">
        <v>16608</v>
      </c>
      <c r="B396" s="615" t="s">
        <v>25</v>
      </c>
      <c r="C396" s="616" t="s">
        <v>15491</v>
      </c>
      <c r="D396" s="617" t="s">
        <v>15492</v>
      </c>
      <c r="E396" s="710">
        <v>1</v>
      </c>
      <c r="F396" s="640"/>
      <c r="G396" s="672">
        <v>58</v>
      </c>
      <c r="H396" s="148">
        <f>IF(G396="","",G396-G396*COMPASS!$AH$12)</f>
        <v>58</v>
      </c>
    </row>
    <row r="397" spans="1:8" ht="15" customHeight="1">
      <c r="A397" s="702" t="s">
        <v>16609</v>
      </c>
      <c r="B397" s="615" t="s">
        <v>25</v>
      </c>
      <c r="C397" s="616" t="s">
        <v>15493</v>
      </c>
      <c r="D397" s="617" t="s">
        <v>15494</v>
      </c>
      <c r="E397" s="710">
        <v>1</v>
      </c>
      <c r="F397" s="640"/>
      <c r="G397" s="672">
        <v>57</v>
      </c>
      <c r="H397" s="148">
        <f>IF(G397="","",G397-G397*COMPASS!$AH$12)</f>
        <v>57</v>
      </c>
    </row>
    <row r="398" spans="1:8" ht="15" customHeight="1">
      <c r="A398" s="702" t="s">
        <v>15495</v>
      </c>
      <c r="B398" s="615" t="s">
        <v>25</v>
      </c>
      <c r="C398" s="616" t="s">
        <v>15496</v>
      </c>
      <c r="D398" s="617" t="s">
        <v>15497</v>
      </c>
      <c r="E398" s="710">
        <v>1</v>
      </c>
      <c r="F398" s="640"/>
      <c r="G398" s="672">
        <v>20</v>
      </c>
      <c r="H398" s="148">
        <f>IF(G398="","",G398-G398*COMPASS!$AH$12)</f>
        <v>20</v>
      </c>
    </row>
    <row r="399" spans="1:8" ht="15" customHeight="1">
      <c r="A399" s="404" t="s">
        <v>16610</v>
      </c>
      <c r="B399" s="615" t="s">
        <v>25</v>
      </c>
      <c r="C399" s="616" t="s">
        <v>15498</v>
      </c>
      <c r="D399" s="617" t="s">
        <v>15492</v>
      </c>
      <c r="E399" s="710">
        <v>1</v>
      </c>
      <c r="F399" s="640"/>
      <c r="G399" s="672">
        <v>58</v>
      </c>
      <c r="H399" s="148">
        <f>IF(G399="","",G399-G399*COMPASS!$AH$12)</f>
        <v>58</v>
      </c>
    </row>
    <row r="400" spans="1:8" ht="15" customHeight="1">
      <c r="A400" s="702" t="s">
        <v>16611</v>
      </c>
      <c r="B400" s="615" t="s">
        <v>25</v>
      </c>
      <c r="C400" s="616" t="s">
        <v>15499</v>
      </c>
      <c r="D400" s="617" t="s">
        <v>15500</v>
      </c>
      <c r="E400" s="710">
        <v>1</v>
      </c>
      <c r="F400" s="640"/>
      <c r="G400" s="672">
        <v>57</v>
      </c>
      <c r="H400" s="148">
        <f>IF(G400="","",G400-G400*COMPASS!$AH$12)</f>
        <v>57</v>
      </c>
    </row>
    <row r="401" spans="1:8" ht="15" customHeight="1">
      <c r="A401" s="701" t="s">
        <v>16612</v>
      </c>
      <c r="B401" s="615" t="s">
        <v>66</v>
      </c>
      <c r="C401" s="616" t="s">
        <v>15501</v>
      </c>
      <c r="D401" s="617" t="s">
        <v>15502</v>
      </c>
      <c r="E401" s="710">
        <v>1</v>
      </c>
      <c r="F401" s="640"/>
      <c r="G401" s="672">
        <v>128</v>
      </c>
      <c r="H401" s="148">
        <f>IF(G401="","",G401-G401*COMPASS!$AH$12)</f>
        <v>128</v>
      </c>
    </row>
    <row r="402" spans="1:8" ht="15" customHeight="1">
      <c r="A402" s="404" t="s">
        <v>16613</v>
      </c>
      <c r="B402" s="615" t="s">
        <v>66</v>
      </c>
      <c r="C402" s="616" t="s">
        <v>15503</v>
      </c>
      <c r="D402" s="617" t="s">
        <v>15504</v>
      </c>
      <c r="E402" s="710">
        <v>1</v>
      </c>
      <c r="F402" s="640"/>
      <c r="G402" s="672">
        <v>51</v>
      </c>
      <c r="H402" s="148">
        <f>IF(G402="","",G402-G402*COMPASS!$AH$12)</f>
        <v>51</v>
      </c>
    </row>
    <row r="403" spans="1:8" ht="15" customHeight="1">
      <c r="A403" s="696" t="s">
        <v>15505</v>
      </c>
      <c r="B403" s="696"/>
      <c r="C403" s="698"/>
      <c r="D403" s="699"/>
      <c r="E403" s="711"/>
      <c r="F403" s="714"/>
      <c r="G403" s="700"/>
      <c r="H403" s="148" t="str">
        <f>IF(G403="","",G403-G403*COMPASS!$AH$12)</f>
        <v/>
      </c>
    </row>
    <row r="404" spans="1:8" ht="15" customHeight="1">
      <c r="A404" s="404" t="s">
        <v>16614</v>
      </c>
      <c r="B404" s="615" t="s">
        <v>51</v>
      </c>
      <c r="C404" s="616" t="s">
        <v>15506</v>
      </c>
      <c r="D404" s="617" t="s">
        <v>15507</v>
      </c>
      <c r="E404" s="710">
        <v>1</v>
      </c>
      <c r="F404" s="640"/>
      <c r="G404" s="672">
        <v>275</v>
      </c>
      <c r="H404" s="148">
        <f>IF(G404="","",G404-G404*COMPASS!$AH$12)</f>
        <v>275</v>
      </c>
    </row>
    <row r="405" spans="1:8" ht="15" customHeight="1">
      <c r="A405" s="404" t="s">
        <v>16615</v>
      </c>
      <c r="B405" s="615" t="s">
        <v>51</v>
      </c>
      <c r="C405" s="616" t="s">
        <v>15508</v>
      </c>
      <c r="D405" s="617" t="s">
        <v>15509</v>
      </c>
      <c r="E405" s="710">
        <v>1</v>
      </c>
      <c r="F405" s="640"/>
      <c r="G405" s="672">
        <v>237</v>
      </c>
      <c r="H405" s="148">
        <f>IF(G405="","",G405-G405*COMPASS!$AH$12)</f>
        <v>237</v>
      </c>
    </row>
    <row r="406" spans="1:8" ht="15" customHeight="1">
      <c r="A406" s="702" t="s">
        <v>16616</v>
      </c>
      <c r="B406" s="615" t="s">
        <v>25</v>
      </c>
      <c r="C406" s="616" t="s">
        <v>15510</v>
      </c>
      <c r="D406" s="617" t="s">
        <v>15511</v>
      </c>
      <c r="E406" s="710">
        <v>1</v>
      </c>
      <c r="F406" s="640"/>
      <c r="G406" s="672">
        <v>57</v>
      </c>
      <c r="H406" s="148">
        <f>IF(G406="","",G406-G406*COMPASS!$AH$12)</f>
        <v>57</v>
      </c>
    </row>
    <row r="407" spans="1:8" ht="15" customHeight="1">
      <c r="A407" s="404" t="s">
        <v>16617</v>
      </c>
      <c r="B407" s="615" t="s">
        <v>25</v>
      </c>
      <c r="C407" s="616" t="s">
        <v>15512</v>
      </c>
      <c r="D407" s="617" t="s">
        <v>15513</v>
      </c>
      <c r="E407" s="710">
        <v>1</v>
      </c>
      <c r="F407" s="640"/>
      <c r="G407" s="672">
        <v>54</v>
      </c>
      <c r="H407" s="148">
        <f>IF(G407="","",G407-G407*COMPASS!$AH$12)</f>
        <v>54</v>
      </c>
    </row>
    <row r="408" spans="1:8" ht="15" customHeight="1">
      <c r="A408" s="404" t="s">
        <v>16618</v>
      </c>
      <c r="B408" s="615" t="s">
        <v>25</v>
      </c>
      <c r="C408" s="616" t="s">
        <v>15514</v>
      </c>
      <c r="D408" s="617" t="s">
        <v>15515</v>
      </c>
      <c r="E408" s="710">
        <v>1</v>
      </c>
      <c r="F408" s="640"/>
      <c r="G408" s="672">
        <v>157</v>
      </c>
      <c r="H408" s="148">
        <f>IF(G408="","",G408-G408*COMPASS!$AH$12)</f>
        <v>157</v>
      </c>
    </row>
    <row r="409" spans="1:8" ht="15" customHeight="1">
      <c r="A409" s="404" t="s">
        <v>16619</v>
      </c>
      <c r="B409" s="615" t="s">
        <v>51</v>
      </c>
      <c r="C409" s="616" t="s">
        <v>15516</v>
      </c>
      <c r="D409" s="617" t="s">
        <v>15517</v>
      </c>
      <c r="E409" s="710">
        <v>1</v>
      </c>
      <c r="F409" s="640"/>
      <c r="G409" s="672">
        <v>93</v>
      </c>
      <c r="H409" s="148">
        <f>IF(G409="","",G409-G409*COMPASS!$AH$12)</f>
        <v>93</v>
      </c>
    </row>
    <row r="410" spans="1:8" ht="15" customHeight="1">
      <c r="A410" s="404" t="s">
        <v>16620</v>
      </c>
      <c r="B410" s="615" t="s">
        <v>51</v>
      </c>
      <c r="C410" s="616" t="s">
        <v>15518</v>
      </c>
      <c r="D410" s="617" t="s">
        <v>15519</v>
      </c>
      <c r="E410" s="710">
        <v>1</v>
      </c>
      <c r="F410" s="640"/>
      <c r="G410" s="672">
        <v>93</v>
      </c>
      <c r="H410" s="148">
        <f>IF(G410="","",G410-G410*COMPASS!$AH$12)</f>
        <v>93</v>
      </c>
    </row>
    <row r="411" spans="1:8" ht="15" customHeight="1">
      <c r="A411" s="404" t="s">
        <v>16621</v>
      </c>
      <c r="B411" s="615" t="s">
        <v>25</v>
      </c>
      <c r="C411" s="616" t="s">
        <v>15520</v>
      </c>
      <c r="D411" s="617" t="s">
        <v>15521</v>
      </c>
      <c r="E411" s="710">
        <v>1</v>
      </c>
      <c r="F411" s="640"/>
      <c r="G411" s="672">
        <v>276</v>
      </c>
      <c r="H411" s="148">
        <f>IF(G411="","",G411-G411*COMPASS!$AH$12)</f>
        <v>276</v>
      </c>
    </row>
    <row r="412" spans="1:8" ht="15" customHeight="1">
      <c r="A412" s="404" t="s">
        <v>16622</v>
      </c>
      <c r="B412" s="615" t="s">
        <v>25</v>
      </c>
      <c r="C412" s="616" t="s">
        <v>15522</v>
      </c>
      <c r="D412" s="617" t="s">
        <v>15523</v>
      </c>
      <c r="E412" s="710">
        <v>1</v>
      </c>
      <c r="F412" s="640"/>
      <c r="G412" s="672">
        <v>92</v>
      </c>
      <c r="H412" s="148">
        <f>IF(G412="","",G412-G412*COMPASS!$AH$12)</f>
        <v>92</v>
      </c>
    </row>
    <row r="413" spans="1:8" ht="15" customHeight="1">
      <c r="A413" s="404" t="s">
        <v>16623</v>
      </c>
      <c r="B413" s="615" t="s">
        <v>25</v>
      </c>
      <c r="C413" s="616" t="s">
        <v>15524</v>
      </c>
      <c r="D413" s="617" t="s">
        <v>15525</v>
      </c>
      <c r="E413" s="710">
        <v>1</v>
      </c>
      <c r="F413" s="640"/>
      <c r="G413" s="672">
        <v>33</v>
      </c>
      <c r="H413" s="148">
        <f>IF(G413="","",G413-G413*COMPASS!$AH$12)</f>
        <v>33</v>
      </c>
    </row>
    <row r="414" spans="1:8" ht="15" customHeight="1">
      <c r="A414" s="404" t="s">
        <v>16624</v>
      </c>
      <c r="B414" s="615" t="s">
        <v>25</v>
      </c>
      <c r="C414" s="616" t="s">
        <v>15526</v>
      </c>
      <c r="D414" s="617" t="s">
        <v>15527</v>
      </c>
      <c r="E414" s="710">
        <v>1</v>
      </c>
      <c r="F414" s="640"/>
      <c r="G414" s="672">
        <v>46</v>
      </c>
      <c r="H414" s="148">
        <f>IF(G414="","",G414-G414*COMPASS!$AH$12)</f>
        <v>46</v>
      </c>
    </row>
    <row r="415" spans="1:8" ht="15" customHeight="1">
      <c r="A415" s="404" t="s">
        <v>16625</v>
      </c>
      <c r="B415" s="615" t="s">
        <v>25</v>
      </c>
      <c r="C415" s="616" t="s">
        <v>15528</v>
      </c>
      <c r="D415" s="617" t="s">
        <v>15529</v>
      </c>
      <c r="E415" s="710">
        <v>1</v>
      </c>
      <c r="F415" s="640"/>
      <c r="G415" s="672">
        <v>54</v>
      </c>
      <c r="H415" s="148">
        <f>IF(G415="","",G415-G415*COMPASS!$AH$12)</f>
        <v>54</v>
      </c>
    </row>
    <row r="416" spans="1:8" ht="15" customHeight="1">
      <c r="A416" s="404" t="s">
        <v>16626</v>
      </c>
      <c r="B416" s="615" t="s">
        <v>25</v>
      </c>
      <c r="C416" s="616" t="s">
        <v>15530</v>
      </c>
      <c r="D416" s="617" t="s">
        <v>15531</v>
      </c>
      <c r="E416" s="710">
        <v>1</v>
      </c>
      <c r="F416" s="640"/>
      <c r="G416" s="672">
        <v>69</v>
      </c>
      <c r="H416" s="148">
        <f>IF(G416="","",G416-G416*COMPASS!$AH$12)</f>
        <v>69</v>
      </c>
    </row>
    <row r="417" spans="1:8" ht="15" customHeight="1">
      <c r="A417" s="404" t="s">
        <v>16627</v>
      </c>
      <c r="B417" s="615" t="s">
        <v>25</v>
      </c>
      <c r="C417" s="616" t="s">
        <v>15532</v>
      </c>
      <c r="D417" s="617" t="s">
        <v>15533</v>
      </c>
      <c r="E417" s="710">
        <v>1</v>
      </c>
      <c r="F417" s="640"/>
      <c r="G417" s="672">
        <v>24</v>
      </c>
      <c r="H417" s="148">
        <f>IF(G417="","",G417-G417*COMPASS!$AH$12)</f>
        <v>24</v>
      </c>
    </row>
    <row r="418" spans="1:8" ht="15" customHeight="1">
      <c r="A418" s="404" t="s">
        <v>16628</v>
      </c>
      <c r="B418" s="615" t="s">
        <v>25</v>
      </c>
      <c r="C418" s="616" t="s">
        <v>15534</v>
      </c>
      <c r="D418" s="617" t="s">
        <v>15535</v>
      </c>
      <c r="E418" s="710">
        <v>1</v>
      </c>
      <c r="F418" s="640"/>
      <c r="G418" s="672">
        <v>55</v>
      </c>
      <c r="H418" s="148">
        <f>IF(G418="","",G418-G418*COMPASS!$AH$12)</f>
        <v>55</v>
      </c>
    </row>
    <row r="419" spans="1:8" ht="15" customHeight="1">
      <c r="A419" s="701" t="s">
        <v>16629</v>
      </c>
      <c r="B419" s="615" t="s">
        <v>25</v>
      </c>
      <c r="C419" s="616" t="s">
        <v>15536</v>
      </c>
      <c r="D419" s="617" t="s">
        <v>15537</v>
      </c>
      <c r="E419" s="710">
        <v>1</v>
      </c>
      <c r="F419" s="640"/>
      <c r="G419" s="672">
        <v>72</v>
      </c>
      <c r="H419" s="148">
        <f>IF(G419="","",G419-G419*COMPASS!$AH$12)</f>
        <v>72</v>
      </c>
    </row>
    <row r="420" spans="1:8" ht="15" customHeight="1">
      <c r="A420" s="701" t="s">
        <v>16630</v>
      </c>
      <c r="B420" s="615" t="s">
        <v>25</v>
      </c>
      <c r="C420" s="616" t="s">
        <v>15538</v>
      </c>
      <c r="D420" s="617" t="s">
        <v>15539</v>
      </c>
      <c r="E420" s="710">
        <v>1</v>
      </c>
      <c r="F420" s="640"/>
      <c r="G420" s="672">
        <v>72</v>
      </c>
      <c r="H420" s="148">
        <f>IF(G420="","",G420-G420*COMPASS!$AH$12)</f>
        <v>72</v>
      </c>
    </row>
    <row r="421" spans="1:8" ht="15" customHeight="1">
      <c r="A421" s="404" t="s">
        <v>16631</v>
      </c>
      <c r="B421" s="615" t="s">
        <v>25</v>
      </c>
      <c r="C421" s="616" t="s">
        <v>15540</v>
      </c>
      <c r="D421" s="617" t="s">
        <v>15541</v>
      </c>
      <c r="E421" s="710">
        <v>1</v>
      </c>
      <c r="F421" s="640"/>
      <c r="G421" s="672">
        <v>40</v>
      </c>
      <c r="H421" s="148">
        <f>IF(G421="","",G421-G421*COMPASS!$AH$12)</f>
        <v>40</v>
      </c>
    </row>
    <row r="422" spans="1:8" ht="15" customHeight="1">
      <c r="A422" s="404" t="s">
        <v>16632</v>
      </c>
      <c r="B422" s="615" t="s">
        <v>25</v>
      </c>
      <c r="C422" s="616" t="s">
        <v>15542</v>
      </c>
      <c r="D422" s="617" t="s">
        <v>15543</v>
      </c>
      <c r="E422" s="710">
        <v>1</v>
      </c>
      <c r="F422" s="640"/>
      <c r="G422" s="672">
        <v>94</v>
      </c>
      <c r="H422" s="148">
        <f>IF(G422="","",G422-G422*COMPASS!$AH$12)</f>
        <v>94</v>
      </c>
    </row>
    <row r="423" spans="1:8" ht="15" customHeight="1">
      <c r="A423" s="404" t="s">
        <v>16633</v>
      </c>
      <c r="B423" s="615" t="s">
        <v>25</v>
      </c>
      <c r="C423" s="616" t="s">
        <v>15544</v>
      </c>
      <c r="D423" s="617" t="s">
        <v>15545</v>
      </c>
      <c r="E423" s="710">
        <v>1</v>
      </c>
      <c r="F423" s="640"/>
      <c r="G423" s="672">
        <v>94</v>
      </c>
      <c r="H423" s="148">
        <f>IF(G423="","",G423-G423*COMPASS!$AH$12)</f>
        <v>94</v>
      </c>
    </row>
    <row r="424" spans="1:8" ht="15" customHeight="1">
      <c r="A424" s="702" t="s">
        <v>16634</v>
      </c>
      <c r="B424" s="615" t="s">
        <v>25</v>
      </c>
      <c r="C424" s="616" t="s">
        <v>15546</v>
      </c>
      <c r="D424" s="617" t="s">
        <v>15547</v>
      </c>
      <c r="E424" s="710">
        <v>1</v>
      </c>
      <c r="F424" s="640"/>
      <c r="G424" s="672">
        <v>62</v>
      </c>
      <c r="H424" s="148">
        <f>IF(G424="","",G424-G424*COMPASS!$AH$12)</f>
        <v>62</v>
      </c>
    </row>
    <row r="425" spans="1:8" ht="15" customHeight="1">
      <c r="A425" s="702" t="s">
        <v>16635</v>
      </c>
      <c r="B425" s="615" t="s">
        <v>25</v>
      </c>
      <c r="C425" s="616" t="s">
        <v>15548</v>
      </c>
      <c r="D425" s="617" t="s">
        <v>15549</v>
      </c>
      <c r="E425" s="710">
        <v>1</v>
      </c>
      <c r="F425" s="640"/>
      <c r="G425" s="672">
        <v>62</v>
      </c>
      <c r="H425" s="148">
        <f>IF(G425="","",G425-G425*COMPASS!$AH$12)</f>
        <v>62</v>
      </c>
    </row>
    <row r="426" spans="1:8" ht="15" customHeight="1">
      <c r="A426" s="702" t="s">
        <v>16636</v>
      </c>
      <c r="B426" s="615" t="s">
        <v>25</v>
      </c>
      <c r="C426" s="616" t="s">
        <v>15550</v>
      </c>
      <c r="D426" s="617" t="s">
        <v>15551</v>
      </c>
      <c r="E426" s="710">
        <v>1</v>
      </c>
      <c r="F426" s="640"/>
      <c r="G426" s="672">
        <v>62</v>
      </c>
      <c r="H426" s="148">
        <f>IF(G426="","",G426-G426*COMPASS!$AH$12)</f>
        <v>62</v>
      </c>
    </row>
    <row r="427" spans="1:8" ht="15" customHeight="1">
      <c r="A427" s="702" t="s">
        <v>16637</v>
      </c>
      <c r="B427" s="615" t="s">
        <v>25</v>
      </c>
      <c r="C427" s="616" t="s">
        <v>15552</v>
      </c>
      <c r="D427" s="617" t="s">
        <v>15553</v>
      </c>
      <c r="E427" s="710">
        <v>1</v>
      </c>
      <c r="F427" s="640"/>
      <c r="G427" s="672">
        <v>75</v>
      </c>
      <c r="H427" s="148">
        <f>IF(G427="","",G427-G427*COMPASS!$AH$12)</f>
        <v>75</v>
      </c>
    </row>
    <row r="428" spans="1:8" ht="15" customHeight="1">
      <c r="A428" s="696" t="s">
        <v>15554</v>
      </c>
      <c r="B428" s="696"/>
      <c r="C428" s="698"/>
      <c r="D428" s="699"/>
      <c r="E428" s="711"/>
      <c r="F428" s="714"/>
      <c r="G428" s="700"/>
      <c r="H428" s="148" t="str">
        <f>IF(G428="","",G428-G428*COMPASS!$AH$12)</f>
        <v/>
      </c>
    </row>
    <row r="429" spans="1:8" ht="15" customHeight="1">
      <c r="A429" s="404" t="s">
        <v>16638</v>
      </c>
      <c r="B429" s="615" t="s">
        <v>25</v>
      </c>
      <c r="C429" s="616" t="s">
        <v>15555</v>
      </c>
      <c r="D429" s="617" t="s">
        <v>15556</v>
      </c>
      <c r="E429" s="710">
        <v>1</v>
      </c>
      <c r="F429" s="640"/>
      <c r="G429" s="672">
        <v>307</v>
      </c>
      <c r="H429" s="148">
        <f>IF(G429="","",G429-G429*COMPASS!$AH$12)</f>
        <v>307</v>
      </c>
    </row>
    <row r="430" spans="1:8" ht="15" customHeight="1">
      <c r="A430" s="404" t="s">
        <v>16639</v>
      </c>
      <c r="B430" s="615" t="s">
        <v>25</v>
      </c>
      <c r="C430" s="616" t="s">
        <v>15557</v>
      </c>
      <c r="D430" s="617" t="s">
        <v>15558</v>
      </c>
      <c r="E430" s="710">
        <v>1</v>
      </c>
      <c r="F430" s="640"/>
      <c r="G430" s="672">
        <v>1239</v>
      </c>
      <c r="H430" s="148">
        <f>IF(G430="","",G430-G430*COMPASS!$AH$12)</f>
        <v>1239</v>
      </c>
    </row>
    <row r="431" spans="1:8" ht="15" customHeight="1">
      <c r="A431" s="404" t="s">
        <v>16640</v>
      </c>
      <c r="B431" s="615" t="s">
        <v>25</v>
      </c>
      <c r="C431" s="616" t="s">
        <v>15559</v>
      </c>
      <c r="D431" s="617" t="s">
        <v>15560</v>
      </c>
      <c r="E431" s="710">
        <v>1</v>
      </c>
      <c r="F431" s="640"/>
      <c r="G431" s="672">
        <v>92</v>
      </c>
      <c r="H431" s="148">
        <f>IF(G431="","",G431-G431*COMPASS!$AH$12)</f>
        <v>92</v>
      </c>
    </row>
    <row r="432" spans="1:8" ht="15" customHeight="1">
      <c r="A432" s="404" t="s">
        <v>16641</v>
      </c>
      <c r="B432" s="615" t="s">
        <v>25</v>
      </c>
      <c r="C432" s="616" t="s">
        <v>15561</v>
      </c>
      <c r="D432" s="617" t="s">
        <v>15562</v>
      </c>
      <c r="E432" s="710">
        <v>1</v>
      </c>
      <c r="F432" s="640"/>
      <c r="G432" s="672">
        <v>155</v>
      </c>
      <c r="H432" s="148">
        <f>IF(G432="","",G432-G432*COMPASS!$AH$12)</f>
        <v>155</v>
      </c>
    </row>
    <row r="433" spans="1:8" ht="15" customHeight="1">
      <c r="A433" s="404" t="s">
        <v>16642</v>
      </c>
      <c r="B433" s="615" t="s">
        <v>25</v>
      </c>
      <c r="C433" s="616" t="s">
        <v>15563</v>
      </c>
      <c r="D433" s="617" t="s">
        <v>15564</v>
      </c>
      <c r="E433" s="710">
        <v>1</v>
      </c>
      <c r="F433" s="640"/>
      <c r="G433" s="672">
        <v>1087</v>
      </c>
      <c r="H433" s="148">
        <f>IF(G433="","",G433-G433*COMPASS!$AH$12)</f>
        <v>1087</v>
      </c>
    </row>
    <row r="434" spans="1:8" ht="15" customHeight="1">
      <c r="A434" s="404" t="s">
        <v>16643</v>
      </c>
      <c r="B434" s="615" t="s">
        <v>25</v>
      </c>
      <c r="C434" s="616" t="s">
        <v>15565</v>
      </c>
      <c r="D434" s="617" t="s">
        <v>15566</v>
      </c>
      <c r="E434" s="710">
        <v>1</v>
      </c>
      <c r="F434" s="640"/>
      <c r="G434" s="672">
        <v>155</v>
      </c>
      <c r="H434" s="148">
        <f>IF(G434="","",G434-G434*COMPASS!$AH$12)</f>
        <v>155</v>
      </c>
    </row>
    <row r="435" spans="1:8" ht="15" customHeight="1">
      <c r="A435" s="404" t="s">
        <v>16644</v>
      </c>
      <c r="B435" s="615" t="s">
        <v>25</v>
      </c>
      <c r="C435" s="616" t="s">
        <v>15567</v>
      </c>
      <c r="D435" s="617" t="s">
        <v>15568</v>
      </c>
      <c r="E435" s="710">
        <v>1</v>
      </c>
      <c r="F435" s="640" t="s">
        <v>188</v>
      </c>
      <c r="G435" s="672">
        <v>182</v>
      </c>
      <c r="H435" s="148">
        <f>IF(G435="","",G435-G435*COMPASS!$AH$12)</f>
        <v>182</v>
      </c>
    </row>
    <row r="436" spans="1:8" ht="15" customHeight="1">
      <c r="A436" s="404" t="s">
        <v>16645</v>
      </c>
      <c r="B436" s="615" t="s">
        <v>25</v>
      </c>
      <c r="C436" s="616" t="s">
        <v>15569</v>
      </c>
      <c r="D436" s="617" t="s">
        <v>15570</v>
      </c>
      <c r="E436" s="710">
        <v>1</v>
      </c>
      <c r="F436" s="640" t="s">
        <v>188</v>
      </c>
      <c r="G436" s="672">
        <v>177</v>
      </c>
      <c r="H436" s="148">
        <f>IF(G436="","",G436-G436*COMPASS!$AH$12)</f>
        <v>177</v>
      </c>
    </row>
    <row r="437" spans="1:8" ht="15" customHeight="1">
      <c r="A437" s="404" t="s">
        <v>16646</v>
      </c>
      <c r="B437" s="615" t="s">
        <v>25</v>
      </c>
      <c r="C437" s="616" t="s">
        <v>15571</v>
      </c>
      <c r="D437" s="617" t="s">
        <v>15572</v>
      </c>
      <c r="E437" s="710">
        <v>1</v>
      </c>
      <c r="F437" s="640" t="s">
        <v>188</v>
      </c>
      <c r="G437" s="672">
        <v>182</v>
      </c>
      <c r="H437" s="148">
        <f>IF(G437="","",G437-G437*COMPASS!$AH$12)</f>
        <v>182</v>
      </c>
    </row>
    <row r="438" spans="1:8" ht="15" customHeight="1">
      <c r="A438" s="696" t="s">
        <v>15573</v>
      </c>
      <c r="B438" s="697"/>
      <c r="C438" s="698"/>
      <c r="D438" s="699"/>
      <c r="E438" s="711"/>
      <c r="F438" s="714"/>
      <c r="G438" s="700"/>
      <c r="H438" s="148" t="str">
        <f>IF(G438="","",G438-G438*COMPASS!$AH$12)</f>
        <v/>
      </c>
    </row>
    <row r="439" spans="1:8" ht="15" customHeight="1">
      <c r="A439" s="702" t="s">
        <v>16647</v>
      </c>
      <c r="B439" s="615" t="s">
        <v>51</v>
      </c>
      <c r="C439" s="616" t="s">
        <v>15574</v>
      </c>
      <c r="D439" s="617" t="s">
        <v>15575</v>
      </c>
      <c r="E439" s="710">
        <v>1</v>
      </c>
      <c r="F439" s="640"/>
      <c r="G439" s="672">
        <v>34</v>
      </c>
      <c r="H439" s="148">
        <f>IF(G439="","",G439-G439*COMPASS!$AH$12)</f>
        <v>34</v>
      </c>
    </row>
    <row r="440" spans="1:8" ht="15" customHeight="1">
      <c r="A440" s="702" t="s">
        <v>16648</v>
      </c>
      <c r="B440" s="615" t="s">
        <v>25</v>
      </c>
      <c r="C440" s="616" t="s">
        <v>15576</v>
      </c>
      <c r="D440" s="617" t="s">
        <v>15577</v>
      </c>
      <c r="E440" s="710">
        <v>1</v>
      </c>
      <c r="F440" s="640"/>
      <c r="G440" s="672">
        <v>34</v>
      </c>
      <c r="H440" s="148">
        <f>IF(G440="","",G440-G440*COMPASS!$AH$12)</f>
        <v>34</v>
      </c>
    </row>
    <row r="441" spans="1:8" ht="15" customHeight="1">
      <c r="A441" s="702" t="s">
        <v>16649</v>
      </c>
      <c r="B441" s="615" t="s">
        <v>25</v>
      </c>
      <c r="C441" s="616" t="s">
        <v>15578</v>
      </c>
      <c r="D441" s="617" t="s">
        <v>15579</v>
      </c>
      <c r="E441" s="710">
        <v>1</v>
      </c>
      <c r="F441" s="640"/>
      <c r="G441" s="672">
        <v>34</v>
      </c>
      <c r="H441" s="148">
        <f>IF(G441="","",G441-G441*COMPASS!$AH$12)</f>
        <v>34</v>
      </c>
    </row>
    <row r="442" spans="1:8" ht="15" customHeight="1">
      <c r="A442" s="702" t="s">
        <v>16650</v>
      </c>
      <c r="B442" s="615" t="s">
        <v>25</v>
      </c>
      <c r="C442" s="616" t="s">
        <v>15580</v>
      </c>
      <c r="D442" s="617" t="s">
        <v>15581</v>
      </c>
      <c r="E442" s="710">
        <v>1</v>
      </c>
      <c r="F442" s="640"/>
      <c r="G442" s="672">
        <v>15</v>
      </c>
      <c r="H442" s="148">
        <f>IF(G442="","",G442-G442*COMPASS!$AH$12)</f>
        <v>15</v>
      </c>
    </row>
    <row r="443" spans="1:8" ht="15" customHeight="1">
      <c r="A443" s="404" t="s">
        <v>16651</v>
      </c>
      <c r="B443" s="615" t="s">
        <v>25</v>
      </c>
      <c r="C443" s="616" t="s">
        <v>15582</v>
      </c>
      <c r="D443" s="617" t="s">
        <v>15583</v>
      </c>
      <c r="E443" s="710">
        <v>1</v>
      </c>
      <c r="F443" s="640"/>
      <c r="G443" s="672">
        <v>50</v>
      </c>
      <c r="H443" s="148">
        <f>IF(G443="","",G443-G443*COMPASS!$AH$12)</f>
        <v>50</v>
      </c>
    </row>
    <row r="444" spans="1:8" ht="15" customHeight="1">
      <c r="A444" s="702" t="s">
        <v>16652</v>
      </c>
      <c r="B444" s="615" t="s">
        <v>25</v>
      </c>
      <c r="C444" s="616" t="s">
        <v>15584</v>
      </c>
      <c r="D444" s="617" t="s">
        <v>15579</v>
      </c>
      <c r="E444" s="710">
        <v>1</v>
      </c>
      <c r="F444" s="640"/>
      <c r="G444" s="672">
        <v>32</v>
      </c>
      <c r="H444" s="148">
        <f>IF(G444="","",G444-G444*COMPASS!$AH$12)</f>
        <v>32</v>
      </c>
    </row>
    <row r="445" spans="1:8" ht="15" customHeight="1">
      <c r="A445" s="702" t="s">
        <v>16653</v>
      </c>
      <c r="B445" s="615" t="s">
        <v>25</v>
      </c>
      <c r="C445" s="616" t="s">
        <v>15585</v>
      </c>
      <c r="D445" s="617" t="s">
        <v>15586</v>
      </c>
      <c r="E445" s="710">
        <v>1</v>
      </c>
      <c r="F445" s="640"/>
      <c r="G445" s="672">
        <v>25</v>
      </c>
      <c r="H445" s="148">
        <f>IF(G445="","",G445-G445*COMPASS!$AH$12)</f>
        <v>25</v>
      </c>
    </row>
    <row r="446" spans="1:8" ht="15" customHeight="1">
      <c r="A446" s="696" t="s">
        <v>15587</v>
      </c>
      <c r="B446" s="696"/>
      <c r="C446" s="698"/>
      <c r="D446" s="699"/>
      <c r="E446" s="711"/>
      <c r="F446" s="714"/>
      <c r="G446" s="700"/>
      <c r="H446" s="148" t="str">
        <f>IF(G446="","",G446-G446*COMPASS!$AH$12)</f>
        <v/>
      </c>
    </row>
    <row r="447" spans="1:8" ht="15" customHeight="1">
      <c r="A447" s="404" t="s">
        <v>16654</v>
      </c>
      <c r="B447" s="615" t="s">
        <v>25</v>
      </c>
      <c r="C447" s="616" t="s">
        <v>15588</v>
      </c>
      <c r="D447" s="617" t="s">
        <v>15589</v>
      </c>
      <c r="E447" s="710">
        <v>1</v>
      </c>
      <c r="F447" s="640"/>
      <c r="G447" s="672">
        <v>159</v>
      </c>
      <c r="H447" s="148">
        <f>IF(G447="","",G447-G447*COMPASS!$AH$12)</f>
        <v>159</v>
      </c>
    </row>
    <row r="448" spans="1:8" ht="15" customHeight="1">
      <c r="A448" s="404" t="s">
        <v>16655</v>
      </c>
      <c r="B448" s="615" t="s">
        <v>25</v>
      </c>
      <c r="C448" s="616" t="s">
        <v>15590</v>
      </c>
      <c r="D448" s="617" t="s">
        <v>15591</v>
      </c>
      <c r="E448" s="710">
        <v>1</v>
      </c>
      <c r="F448" s="640"/>
      <c r="G448" s="672">
        <v>159</v>
      </c>
      <c r="H448" s="148">
        <f>IF(G448="","",G448-G448*COMPASS!$AH$12)</f>
        <v>159</v>
      </c>
    </row>
    <row r="449" spans="1:8" ht="15" customHeight="1">
      <c r="A449" s="404" t="s">
        <v>16656</v>
      </c>
      <c r="B449" s="615" t="s">
        <v>25</v>
      </c>
      <c r="C449" s="616" t="s">
        <v>15592</v>
      </c>
      <c r="D449" s="617" t="s">
        <v>15593</v>
      </c>
      <c r="E449" s="710">
        <v>1</v>
      </c>
      <c r="F449" s="640"/>
      <c r="G449" s="672">
        <v>239</v>
      </c>
      <c r="H449" s="148">
        <f>IF(G449="","",G449-G449*COMPASS!$AH$12)</f>
        <v>239</v>
      </c>
    </row>
    <row r="450" spans="1:8" ht="15" customHeight="1">
      <c r="A450" s="404" t="s">
        <v>16657</v>
      </c>
      <c r="B450" s="615" t="s">
        <v>25</v>
      </c>
      <c r="C450" s="616" t="s">
        <v>15594</v>
      </c>
      <c r="D450" s="617" t="s">
        <v>15595</v>
      </c>
      <c r="E450" s="710">
        <v>1</v>
      </c>
      <c r="F450" s="640"/>
      <c r="G450" s="672">
        <v>239</v>
      </c>
      <c r="H450" s="148">
        <f>IF(G450="","",G450-G450*COMPASS!$AH$12)</f>
        <v>239</v>
      </c>
    </row>
    <row r="451" spans="1:8" ht="15" customHeight="1">
      <c r="A451" s="404" t="s">
        <v>16658</v>
      </c>
      <c r="B451" s="615" t="s">
        <v>25</v>
      </c>
      <c r="C451" s="616" t="s">
        <v>15596</v>
      </c>
      <c r="D451" s="617" t="s">
        <v>15597</v>
      </c>
      <c r="E451" s="710">
        <v>1</v>
      </c>
      <c r="F451" s="640"/>
      <c r="G451" s="672">
        <v>287</v>
      </c>
      <c r="H451" s="148">
        <f>IF(G451="","",G451-G451*COMPASS!$AH$12)</f>
        <v>287</v>
      </c>
    </row>
    <row r="452" spans="1:8" ht="15" customHeight="1">
      <c r="A452" s="696" t="s">
        <v>15598</v>
      </c>
      <c r="B452" s="697"/>
      <c r="C452" s="698"/>
      <c r="D452" s="699"/>
      <c r="E452" s="711"/>
      <c r="F452" s="714"/>
      <c r="G452" s="700"/>
      <c r="H452" s="148" t="str">
        <f>IF(G452="","",G452-G452*COMPASS!$AH$12)</f>
        <v/>
      </c>
    </row>
    <row r="453" spans="1:8" ht="15" customHeight="1">
      <c r="A453" s="404" t="s">
        <v>16659</v>
      </c>
      <c r="B453" s="615" t="s">
        <v>25</v>
      </c>
      <c r="C453" s="616" t="s">
        <v>15599</v>
      </c>
      <c r="D453" s="617" t="s">
        <v>15600</v>
      </c>
      <c r="E453" s="710">
        <v>1</v>
      </c>
      <c r="F453" s="640"/>
      <c r="G453" s="672">
        <v>24</v>
      </c>
      <c r="H453" s="148">
        <f>IF(G453="","",G453-G453*COMPASS!$AH$12)</f>
        <v>24</v>
      </c>
    </row>
    <row r="454" spans="1:8" ht="15" customHeight="1">
      <c r="A454" s="702" t="s">
        <v>16660</v>
      </c>
      <c r="B454" s="615" t="s">
        <v>25</v>
      </c>
      <c r="C454" s="616" t="s">
        <v>15601</v>
      </c>
      <c r="D454" s="617" t="s">
        <v>15602</v>
      </c>
      <c r="E454" s="710">
        <v>1</v>
      </c>
      <c r="F454" s="640"/>
      <c r="G454" s="672">
        <v>34</v>
      </c>
      <c r="H454" s="148">
        <f>IF(G454="","",G454-G454*COMPASS!$AH$12)</f>
        <v>34</v>
      </c>
    </row>
    <row r="455" spans="1:8" ht="15" customHeight="1">
      <c r="A455" s="404" t="s">
        <v>16661</v>
      </c>
      <c r="B455" s="615" t="s">
        <v>25</v>
      </c>
      <c r="C455" s="616" t="s">
        <v>15603</v>
      </c>
      <c r="D455" s="617" t="s">
        <v>15604</v>
      </c>
      <c r="E455" s="710">
        <v>1</v>
      </c>
      <c r="F455" s="640"/>
      <c r="G455" s="672">
        <v>60</v>
      </c>
      <c r="H455" s="148">
        <f>IF(G455="","",G455-G455*COMPASS!$AH$12)</f>
        <v>60</v>
      </c>
    </row>
    <row r="456" spans="1:8" ht="15" customHeight="1">
      <c r="A456" s="702" t="s">
        <v>16662</v>
      </c>
      <c r="B456" s="615" t="s">
        <v>25</v>
      </c>
      <c r="C456" s="616" t="s">
        <v>15605</v>
      </c>
      <c r="D456" s="617" t="s">
        <v>15606</v>
      </c>
      <c r="E456" s="710">
        <v>1</v>
      </c>
      <c r="F456" s="640"/>
      <c r="G456" s="672">
        <v>58</v>
      </c>
      <c r="H456" s="148">
        <f>IF(G456="","",G456-G456*COMPASS!$AH$12)</f>
        <v>58</v>
      </c>
    </row>
    <row r="457" spans="1:8" ht="15" customHeight="1">
      <c r="A457" s="696" t="s">
        <v>15607</v>
      </c>
      <c r="B457" s="697"/>
      <c r="C457" s="698"/>
      <c r="D457" s="699"/>
      <c r="E457" s="711"/>
      <c r="F457" s="714"/>
      <c r="G457" s="700"/>
      <c r="H457" s="148" t="str">
        <f>IF(G457="","",G457-G457*COMPASS!$AH$12)</f>
        <v/>
      </c>
    </row>
    <row r="458" spans="1:8" ht="15" customHeight="1">
      <c r="A458" s="404" t="s">
        <v>16663</v>
      </c>
      <c r="B458" s="615" t="s">
        <v>51</v>
      </c>
      <c r="C458" s="616" t="s">
        <v>15608</v>
      </c>
      <c r="D458" s="617" t="s">
        <v>15609</v>
      </c>
      <c r="E458" s="710">
        <v>1</v>
      </c>
      <c r="F458" s="640"/>
      <c r="G458" s="672">
        <v>24</v>
      </c>
      <c r="H458" s="148">
        <f>IF(G458="","",G458-G458*COMPASS!$AH$12)</f>
        <v>24</v>
      </c>
    </row>
    <row r="459" spans="1:8" ht="15" customHeight="1">
      <c r="A459" s="404" t="s">
        <v>16664</v>
      </c>
      <c r="B459" s="615" t="s">
        <v>51</v>
      </c>
      <c r="C459" s="616" t="s">
        <v>15610</v>
      </c>
      <c r="D459" s="617" t="s">
        <v>15611</v>
      </c>
      <c r="E459" s="710">
        <v>1</v>
      </c>
      <c r="F459" s="640"/>
      <c r="G459" s="672">
        <v>24</v>
      </c>
      <c r="H459" s="148">
        <f>IF(G459="","",G459-G459*COMPASS!$AH$12)</f>
        <v>24</v>
      </c>
    </row>
    <row r="460" spans="1:8" ht="15" customHeight="1">
      <c r="A460" s="404" t="s">
        <v>16665</v>
      </c>
      <c r="B460" s="615" t="s">
        <v>25</v>
      </c>
      <c r="C460" s="616" t="s">
        <v>15612</v>
      </c>
      <c r="D460" s="617" t="s">
        <v>15613</v>
      </c>
      <c r="E460" s="710">
        <v>1</v>
      </c>
      <c r="F460" s="640"/>
      <c r="G460" s="672">
        <v>43</v>
      </c>
      <c r="H460" s="148">
        <f>IF(G460="","",G460-G460*COMPASS!$AH$12)</f>
        <v>43</v>
      </c>
    </row>
    <row r="461" spans="1:8" ht="15" customHeight="1">
      <c r="A461" s="404" t="s">
        <v>16666</v>
      </c>
      <c r="B461" s="615" t="s">
        <v>25</v>
      </c>
      <c r="C461" s="616" t="s">
        <v>15614</v>
      </c>
      <c r="D461" s="617" t="s">
        <v>15615</v>
      </c>
      <c r="E461" s="710">
        <v>1</v>
      </c>
      <c r="F461" s="640"/>
      <c r="G461" s="672">
        <v>31</v>
      </c>
      <c r="H461" s="148">
        <f>IF(G461="","",G461-G461*COMPASS!$AH$12)</f>
        <v>31</v>
      </c>
    </row>
    <row r="462" spans="1:8" ht="15" customHeight="1">
      <c r="A462" s="404" t="s">
        <v>16667</v>
      </c>
      <c r="B462" s="615" t="s">
        <v>25</v>
      </c>
      <c r="C462" s="616" t="s">
        <v>15616</v>
      </c>
      <c r="D462" s="617" t="s">
        <v>15617</v>
      </c>
      <c r="E462" s="710">
        <v>1</v>
      </c>
      <c r="F462" s="640"/>
      <c r="G462" s="672">
        <v>31</v>
      </c>
      <c r="H462" s="148">
        <f>IF(G462="","",G462-G462*COMPASS!$AH$12)</f>
        <v>31</v>
      </c>
    </row>
    <row r="463" spans="1:8" ht="15" customHeight="1">
      <c r="A463" s="404" t="s">
        <v>16668</v>
      </c>
      <c r="B463" s="615" t="s">
        <v>25</v>
      </c>
      <c r="C463" s="616" t="s">
        <v>15618</v>
      </c>
      <c r="D463" s="617" t="s">
        <v>15619</v>
      </c>
      <c r="E463" s="710">
        <v>1</v>
      </c>
      <c r="F463" s="640"/>
      <c r="G463" s="672">
        <v>17</v>
      </c>
      <c r="H463" s="148">
        <f>IF(G463="","",G463-G463*COMPASS!$AH$12)</f>
        <v>17</v>
      </c>
    </row>
    <row r="464" spans="1:8" ht="15" customHeight="1">
      <c r="A464" s="404" t="s">
        <v>16669</v>
      </c>
      <c r="B464" s="615" t="s">
        <v>25</v>
      </c>
      <c r="C464" s="616" t="s">
        <v>15620</v>
      </c>
      <c r="D464" s="617" t="s">
        <v>15621</v>
      </c>
      <c r="E464" s="710">
        <v>1</v>
      </c>
      <c r="F464" s="640"/>
      <c r="G464" s="672">
        <v>17</v>
      </c>
      <c r="H464" s="148">
        <f>IF(G464="","",G464-G464*COMPASS!$AH$12)</f>
        <v>17</v>
      </c>
    </row>
    <row r="465" spans="1:8" ht="15" customHeight="1">
      <c r="A465" s="404" t="s">
        <v>16670</v>
      </c>
      <c r="B465" s="615" t="s">
        <v>51</v>
      </c>
      <c r="C465" s="616" t="s">
        <v>15622</v>
      </c>
      <c r="D465" s="617" t="s">
        <v>15623</v>
      </c>
      <c r="E465" s="710">
        <v>1</v>
      </c>
      <c r="F465" s="640"/>
      <c r="G465" s="672">
        <v>17</v>
      </c>
      <c r="H465" s="148">
        <f>IF(G465="","",G465-G465*COMPASS!$AH$12)</f>
        <v>17</v>
      </c>
    </row>
    <row r="466" spans="1:8" ht="15" customHeight="1">
      <c r="A466" s="702" t="s">
        <v>16671</v>
      </c>
      <c r="B466" s="615" t="s">
        <v>25</v>
      </c>
      <c r="C466" s="616" t="s">
        <v>15624</v>
      </c>
      <c r="D466" s="617" t="s">
        <v>15625</v>
      </c>
      <c r="E466" s="710">
        <v>1</v>
      </c>
      <c r="F466" s="640"/>
      <c r="G466" s="672">
        <v>11</v>
      </c>
      <c r="H466" s="148">
        <f>IF(G466="","",G466-G466*COMPASS!$AH$12)</f>
        <v>11</v>
      </c>
    </row>
    <row r="467" spans="1:8" ht="15" customHeight="1">
      <c r="A467" s="696" t="s">
        <v>15626</v>
      </c>
      <c r="B467" s="697"/>
      <c r="C467" s="698"/>
      <c r="D467" s="699"/>
      <c r="E467" s="711"/>
      <c r="F467" s="714"/>
      <c r="G467" s="700"/>
      <c r="H467" s="148" t="str">
        <f>IF(G467="","",G467-G467*COMPASS!$AH$12)</f>
        <v/>
      </c>
    </row>
    <row r="468" spans="1:8" ht="15" customHeight="1">
      <c r="A468" s="404" t="s">
        <v>16672</v>
      </c>
      <c r="B468" s="615" t="s">
        <v>51</v>
      </c>
      <c r="C468" s="616" t="s">
        <v>15627</v>
      </c>
      <c r="D468" s="617" t="s">
        <v>15628</v>
      </c>
      <c r="E468" s="710">
        <v>1</v>
      </c>
      <c r="F468" s="640"/>
      <c r="G468" s="672">
        <v>47</v>
      </c>
      <c r="H468" s="148">
        <f>IF(G468="","",G468-G468*COMPASS!$AH$12)</f>
        <v>47</v>
      </c>
    </row>
    <row r="469" spans="1:8" ht="15" customHeight="1">
      <c r="A469" s="404" t="s">
        <v>16673</v>
      </c>
      <c r="B469" s="615" t="s">
        <v>51</v>
      </c>
      <c r="C469" s="616" t="s">
        <v>15629</v>
      </c>
      <c r="D469" s="617" t="s">
        <v>15630</v>
      </c>
      <c r="E469" s="710">
        <v>1</v>
      </c>
      <c r="F469" s="640"/>
      <c r="G469" s="672">
        <v>24</v>
      </c>
      <c r="H469" s="148">
        <f>IF(G469="","",G469-G469*COMPASS!$AH$12)</f>
        <v>24</v>
      </c>
    </row>
    <row r="470" spans="1:8" ht="15" customHeight="1">
      <c r="A470" s="404" t="s">
        <v>16674</v>
      </c>
      <c r="B470" s="615" t="s">
        <v>51</v>
      </c>
      <c r="C470" s="616" t="s">
        <v>15631</v>
      </c>
      <c r="D470" s="617" t="s">
        <v>15632</v>
      </c>
      <c r="E470" s="710">
        <v>1</v>
      </c>
      <c r="F470" s="640"/>
      <c r="G470" s="672">
        <v>62</v>
      </c>
      <c r="H470" s="148">
        <f>IF(G470="","",G470-G470*COMPASS!$AH$12)</f>
        <v>62</v>
      </c>
    </row>
    <row r="471" spans="1:8" ht="15" customHeight="1">
      <c r="A471" s="404" t="s">
        <v>16675</v>
      </c>
      <c r="B471" s="615" t="s">
        <v>25</v>
      </c>
      <c r="C471" s="616" t="s">
        <v>15633</v>
      </c>
      <c r="D471" s="617" t="s">
        <v>15634</v>
      </c>
      <c r="E471" s="710">
        <v>1</v>
      </c>
      <c r="F471" s="640"/>
      <c r="G471" s="672">
        <v>60</v>
      </c>
      <c r="H471" s="148">
        <f>IF(G471="","",G471-G471*COMPASS!$AH$12)</f>
        <v>60</v>
      </c>
    </row>
    <row r="472" spans="1:8" ht="15" customHeight="1">
      <c r="A472" s="404" t="s">
        <v>16676</v>
      </c>
      <c r="B472" s="615" t="s">
        <v>25</v>
      </c>
      <c r="C472" s="616" t="s">
        <v>15635</v>
      </c>
      <c r="D472" s="617" t="s">
        <v>15636</v>
      </c>
      <c r="E472" s="710">
        <v>1</v>
      </c>
      <c r="F472" s="640"/>
      <c r="G472" s="672">
        <v>73</v>
      </c>
      <c r="H472" s="148">
        <f>IF(G472="","",G472-G472*COMPASS!$AH$12)</f>
        <v>73</v>
      </c>
    </row>
    <row r="473" spans="1:8" ht="15" customHeight="1">
      <c r="A473" s="404" t="s">
        <v>16677</v>
      </c>
      <c r="B473" s="615" t="s">
        <v>25</v>
      </c>
      <c r="C473" s="616" t="s">
        <v>15637</v>
      </c>
      <c r="D473" s="617" t="s">
        <v>15638</v>
      </c>
      <c r="E473" s="710">
        <v>1</v>
      </c>
      <c r="F473" s="640"/>
      <c r="G473" s="672">
        <v>25</v>
      </c>
      <c r="H473" s="148">
        <f>IF(G473="","",G473-G473*COMPASS!$AH$12)</f>
        <v>25</v>
      </c>
    </row>
    <row r="474" spans="1:8" ht="15" customHeight="1">
      <c r="A474" s="404" t="s">
        <v>16678</v>
      </c>
      <c r="B474" s="615" t="s">
        <v>25</v>
      </c>
      <c r="C474" s="616" t="s">
        <v>15639</v>
      </c>
      <c r="D474" s="617" t="s">
        <v>15640</v>
      </c>
      <c r="E474" s="710">
        <v>1</v>
      </c>
      <c r="F474" s="640"/>
      <c r="G474" s="672">
        <v>37</v>
      </c>
      <c r="H474" s="148">
        <f>IF(G474="","",G474-G474*COMPASS!$AH$12)</f>
        <v>37</v>
      </c>
    </row>
    <row r="475" spans="1:8" ht="15" customHeight="1">
      <c r="A475" s="404" t="s">
        <v>16679</v>
      </c>
      <c r="B475" s="615" t="s">
        <v>25</v>
      </c>
      <c r="C475" s="616" t="s">
        <v>15641</v>
      </c>
      <c r="D475" s="617" t="s">
        <v>15642</v>
      </c>
      <c r="E475" s="710">
        <v>1</v>
      </c>
      <c r="F475" s="640"/>
      <c r="G475" s="672">
        <v>60</v>
      </c>
      <c r="H475" s="148">
        <f>IF(G475="","",G475-G475*COMPASS!$AH$12)</f>
        <v>60</v>
      </c>
    </row>
    <row r="476" spans="1:8" ht="15" customHeight="1">
      <c r="A476" s="404" t="s">
        <v>16680</v>
      </c>
      <c r="B476" s="615" t="s">
        <v>25</v>
      </c>
      <c r="C476" s="616" t="s">
        <v>15643</v>
      </c>
      <c r="D476" s="617" t="s">
        <v>15644</v>
      </c>
      <c r="E476" s="710">
        <v>1</v>
      </c>
      <c r="F476" s="640"/>
      <c r="G476" s="672">
        <v>48</v>
      </c>
      <c r="H476" s="148">
        <f>IF(G476="","",G476-G476*COMPASS!$AH$12)</f>
        <v>48</v>
      </c>
    </row>
    <row r="477" spans="1:8" ht="15" customHeight="1">
      <c r="A477" s="404" t="s">
        <v>16681</v>
      </c>
      <c r="B477" s="615" t="s">
        <v>25</v>
      </c>
      <c r="C477" s="616" t="s">
        <v>15645</v>
      </c>
      <c r="D477" s="617" t="s">
        <v>15646</v>
      </c>
      <c r="E477" s="710">
        <v>1</v>
      </c>
      <c r="F477" s="640"/>
      <c r="G477" s="672">
        <v>49</v>
      </c>
      <c r="H477" s="148">
        <f>IF(G477="","",G477-G477*COMPASS!$AH$12)</f>
        <v>49</v>
      </c>
    </row>
    <row r="478" spans="1:8" ht="15" customHeight="1">
      <c r="A478" s="404" t="s">
        <v>16682</v>
      </c>
      <c r="B478" s="615" t="s">
        <v>25</v>
      </c>
      <c r="C478" s="616" t="s">
        <v>15647</v>
      </c>
      <c r="D478" s="617" t="s">
        <v>15648</v>
      </c>
      <c r="E478" s="710">
        <v>1</v>
      </c>
      <c r="F478" s="640"/>
      <c r="G478" s="672">
        <v>45</v>
      </c>
      <c r="H478" s="148">
        <f>IF(G478="","",G478-G478*COMPASS!$AH$12)</f>
        <v>45</v>
      </c>
    </row>
    <row r="479" spans="1:8" ht="15" customHeight="1">
      <c r="A479" s="404" t="s">
        <v>16683</v>
      </c>
      <c r="B479" s="615" t="s">
        <v>25</v>
      </c>
      <c r="C479" s="616" t="s">
        <v>15649</v>
      </c>
      <c r="D479" s="617" t="s">
        <v>15650</v>
      </c>
      <c r="E479" s="710">
        <v>1</v>
      </c>
      <c r="F479" s="640"/>
      <c r="G479" s="672">
        <v>46</v>
      </c>
      <c r="H479" s="148">
        <f>IF(G479="","",G479-G479*COMPASS!$AH$12)</f>
        <v>46</v>
      </c>
    </row>
    <row r="480" spans="1:8" ht="15" customHeight="1">
      <c r="A480" s="696" t="s">
        <v>15651</v>
      </c>
      <c r="B480" s="697"/>
      <c r="C480" s="698"/>
      <c r="D480" s="699"/>
      <c r="E480" s="711"/>
      <c r="F480" s="714"/>
      <c r="G480" s="700"/>
      <c r="H480" s="148" t="str">
        <f>IF(G480="","",G480-G480*COMPASS!$AH$12)</f>
        <v/>
      </c>
    </row>
    <row r="481" spans="1:8" ht="15" customHeight="1">
      <c r="A481" s="404" t="s">
        <v>15652</v>
      </c>
      <c r="B481" s="615" t="s">
        <v>51</v>
      </c>
      <c r="C481" s="616" t="s">
        <v>15653</v>
      </c>
      <c r="D481" s="617" t="s">
        <v>15654</v>
      </c>
      <c r="E481" s="710">
        <v>1</v>
      </c>
      <c r="F481" s="640"/>
      <c r="G481" s="672">
        <v>24</v>
      </c>
      <c r="H481" s="148">
        <f>IF(G481="","",G481-G481*COMPASS!$AH$12)</f>
        <v>24</v>
      </c>
    </row>
    <row r="482" spans="1:8" ht="15" customHeight="1">
      <c r="A482" s="404" t="s">
        <v>16684</v>
      </c>
      <c r="B482" s="615" t="s">
        <v>25</v>
      </c>
      <c r="C482" s="616" t="s">
        <v>15655</v>
      </c>
      <c r="D482" s="617" t="s">
        <v>15656</v>
      </c>
      <c r="E482" s="710">
        <v>1</v>
      </c>
      <c r="F482" s="640"/>
      <c r="G482" s="672">
        <v>24</v>
      </c>
      <c r="H482" s="148">
        <f>IF(G482="","",G482-G482*COMPASS!$AH$12)</f>
        <v>24</v>
      </c>
    </row>
    <row r="483" spans="1:8" ht="15" customHeight="1">
      <c r="A483" s="404" t="s">
        <v>16685</v>
      </c>
      <c r="B483" s="615" t="s">
        <v>25</v>
      </c>
      <c r="C483" s="616" t="s">
        <v>15657</v>
      </c>
      <c r="D483" s="617" t="s">
        <v>15658</v>
      </c>
      <c r="E483" s="710">
        <v>1</v>
      </c>
      <c r="F483" s="640"/>
      <c r="G483" s="672">
        <v>67</v>
      </c>
      <c r="H483" s="148">
        <f>IF(G483="","",G483-G483*COMPASS!$AH$12)</f>
        <v>67</v>
      </c>
    </row>
    <row r="484" spans="1:8" ht="15" customHeight="1">
      <c r="A484" s="404" t="s">
        <v>16686</v>
      </c>
      <c r="B484" s="615" t="s">
        <v>25</v>
      </c>
      <c r="C484" s="616" t="s">
        <v>15659</v>
      </c>
      <c r="D484" s="617" t="s">
        <v>15660</v>
      </c>
      <c r="E484" s="710">
        <v>1</v>
      </c>
      <c r="F484" s="640"/>
      <c r="G484" s="672">
        <v>36</v>
      </c>
      <c r="H484" s="148">
        <f>IF(G484="","",G484-G484*COMPASS!$AH$12)</f>
        <v>36</v>
      </c>
    </row>
    <row r="485" spans="1:8" ht="15" customHeight="1">
      <c r="A485" s="404" t="s">
        <v>16687</v>
      </c>
      <c r="B485" s="615" t="s">
        <v>25</v>
      </c>
      <c r="C485" s="616" t="s">
        <v>15661</v>
      </c>
      <c r="D485" s="617" t="s">
        <v>15662</v>
      </c>
      <c r="E485" s="710">
        <v>1</v>
      </c>
      <c r="F485" s="640"/>
      <c r="G485" s="672">
        <v>34</v>
      </c>
      <c r="H485" s="148">
        <f>IF(G485="","",G485-G485*COMPASS!$AH$12)</f>
        <v>34</v>
      </c>
    </row>
    <row r="486" spans="1:8" ht="15" customHeight="1">
      <c r="A486" s="404" t="s">
        <v>16688</v>
      </c>
      <c r="B486" s="615" t="s">
        <v>25</v>
      </c>
      <c r="C486" s="616" t="s">
        <v>15663</v>
      </c>
      <c r="D486" s="617" t="s">
        <v>15664</v>
      </c>
      <c r="E486" s="710">
        <v>1</v>
      </c>
      <c r="F486" s="640"/>
      <c r="G486" s="672">
        <v>32</v>
      </c>
      <c r="H486" s="148">
        <f>IF(G486="","",G486-G486*COMPASS!$AH$12)</f>
        <v>32</v>
      </c>
    </row>
    <row r="487" spans="1:8" ht="15" customHeight="1">
      <c r="A487" s="404" t="s">
        <v>16689</v>
      </c>
      <c r="B487" s="615" t="s">
        <v>25</v>
      </c>
      <c r="C487" s="616" t="s">
        <v>15665</v>
      </c>
      <c r="D487" s="617" t="s">
        <v>15666</v>
      </c>
      <c r="E487" s="710">
        <v>1</v>
      </c>
      <c r="F487" s="640"/>
      <c r="G487" s="672">
        <v>48</v>
      </c>
      <c r="H487" s="148">
        <f>IF(G487="","",G487-G487*COMPASS!$AH$12)</f>
        <v>48</v>
      </c>
    </row>
    <row r="488" spans="1:8" ht="15" customHeight="1">
      <c r="A488" s="404" t="s">
        <v>16690</v>
      </c>
      <c r="B488" s="615" t="s">
        <v>25</v>
      </c>
      <c r="C488" s="616" t="s">
        <v>15667</v>
      </c>
      <c r="D488" s="617" t="s">
        <v>15668</v>
      </c>
      <c r="E488" s="710">
        <v>1</v>
      </c>
      <c r="F488" s="640"/>
      <c r="G488" s="672">
        <v>65</v>
      </c>
      <c r="H488" s="148">
        <f>IF(G488="","",G488-G488*COMPASS!$AH$12)</f>
        <v>65</v>
      </c>
    </row>
    <row r="489" spans="1:8" ht="15" customHeight="1">
      <c r="A489" s="404" t="s">
        <v>16691</v>
      </c>
      <c r="B489" s="615" t="s">
        <v>25</v>
      </c>
      <c r="C489" s="616" t="s">
        <v>15669</v>
      </c>
      <c r="D489" s="617" t="s">
        <v>15670</v>
      </c>
      <c r="E489" s="710">
        <v>1</v>
      </c>
      <c r="F489" s="640"/>
      <c r="G489" s="672">
        <v>60</v>
      </c>
      <c r="H489" s="148">
        <f>IF(G489="","",G489-G489*COMPASS!$AH$12)</f>
        <v>60</v>
      </c>
    </row>
    <row r="490" spans="1:8" ht="15" customHeight="1">
      <c r="A490" s="696" t="s">
        <v>15671</v>
      </c>
      <c r="B490" s="697"/>
      <c r="C490" s="698"/>
      <c r="D490" s="699"/>
      <c r="E490" s="711"/>
      <c r="F490" s="714"/>
      <c r="G490" s="700"/>
      <c r="H490" s="148" t="str">
        <f>IF(G490="","",G490-G490*COMPASS!$AH$12)</f>
        <v/>
      </c>
    </row>
    <row r="491" spans="1:8" ht="15" customHeight="1">
      <c r="A491" s="404" t="s">
        <v>16692</v>
      </c>
      <c r="B491" s="615" t="s">
        <v>25</v>
      </c>
      <c r="C491" s="616" t="s">
        <v>15672</v>
      </c>
      <c r="D491" s="617" t="s">
        <v>15673</v>
      </c>
      <c r="E491" s="710">
        <v>1</v>
      </c>
      <c r="F491" s="640"/>
      <c r="G491" s="672">
        <v>67</v>
      </c>
      <c r="H491" s="148">
        <f>IF(G491="","",G491-G491*COMPASS!$AH$12)</f>
        <v>67</v>
      </c>
    </row>
    <row r="492" spans="1:8" ht="15" customHeight="1">
      <c r="A492" s="404" t="s">
        <v>16693</v>
      </c>
      <c r="B492" s="615" t="s">
        <v>25</v>
      </c>
      <c r="C492" s="616" t="s">
        <v>15674</v>
      </c>
      <c r="D492" s="617" t="s">
        <v>15675</v>
      </c>
      <c r="E492" s="710">
        <v>1</v>
      </c>
      <c r="F492" s="640"/>
      <c r="G492" s="672">
        <v>67</v>
      </c>
      <c r="H492" s="148">
        <f>IF(G492="","",G492-G492*COMPASS!$AH$12)</f>
        <v>67</v>
      </c>
    </row>
    <row r="493" spans="1:8" ht="15" customHeight="1">
      <c r="A493" s="404" t="s">
        <v>16694</v>
      </c>
      <c r="B493" s="615" t="s">
        <v>25</v>
      </c>
      <c r="C493" s="616" t="s">
        <v>15676</v>
      </c>
      <c r="D493" s="617" t="s">
        <v>15677</v>
      </c>
      <c r="E493" s="710">
        <v>1</v>
      </c>
      <c r="F493" s="640"/>
      <c r="G493" s="672">
        <v>86</v>
      </c>
      <c r="H493" s="148">
        <f>IF(G493="","",G493-G493*COMPASS!$AH$12)</f>
        <v>86</v>
      </c>
    </row>
    <row r="494" spans="1:8" ht="15" customHeight="1">
      <c r="A494" s="696" t="s">
        <v>15678</v>
      </c>
      <c r="B494" s="697"/>
      <c r="C494" s="698"/>
      <c r="D494" s="699"/>
      <c r="E494" s="711"/>
      <c r="F494" s="714"/>
      <c r="G494" s="700"/>
      <c r="H494" s="148" t="str">
        <f>IF(G494="","",G494-G494*COMPASS!$AH$12)</f>
        <v/>
      </c>
    </row>
    <row r="495" spans="1:8" ht="15" customHeight="1">
      <c r="A495" s="404" t="s">
        <v>16695</v>
      </c>
      <c r="B495" s="615" t="s">
        <v>25</v>
      </c>
      <c r="C495" s="616" t="s">
        <v>15679</v>
      </c>
      <c r="D495" s="617" t="s">
        <v>15680</v>
      </c>
      <c r="E495" s="710">
        <v>1</v>
      </c>
      <c r="F495" s="715"/>
      <c r="G495" s="672">
        <v>24</v>
      </c>
      <c r="H495" s="148">
        <f>IF(G495="","",G495-G495*COMPASS!$AH$12)</f>
        <v>24</v>
      </c>
    </row>
    <row r="496" spans="1:8" ht="15" customHeight="1">
      <c r="A496" s="404" t="s">
        <v>16696</v>
      </c>
      <c r="B496" s="615" t="s">
        <v>25</v>
      </c>
      <c r="C496" s="616" t="s">
        <v>15681</v>
      </c>
      <c r="D496" s="617" t="s">
        <v>15682</v>
      </c>
      <c r="E496" s="710">
        <v>1</v>
      </c>
      <c r="F496" s="640"/>
      <c r="G496" s="672">
        <v>48</v>
      </c>
      <c r="H496" s="148">
        <f>IF(G496="","",G496-G496*COMPASS!$AH$12)</f>
        <v>48</v>
      </c>
    </row>
    <row r="497" spans="1:8" ht="15" customHeight="1">
      <c r="A497" s="404" t="s">
        <v>16697</v>
      </c>
      <c r="B497" s="615" t="s">
        <v>25</v>
      </c>
      <c r="C497" s="616" t="s">
        <v>15683</v>
      </c>
      <c r="D497" s="617" t="s">
        <v>15684</v>
      </c>
      <c r="E497" s="710">
        <v>1</v>
      </c>
      <c r="F497" s="715"/>
      <c r="G497" s="672">
        <v>20</v>
      </c>
      <c r="H497" s="148">
        <f>IF(G497="","",G497-G497*COMPASS!$AH$12)</f>
        <v>20</v>
      </c>
    </row>
    <row r="498" spans="1:8" ht="15" customHeight="1">
      <c r="A498" s="404" t="s">
        <v>16698</v>
      </c>
      <c r="B498" s="615" t="s">
        <v>25</v>
      </c>
      <c r="C498" s="616" t="s">
        <v>15685</v>
      </c>
      <c r="D498" s="617" t="s">
        <v>15686</v>
      </c>
      <c r="E498" s="710">
        <v>1</v>
      </c>
      <c r="F498" s="715"/>
      <c r="G498" s="672">
        <v>34</v>
      </c>
      <c r="H498" s="148">
        <f>IF(G498="","",G498-G498*COMPASS!$AH$12)</f>
        <v>34</v>
      </c>
    </row>
    <row r="499" spans="1:8" ht="15" customHeight="1">
      <c r="A499" s="404" t="s">
        <v>16699</v>
      </c>
      <c r="B499" s="615" t="s">
        <v>25</v>
      </c>
      <c r="C499" s="616" t="s">
        <v>15687</v>
      </c>
      <c r="D499" s="617" t="s">
        <v>15688</v>
      </c>
      <c r="E499" s="710">
        <v>1</v>
      </c>
      <c r="F499" s="640"/>
      <c r="G499" s="672">
        <v>93</v>
      </c>
      <c r="H499" s="148">
        <f>IF(G499="","",G499-G499*COMPASS!$AH$12)</f>
        <v>93</v>
      </c>
    </row>
    <row r="500" spans="1:8" ht="15" customHeight="1">
      <c r="A500" s="404" t="s">
        <v>16700</v>
      </c>
      <c r="B500" s="615" t="s">
        <v>25</v>
      </c>
      <c r="C500" s="616" t="s">
        <v>15689</v>
      </c>
      <c r="D500" s="617" t="s">
        <v>15690</v>
      </c>
      <c r="E500" s="710">
        <v>1</v>
      </c>
      <c r="F500" s="640"/>
      <c r="G500" s="672">
        <v>55</v>
      </c>
      <c r="H500" s="148">
        <f>IF(G500="","",G500-G500*COMPASS!$AH$12)</f>
        <v>55</v>
      </c>
    </row>
    <row r="501" spans="1:8" ht="15" customHeight="1">
      <c r="A501" s="404" t="s">
        <v>16701</v>
      </c>
      <c r="B501" s="615" t="s">
        <v>25</v>
      </c>
      <c r="C501" s="616" t="s">
        <v>15691</v>
      </c>
      <c r="D501" s="617" t="s">
        <v>15692</v>
      </c>
      <c r="E501" s="710">
        <v>1</v>
      </c>
      <c r="F501" s="715"/>
      <c r="G501" s="672">
        <v>29</v>
      </c>
      <c r="H501" s="148">
        <f>IF(G501="","",G501-G501*COMPASS!$AH$12)</f>
        <v>29</v>
      </c>
    </row>
    <row r="502" spans="1:8" ht="15" customHeight="1">
      <c r="A502" s="404" t="s">
        <v>16702</v>
      </c>
      <c r="B502" s="615" t="s">
        <v>25</v>
      </c>
      <c r="C502" s="616" t="s">
        <v>15693</v>
      </c>
      <c r="D502" s="617" t="s">
        <v>15694</v>
      </c>
      <c r="E502" s="710">
        <v>1</v>
      </c>
      <c r="F502" s="715"/>
      <c r="G502" s="672">
        <v>29</v>
      </c>
      <c r="H502" s="148">
        <f>IF(G502="","",G502-G502*COMPASS!$AH$12)</f>
        <v>29</v>
      </c>
    </row>
    <row r="503" spans="1:8" ht="15" customHeight="1">
      <c r="A503" s="404" t="s">
        <v>16703</v>
      </c>
      <c r="B503" s="615" t="s">
        <v>25</v>
      </c>
      <c r="C503" s="616" t="s">
        <v>15695</v>
      </c>
      <c r="D503" s="617" t="s">
        <v>15696</v>
      </c>
      <c r="E503" s="710">
        <v>1</v>
      </c>
      <c r="F503" s="640"/>
      <c r="G503" s="672">
        <v>24</v>
      </c>
      <c r="H503" s="148">
        <f>IF(G503="","",G503-G503*COMPASS!$AH$12)</f>
        <v>24</v>
      </c>
    </row>
    <row r="504" spans="1:8" ht="15" customHeight="1">
      <c r="A504" s="404" t="s">
        <v>16704</v>
      </c>
      <c r="B504" s="615" t="s">
        <v>25</v>
      </c>
      <c r="C504" s="616" t="s">
        <v>15697</v>
      </c>
      <c r="D504" s="617" t="s">
        <v>15698</v>
      </c>
      <c r="E504" s="710">
        <v>1</v>
      </c>
      <c r="F504" s="715"/>
      <c r="G504" s="672">
        <v>68</v>
      </c>
      <c r="H504" s="148">
        <f>IF(G504="","",G504-G504*COMPASS!$AH$12)</f>
        <v>68</v>
      </c>
    </row>
    <row r="505" spans="1:8" ht="15" customHeight="1">
      <c r="A505" s="404" t="s">
        <v>16705</v>
      </c>
      <c r="B505" s="615" t="s">
        <v>25</v>
      </c>
      <c r="C505" s="616" t="s">
        <v>15699</v>
      </c>
      <c r="D505" s="617" t="s">
        <v>15700</v>
      </c>
      <c r="E505" s="710">
        <v>1</v>
      </c>
      <c r="F505" s="640"/>
      <c r="G505" s="672">
        <v>57</v>
      </c>
      <c r="H505" s="148">
        <f>IF(G505="","",G505-G505*COMPASS!$AH$12)</f>
        <v>57</v>
      </c>
    </row>
    <row r="506" spans="1:8" ht="15" customHeight="1">
      <c r="A506" s="696" t="s">
        <v>15701</v>
      </c>
      <c r="B506" s="696"/>
      <c r="C506" s="698"/>
      <c r="D506" s="699"/>
      <c r="E506" s="711"/>
      <c r="F506" s="714"/>
      <c r="G506" s="700"/>
      <c r="H506" s="148" t="str">
        <f>IF(G506="","",G506-G506*COMPASS!$AH$12)</f>
        <v/>
      </c>
    </row>
    <row r="507" spans="1:8" ht="15" customHeight="1">
      <c r="A507" s="404" t="s">
        <v>16706</v>
      </c>
      <c r="B507" s="615" t="s">
        <v>51</v>
      </c>
      <c r="C507" s="616" t="s">
        <v>15702</v>
      </c>
      <c r="D507" s="617" t="s">
        <v>15703</v>
      </c>
      <c r="E507" s="710">
        <v>1</v>
      </c>
      <c r="F507" s="640"/>
      <c r="G507" s="672">
        <v>53</v>
      </c>
      <c r="H507" s="148">
        <f>IF(G507="","",G507-G507*COMPASS!$AH$12)</f>
        <v>53</v>
      </c>
    </row>
    <row r="508" spans="1:8" ht="15" customHeight="1">
      <c r="A508" s="404" t="s">
        <v>16707</v>
      </c>
      <c r="B508" s="615" t="s">
        <v>51</v>
      </c>
      <c r="C508" s="616" t="s">
        <v>15704</v>
      </c>
      <c r="D508" s="617" t="s">
        <v>15705</v>
      </c>
      <c r="E508" s="710">
        <v>1</v>
      </c>
      <c r="F508" s="640"/>
      <c r="G508" s="672">
        <v>46</v>
      </c>
      <c r="H508" s="148">
        <f>IF(G508="","",G508-G508*COMPASS!$AH$12)</f>
        <v>46</v>
      </c>
    </row>
    <row r="509" spans="1:8" ht="15" customHeight="1">
      <c r="A509" s="404" t="s">
        <v>16708</v>
      </c>
      <c r="B509" s="615" t="s">
        <v>25</v>
      </c>
      <c r="C509" s="616" t="s">
        <v>15706</v>
      </c>
      <c r="D509" s="617" t="s">
        <v>15707</v>
      </c>
      <c r="E509" s="710">
        <v>1</v>
      </c>
      <c r="F509" s="640"/>
      <c r="G509" s="672">
        <v>44</v>
      </c>
      <c r="H509" s="148">
        <f>IF(G509="","",G509-G509*COMPASS!$AH$12)</f>
        <v>44</v>
      </c>
    </row>
    <row r="510" spans="1:8" ht="15" customHeight="1">
      <c r="A510" s="404" t="s">
        <v>16709</v>
      </c>
      <c r="B510" s="615" t="s">
        <v>25</v>
      </c>
      <c r="C510" s="616" t="s">
        <v>15708</v>
      </c>
      <c r="D510" s="617" t="s">
        <v>15709</v>
      </c>
      <c r="E510" s="710">
        <v>1</v>
      </c>
      <c r="F510" s="640"/>
      <c r="G510" s="672">
        <v>34</v>
      </c>
      <c r="H510" s="148">
        <f>IF(G510="","",G510-G510*COMPASS!$AH$12)</f>
        <v>34</v>
      </c>
    </row>
    <row r="511" spans="1:8" ht="15" customHeight="1">
      <c r="A511" s="404" t="s">
        <v>16710</v>
      </c>
      <c r="B511" s="615" t="s">
        <v>25</v>
      </c>
      <c r="C511" s="616" t="s">
        <v>15710</v>
      </c>
      <c r="D511" s="617" t="s">
        <v>15711</v>
      </c>
      <c r="E511" s="710">
        <v>1</v>
      </c>
      <c r="F511" s="640"/>
      <c r="G511" s="672">
        <v>404</v>
      </c>
      <c r="H511" s="148">
        <f>IF(G511="","",G511-G511*COMPASS!$AH$12)</f>
        <v>404</v>
      </c>
    </row>
    <row r="512" spans="1:8" ht="15" customHeight="1">
      <c r="A512" s="404" t="s">
        <v>16711</v>
      </c>
      <c r="B512" s="615" t="s">
        <v>25</v>
      </c>
      <c r="C512" s="616" t="s">
        <v>15712</v>
      </c>
      <c r="D512" s="617" t="s">
        <v>15713</v>
      </c>
      <c r="E512" s="710">
        <v>1</v>
      </c>
      <c r="F512" s="640"/>
      <c r="G512" s="672">
        <v>148</v>
      </c>
      <c r="H512" s="148">
        <f>IF(G512="","",G512-G512*COMPASS!$AH$12)</f>
        <v>148</v>
      </c>
    </row>
    <row r="513" spans="1:8" ht="15" customHeight="1">
      <c r="A513" s="404" t="s">
        <v>16712</v>
      </c>
      <c r="B513" s="615" t="s">
        <v>51</v>
      </c>
      <c r="C513" s="616" t="s">
        <v>15714</v>
      </c>
      <c r="D513" s="617" t="s">
        <v>15715</v>
      </c>
      <c r="E513" s="710">
        <v>1</v>
      </c>
      <c r="F513" s="640"/>
      <c r="G513" s="672">
        <v>29</v>
      </c>
      <c r="H513" s="148">
        <f>IF(G513="","",G513-G513*COMPASS!$AH$12)</f>
        <v>29</v>
      </c>
    </row>
    <row r="514" spans="1:8" ht="15" customHeight="1">
      <c r="A514" s="404" t="s">
        <v>16713</v>
      </c>
      <c r="B514" s="615" t="s">
        <v>51</v>
      </c>
      <c r="C514" s="616" t="s">
        <v>15716</v>
      </c>
      <c r="D514" s="617" t="s">
        <v>15717</v>
      </c>
      <c r="E514" s="710">
        <v>1</v>
      </c>
      <c r="F514" s="640"/>
      <c r="G514" s="672">
        <v>204</v>
      </c>
      <c r="H514" s="148">
        <f>IF(G514="","",G514-G514*COMPASS!$AH$12)</f>
        <v>204</v>
      </c>
    </row>
    <row r="515" spans="1:8" ht="15" customHeight="1">
      <c r="A515" s="696" t="s">
        <v>15718</v>
      </c>
      <c r="B515" s="696"/>
      <c r="C515" s="698"/>
      <c r="D515" s="699"/>
      <c r="E515" s="711"/>
      <c r="F515" s="714"/>
      <c r="G515" s="700"/>
      <c r="H515" s="148" t="str">
        <f>IF(G515="","",G515-G515*COMPASS!$AH$12)</f>
        <v/>
      </c>
    </row>
    <row r="516" spans="1:8" ht="15" customHeight="1">
      <c r="A516" s="404" t="s">
        <v>16714</v>
      </c>
      <c r="B516" s="615" t="s">
        <v>51</v>
      </c>
      <c r="C516" s="616" t="s">
        <v>15719</v>
      </c>
      <c r="D516" s="617" t="s">
        <v>15720</v>
      </c>
      <c r="E516" s="710">
        <v>1</v>
      </c>
      <c r="F516" s="640"/>
      <c r="G516" s="672">
        <v>219</v>
      </c>
      <c r="H516" s="148">
        <f>IF(G516="","",G516-G516*COMPASS!$AH$12)</f>
        <v>219</v>
      </c>
    </row>
    <row r="517" spans="1:8" ht="15" customHeight="1">
      <c r="A517" s="404" t="s">
        <v>16715</v>
      </c>
      <c r="B517" s="615" t="s">
        <v>25</v>
      </c>
      <c r="C517" s="616" t="s">
        <v>15721</v>
      </c>
      <c r="D517" s="617" t="s">
        <v>15722</v>
      </c>
      <c r="E517" s="710">
        <v>1</v>
      </c>
      <c r="F517" s="640"/>
      <c r="G517" s="672">
        <v>219</v>
      </c>
      <c r="H517" s="148">
        <f>IF(G517="","",G517-G517*COMPASS!$AH$12)</f>
        <v>219</v>
      </c>
    </row>
    <row r="518" spans="1:8" ht="15" customHeight="1">
      <c r="A518" s="404" t="s">
        <v>16716</v>
      </c>
      <c r="B518" s="615" t="s">
        <v>25</v>
      </c>
      <c r="C518" s="616" t="s">
        <v>15723</v>
      </c>
      <c r="D518" s="617" t="s">
        <v>15724</v>
      </c>
      <c r="E518" s="710">
        <v>1</v>
      </c>
      <c r="F518" s="640"/>
      <c r="G518" s="672">
        <v>185</v>
      </c>
      <c r="H518" s="148">
        <f>IF(G518="","",G518-G518*COMPASS!$AH$12)</f>
        <v>185</v>
      </c>
    </row>
    <row r="519" spans="1:8" ht="15" customHeight="1">
      <c r="A519" s="696" t="s">
        <v>15725</v>
      </c>
      <c r="B519" s="696"/>
      <c r="C519" s="698"/>
      <c r="D519" s="699"/>
      <c r="E519" s="711"/>
      <c r="F519" s="714"/>
      <c r="G519" s="700"/>
      <c r="H519" s="148" t="str">
        <f>IF(G519="","",G519-G519*COMPASS!$AH$12)</f>
        <v/>
      </c>
    </row>
    <row r="520" spans="1:8" ht="15" customHeight="1">
      <c r="A520" s="404" t="s">
        <v>16717</v>
      </c>
      <c r="B520" s="615" t="s">
        <v>51</v>
      </c>
      <c r="C520" s="616" t="s">
        <v>15726</v>
      </c>
      <c r="D520" s="617" t="s">
        <v>15727</v>
      </c>
      <c r="E520" s="710">
        <v>1</v>
      </c>
      <c r="F520" s="640"/>
      <c r="G520" s="672">
        <v>161</v>
      </c>
      <c r="H520" s="148">
        <f>IF(G520="","",G520-G520*COMPASS!$AH$12)</f>
        <v>161</v>
      </c>
    </row>
    <row r="521" spans="1:8" ht="15" customHeight="1">
      <c r="A521" s="404" t="s">
        <v>16718</v>
      </c>
      <c r="B521" s="615" t="s">
        <v>51</v>
      </c>
      <c r="C521" s="616" t="s">
        <v>15728</v>
      </c>
      <c r="D521" s="617" t="s">
        <v>15729</v>
      </c>
      <c r="E521" s="710">
        <v>1</v>
      </c>
      <c r="F521" s="640"/>
      <c r="G521" s="672">
        <v>80</v>
      </c>
      <c r="H521" s="148">
        <f>IF(G521="","",G521-G521*COMPASS!$AH$12)</f>
        <v>80</v>
      </c>
    </row>
    <row r="522" spans="1:8" ht="15" customHeight="1">
      <c r="A522" s="404" t="s">
        <v>16719</v>
      </c>
      <c r="B522" s="615" t="s">
        <v>51</v>
      </c>
      <c r="C522" s="616" t="s">
        <v>15730</v>
      </c>
      <c r="D522" s="617" t="s">
        <v>15731</v>
      </c>
      <c r="E522" s="710">
        <v>1</v>
      </c>
      <c r="F522" s="640"/>
      <c r="G522" s="672">
        <v>92</v>
      </c>
      <c r="H522" s="148">
        <f>IF(G522="","",G522-G522*COMPASS!$AH$12)</f>
        <v>92</v>
      </c>
    </row>
    <row r="523" spans="1:8" ht="15" customHeight="1">
      <c r="A523" s="404" t="s">
        <v>16720</v>
      </c>
      <c r="B523" s="615" t="s">
        <v>25</v>
      </c>
      <c r="C523" s="616" t="s">
        <v>15732</v>
      </c>
      <c r="D523" s="617" t="s">
        <v>15733</v>
      </c>
      <c r="E523" s="710">
        <v>1</v>
      </c>
      <c r="F523" s="640"/>
      <c r="G523" s="672">
        <v>92</v>
      </c>
      <c r="H523" s="148">
        <f>IF(G523="","",G523-G523*COMPASS!$AH$12)</f>
        <v>92</v>
      </c>
    </row>
    <row r="524" spans="1:8" ht="15" customHeight="1">
      <c r="A524" s="696" t="s">
        <v>15734</v>
      </c>
      <c r="B524" s="696"/>
      <c r="C524" s="698"/>
      <c r="D524" s="699"/>
      <c r="E524" s="711"/>
      <c r="F524" s="714"/>
      <c r="G524" s="700"/>
      <c r="H524" s="148" t="str">
        <f>IF(G524="","",G524-G524*COMPASS!$AH$12)</f>
        <v/>
      </c>
    </row>
    <row r="525" spans="1:8" ht="15" customHeight="1">
      <c r="A525" s="696" t="s">
        <v>15735</v>
      </c>
      <c r="B525" s="697"/>
      <c r="C525" s="698"/>
      <c r="D525" s="699"/>
      <c r="E525" s="711"/>
      <c r="F525" s="714"/>
      <c r="G525" s="700"/>
      <c r="H525" s="148" t="str">
        <f>IF(G525="","",G525-G525*COMPASS!$AH$12)</f>
        <v/>
      </c>
    </row>
    <row r="526" spans="1:8" ht="15" customHeight="1">
      <c r="A526" s="404" t="s">
        <v>16721</v>
      </c>
      <c r="B526" s="615" t="s">
        <v>25</v>
      </c>
      <c r="C526" s="616" t="s">
        <v>15736</v>
      </c>
      <c r="D526" s="617" t="s">
        <v>15737</v>
      </c>
      <c r="E526" s="710">
        <v>1</v>
      </c>
      <c r="F526" s="640"/>
      <c r="G526" s="672">
        <v>205</v>
      </c>
      <c r="H526" s="148">
        <f>IF(G526="","",G526-G526*COMPASS!$AH$12)</f>
        <v>205</v>
      </c>
    </row>
    <row r="527" spans="1:8" ht="15" customHeight="1">
      <c r="A527" s="404" t="s">
        <v>16722</v>
      </c>
      <c r="B527" s="615" t="s">
        <v>25</v>
      </c>
      <c r="C527" s="616" t="s">
        <v>15738</v>
      </c>
      <c r="D527" s="617" t="s">
        <v>15739</v>
      </c>
      <c r="E527" s="710">
        <v>1</v>
      </c>
      <c r="F527" s="640"/>
      <c r="G527" s="672">
        <v>411</v>
      </c>
      <c r="H527" s="148">
        <f>IF(G527="","",G527-G527*COMPASS!$AH$12)</f>
        <v>411</v>
      </c>
    </row>
    <row r="528" spans="1:8" ht="15" customHeight="1">
      <c r="A528" s="404" t="s">
        <v>16723</v>
      </c>
      <c r="B528" s="615" t="s">
        <v>25</v>
      </c>
      <c r="C528" s="616" t="s">
        <v>15740</v>
      </c>
      <c r="D528" s="617" t="s">
        <v>15741</v>
      </c>
      <c r="E528" s="710">
        <v>1</v>
      </c>
      <c r="F528" s="640"/>
      <c r="G528" s="672">
        <v>453</v>
      </c>
      <c r="H528" s="148">
        <f>IF(G528="","",G528-G528*COMPASS!$AH$12)</f>
        <v>453</v>
      </c>
    </row>
    <row r="529" spans="1:8" ht="15" customHeight="1">
      <c r="A529" s="404" t="s">
        <v>16724</v>
      </c>
      <c r="B529" s="615" t="s">
        <v>25</v>
      </c>
      <c r="C529" s="616" t="s">
        <v>15742</v>
      </c>
      <c r="D529" s="617" t="s">
        <v>15743</v>
      </c>
      <c r="E529" s="710">
        <v>1</v>
      </c>
      <c r="F529" s="640"/>
      <c r="G529" s="672">
        <v>125</v>
      </c>
      <c r="H529" s="148">
        <f>IF(G529="","",G529-G529*COMPASS!$AH$12)</f>
        <v>125</v>
      </c>
    </row>
    <row r="530" spans="1:8" ht="15" customHeight="1">
      <c r="A530" s="404" t="s">
        <v>16725</v>
      </c>
      <c r="B530" s="615" t="s">
        <v>25</v>
      </c>
      <c r="C530" s="616" t="s">
        <v>15744</v>
      </c>
      <c r="D530" s="617" t="s">
        <v>15745</v>
      </c>
      <c r="E530" s="710">
        <v>1</v>
      </c>
      <c r="F530" s="640"/>
      <c r="G530" s="672">
        <v>411</v>
      </c>
      <c r="H530" s="148">
        <f>IF(G530="","",G530-G530*COMPASS!$AH$12)</f>
        <v>411</v>
      </c>
    </row>
    <row r="531" spans="1:8" ht="15" customHeight="1">
      <c r="A531" s="404" t="s">
        <v>16726</v>
      </c>
      <c r="B531" s="615" t="s">
        <v>25</v>
      </c>
      <c r="C531" s="616" t="s">
        <v>15746</v>
      </c>
      <c r="D531" s="617" t="s">
        <v>15747</v>
      </c>
      <c r="E531" s="710">
        <v>1</v>
      </c>
      <c r="F531" s="640"/>
      <c r="G531" s="672">
        <v>80</v>
      </c>
      <c r="H531" s="148">
        <f>IF(G531="","",G531-G531*COMPASS!$AH$12)</f>
        <v>80</v>
      </c>
    </row>
    <row r="532" spans="1:8" ht="15" customHeight="1">
      <c r="A532" s="404" t="s">
        <v>16727</v>
      </c>
      <c r="B532" s="615" t="s">
        <v>25</v>
      </c>
      <c r="C532" s="616" t="s">
        <v>15748</v>
      </c>
      <c r="D532" s="617" t="s">
        <v>15749</v>
      </c>
      <c r="E532" s="710">
        <v>1</v>
      </c>
      <c r="F532" s="640"/>
      <c r="G532" s="672">
        <v>284</v>
      </c>
      <c r="H532" s="148">
        <f>IF(G532="","",G532-G532*COMPASS!$AH$12)</f>
        <v>284</v>
      </c>
    </row>
    <row r="533" spans="1:8" ht="15" customHeight="1">
      <c r="A533" s="404" t="s">
        <v>16728</v>
      </c>
      <c r="B533" s="615" t="s">
        <v>25</v>
      </c>
      <c r="C533" s="616" t="s">
        <v>15750</v>
      </c>
      <c r="D533" s="617" t="s">
        <v>15751</v>
      </c>
      <c r="E533" s="710">
        <v>1</v>
      </c>
      <c r="F533" s="640"/>
      <c r="G533" s="672">
        <v>448</v>
      </c>
      <c r="H533" s="148">
        <f>IF(G533="","",G533-G533*COMPASS!$AH$12)</f>
        <v>448</v>
      </c>
    </row>
    <row r="534" spans="1:8" ht="15" customHeight="1">
      <c r="A534" s="404" t="s">
        <v>16729</v>
      </c>
      <c r="B534" s="615" t="s">
        <v>25</v>
      </c>
      <c r="C534" s="616" t="s">
        <v>15752</v>
      </c>
      <c r="D534" s="617" t="s">
        <v>15753</v>
      </c>
      <c r="E534" s="710">
        <v>1</v>
      </c>
      <c r="F534" s="640"/>
      <c r="G534" s="672">
        <v>204</v>
      </c>
      <c r="H534" s="148">
        <f>IF(G534="","",G534-G534*COMPASS!$AH$12)</f>
        <v>204</v>
      </c>
    </row>
    <row r="535" spans="1:8" ht="15" customHeight="1">
      <c r="A535" s="404" t="s">
        <v>16730</v>
      </c>
      <c r="B535" s="615" t="s">
        <v>25</v>
      </c>
      <c r="C535" s="616" t="s">
        <v>15754</v>
      </c>
      <c r="D535" s="617" t="s">
        <v>15755</v>
      </c>
      <c r="E535" s="710">
        <v>1</v>
      </c>
      <c r="F535" s="640"/>
      <c r="G535" s="672">
        <v>609</v>
      </c>
      <c r="H535" s="148">
        <f>IF(G535="","",G535-G535*COMPASS!$AH$12)</f>
        <v>609</v>
      </c>
    </row>
    <row r="536" spans="1:8" ht="15" customHeight="1">
      <c r="A536" s="404" t="s">
        <v>16731</v>
      </c>
      <c r="B536" s="615" t="s">
        <v>25</v>
      </c>
      <c r="C536" s="616" t="s">
        <v>15756</v>
      </c>
      <c r="D536" s="617" t="s">
        <v>15757</v>
      </c>
      <c r="E536" s="710">
        <v>1</v>
      </c>
      <c r="F536" s="640"/>
      <c r="G536" s="672">
        <v>124</v>
      </c>
      <c r="H536" s="148">
        <f>IF(G536="","",G536-G536*COMPASS!$AH$12)</f>
        <v>124</v>
      </c>
    </row>
    <row r="537" spans="1:8" ht="15" customHeight="1">
      <c r="A537" s="696" t="s">
        <v>573</v>
      </c>
      <c r="B537" s="696"/>
      <c r="C537" s="698"/>
      <c r="D537" s="699"/>
      <c r="E537" s="711"/>
      <c r="F537" s="714"/>
      <c r="G537" s="700"/>
      <c r="H537" s="148" t="str">
        <f>IF(G537="","",G537-G537*COMPASS!$AH$12)</f>
        <v/>
      </c>
    </row>
    <row r="538" spans="1:8" ht="15" customHeight="1">
      <c r="A538" s="404" t="s">
        <v>16732</v>
      </c>
      <c r="B538" s="615" t="s">
        <v>25</v>
      </c>
      <c r="C538" s="616" t="s">
        <v>15758</v>
      </c>
      <c r="D538" s="617" t="s">
        <v>15759</v>
      </c>
      <c r="E538" s="710">
        <v>1</v>
      </c>
      <c r="F538" s="640"/>
      <c r="G538" s="672">
        <v>211</v>
      </c>
      <c r="H538" s="148">
        <f>IF(G538="","",G538-G538*COMPASS!$AH$12)</f>
        <v>211</v>
      </c>
    </row>
    <row r="539" spans="1:8" ht="15" customHeight="1">
      <c r="A539" s="404" t="s">
        <v>16733</v>
      </c>
      <c r="B539" s="615" t="s">
        <v>25</v>
      </c>
      <c r="C539" s="616" t="s">
        <v>15760</v>
      </c>
      <c r="D539" s="617" t="s">
        <v>15761</v>
      </c>
      <c r="E539" s="710">
        <v>1</v>
      </c>
      <c r="F539" s="640"/>
      <c r="G539" s="672">
        <v>24</v>
      </c>
      <c r="H539" s="148">
        <f>IF(G539="","",G539-G539*COMPASS!$AH$12)</f>
        <v>24</v>
      </c>
    </row>
    <row r="540" spans="1:8" ht="15" customHeight="1">
      <c r="A540" s="404" t="s">
        <v>16734</v>
      </c>
      <c r="B540" s="615" t="s">
        <v>25</v>
      </c>
      <c r="C540" s="616" t="s">
        <v>15762</v>
      </c>
      <c r="D540" s="617" t="s">
        <v>15763</v>
      </c>
      <c r="E540" s="710">
        <v>1</v>
      </c>
      <c r="F540" s="640"/>
      <c r="G540" s="672">
        <v>48</v>
      </c>
      <c r="H540" s="148">
        <f>IF(G540="","",G540-G540*COMPASS!$AH$12)</f>
        <v>48</v>
      </c>
    </row>
    <row r="541" spans="1:8" ht="15" customHeight="1">
      <c r="A541" s="404" t="s">
        <v>16735</v>
      </c>
      <c r="B541" s="615" t="s">
        <v>25</v>
      </c>
      <c r="C541" s="616" t="s">
        <v>15764</v>
      </c>
      <c r="D541" s="617" t="s">
        <v>15765</v>
      </c>
      <c r="E541" s="710">
        <v>1</v>
      </c>
      <c r="F541" s="640"/>
      <c r="G541" s="672">
        <v>53</v>
      </c>
      <c r="H541" s="148">
        <f>IF(G541="","",G541-G541*COMPASS!$AH$12)</f>
        <v>53</v>
      </c>
    </row>
    <row r="542" spans="1:8" ht="15" customHeight="1">
      <c r="A542" s="404" t="s">
        <v>16736</v>
      </c>
      <c r="B542" s="615" t="s">
        <v>25</v>
      </c>
      <c r="C542" s="616" t="s">
        <v>15766</v>
      </c>
      <c r="D542" s="617" t="s">
        <v>15767</v>
      </c>
      <c r="E542" s="710">
        <v>1</v>
      </c>
      <c r="F542" s="640"/>
      <c r="G542" s="672">
        <v>166</v>
      </c>
      <c r="H542" s="148">
        <f>IF(G542="","",G542-G542*COMPASS!$AH$12)</f>
        <v>166</v>
      </c>
    </row>
    <row r="543" spans="1:8" ht="15" customHeight="1">
      <c r="A543" s="404" t="s">
        <v>16737</v>
      </c>
      <c r="B543" s="615" t="s">
        <v>25</v>
      </c>
      <c r="C543" s="616" t="s">
        <v>15768</v>
      </c>
      <c r="D543" s="617" t="s">
        <v>15769</v>
      </c>
      <c r="E543" s="710">
        <v>1</v>
      </c>
      <c r="F543" s="640"/>
      <c r="G543" s="672">
        <v>185</v>
      </c>
      <c r="H543" s="148">
        <f>IF(G543="","",G543-G543*COMPASS!$AH$12)</f>
        <v>185</v>
      </c>
    </row>
    <row r="544" spans="1:8" ht="15" customHeight="1">
      <c r="A544" s="404" t="s">
        <v>16738</v>
      </c>
      <c r="B544" s="615" t="s">
        <v>66</v>
      </c>
      <c r="C544" s="616" t="s">
        <v>15770</v>
      </c>
      <c r="D544" s="617" t="s">
        <v>15771</v>
      </c>
      <c r="E544" s="710">
        <v>1</v>
      </c>
      <c r="F544" s="640"/>
      <c r="G544" s="672">
        <v>22</v>
      </c>
      <c r="H544" s="148">
        <f>IF(G544="","",G544-G544*COMPASS!$AH$12)</f>
        <v>22</v>
      </c>
    </row>
    <row r="545" spans="1:8" ht="15" customHeight="1">
      <c r="A545" s="696" t="s">
        <v>574</v>
      </c>
      <c r="B545" s="696"/>
      <c r="C545" s="698"/>
      <c r="D545" s="699"/>
      <c r="E545" s="711"/>
      <c r="F545" s="714"/>
      <c r="G545" s="700"/>
      <c r="H545" s="148" t="str">
        <f>IF(G545="","",G545-G545*COMPASS!$AH$12)</f>
        <v/>
      </c>
    </row>
    <row r="546" spans="1:8" ht="15" customHeight="1">
      <c r="A546" s="696" t="s">
        <v>15772</v>
      </c>
      <c r="B546" s="697"/>
      <c r="C546" s="698"/>
      <c r="D546" s="699"/>
      <c r="E546" s="711"/>
      <c r="F546" s="714"/>
      <c r="G546" s="700"/>
      <c r="H546" s="148" t="str">
        <f>IF(G546="","",G546-G546*COMPASS!$AH$12)</f>
        <v/>
      </c>
    </row>
    <row r="547" spans="1:8" ht="15" customHeight="1">
      <c r="A547" s="404" t="s">
        <v>16739</v>
      </c>
      <c r="B547" s="615" t="s">
        <v>51</v>
      </c>
      <c r="C547" s="616" t="s">
        <v>15773</v>
      </c>
      <c r="D547" s="617" t="s">
        <v>16740</v>
      </c>
      <c r="E547" s="710">
        <v>1</v>
      </c>
      <c r="F547" s="640"/>
      <c r="G547" s="672">
        <v>1067</v>
      </c>
      <c r="H547" s="148">
        <f>IF(G547="","",G547-G547*COMPASS!$AH$12)</f>
        <v>1067</v>
      </c>
    </row>
    <row r="548" spans="1:8" ht="15" customHeight="1">
      <c r="A548" s="696" t="s">
        <v>43</v>
      </c>
      <c r="B548" s="697"/>
      <c r="C548" s="698"/>
      <c r="D548" s="699"/>
      <c r="E548" s="711"/>
      <c r="F548" s="714"/>
      <c r="G548" s="700"/>
      <c r="H548" s="148" t="str">
        <f>IF(G548="","",G548-G548*COMPASS!$AH$12)</f>
        <v/>
      </c>
    </row>
    <row r="549" spans="1:8" ht="15" customHeight="1">
      <c r="A549" s="404" t="s">
        <v>16741</v>
      </c>
      <c r="B549" s="615" t="s">
        <v>51</v>
      </c>
      <c r="C549" s="616" t="s">
        <v>15774</v>
      </c>
      <c r="D549" s="617" t="s">
        <v>15775</v>
      </c>
      <c r="E549" s="710">
        <v>1</v>
      </c>
      <c r="F549" s="640"/>
      <c r="G549" s="672">
        <v>124</v>
      </c>
      <c r="H549" s="148">
        <f>IF(G549="","",G549-G549*COMPASS!$AH$12)</f>
        <v>124</v>
      </c>
    </row>
    <row r="550" spans="1:8" ht="15" customHeight="1">
      <c r="A550" s="404" t="s">
        <v>16742</v>
      </c>
      <c r="B550" s="615" t="s">
        <v>25</v>
      </c>
      <c r="C550" s="616" t="s">
        <v>15776</v>
      </c>
      <c r="D550" s="617" t="s">
        <v>15777</v>
      </c>
      <c r="E550" s="710">
        <v>1</v>
      </c>
      <c r="F550" s="640"/>
      <c r="G550" s="672">
        <v>62</v>
      </c>
      <c r="H550" s="148">
        <f>IF(G550="","",G550-G550*COMPASS!$AH$12)</f>
        <v>62</v>
      </c>
    </row>
    <row r="551" spans="1:8" ht="15" customHeight="1">
      <c r="A551" s="696" t="s">
        <v>15778</v>
      </c>
      <c r="B551" s="697"/>
      <c r="C551" s="698"/>
      <c r="D551" s="699"/>
      <c r="E551" s="711"/>
      <c r="F551" s="714"/>
      <c r="G551" s="700"/>
      <c r="H551" s="148" t="str">
        <f>IF(G551="","",G551-G551*COMPASS!$AH$12)</f>
        <v/>
      </c>
    </row>
    <row r="552" spans="1:8" ht="15" customHeight="1">
      <c r="A552" s="696" t="s">
        <v>15779</v>
      </c>
      <c r="B552" s="697"/>
      <c r="C552" s="698"/>
      <c r="D552" s="699"/>
      <c r="E552" s="711"/>
      <c r="F552" s="714"/>
      <c r="G552" s="700"/>
      <c r="H552" s="148" t="str">
        <f>IF(G552="","",G552-G552*COMPASS!$AH$12)</f>
        <v/>
      </c>
    </row>
    <row r="553" spans="1:8" ht="15" customHeight="1">
      <c r="A553" s="404" t="s">
        <v>16743</v>
      </c>
      <c r="B553" s="615" t="s">
        <v>25</v>
      </c>
      <c r="C553" s="616" t="s">
        <v>15780</v>
      </c>
      <c r="D553" s="617" t="s">
        <v>15781</v>
      </c>
      <c r="E553" s="710">
        <v>1</v>
      </c>
      <c r="F553" s="640"/>
      <c r="G553" s="672">
        <v>193</v>
      </c>
      <c r="H553" s="148">
        <f>IF(G553="","",G553-G553*COMPASS!$AH$12)</f>
        <v>193</v>
      </c>
    </row>
    <row r="554" spans="1:8" ht="15" customHeight="1">
      <c r="A554" s="404" t="s">
        <v>16744</v>
      </c>
      <c r="B554" s="615" t="s">
        <v>25</v>
      </c>
      <c r="C554" s="616" t="s">
        <v>15782</v>
      </c>
      <c r="D554" s="617" t="s">
        <v>15783</v>
      </c>
      <c r="E554" s="710">
        <v>1</v>
      </c>
      <c r="F554" s="640"/>
      <c r="G554" s="672">
        <v>193</v>
      </c>
      <c r="H554" s="148">
        <f>IF(G554="","",G554-G554*COMPASS!$AH$12)</f>
        <v>193</v>
      </c>
    </row>
    <row r="555" spans="1:8" ht="15" customHeight="1">
      <c r="A555" s="404" t="s">
        <v>16745</v>
      </c>
      <c r="B555" s="615" t="s">
        <v>25</v>
      </c>
      <c r="C555" s="616" t="s">
        <v>15784</v>
      </c>
      <c r="D555" s="617" t="s">
        <v>15785</v>
      </c>
      <c r="E555" s="710">
        <v>1</v>
      </c>
      <c r="F555" s="640"/>
      <c r="G555" s="672">
        <v>273</v>
      </c>
      <c r="H555" s="148">
        <f>IF(G555="","",G555-G555*COMPASS!$AH$12)</f>
        <v>273</v>
      </c>
    </row>
    <row r="556" spans="1:8" ht="15" customHeight="1">
      <c r="A556" s="404" t="s">
        <v>16746</v>
      </c>
      <c r="B556" s="615" t="s">
        <v>25</v>
      </c>
      <c r="C556" s="616" t="s">
        <v>15786</v>
      </c>
      <c r="D556" s="617" t="s">
        <v>15787</v>
      </c>
      <c r="E556" s="710">
        <v>1</v>
      </c>
      <c r="F556" s="640"/>
      <c r="G556" s="672">
        <v>273</v>
      </c>
      <c r="H556" s="148">
        <f>IF(G556="","",G556-G556*COMPASS!$AH$12)</f>
        <v>273</v>
      </c>
    </row>
    <row r="557" spans="1:8" ht="15" customHeight="1">
      <c r="A557" s="404" t="s">
        <v>16747</v>
      </c>
      <c r="B557" s="615" t="s">
        <v>25</v>
      </c>
      <c r="C557" s="616" t="s">
        <v>15788</v>
      </c>
      <c r="D557" s="617" t="s">
        <v>15789</v>
      </c>
      <c r="E557" s="710">
        <v>1</v>
      </c>
      <c r="F557" s="640"/>
      <c r="G557" s="672">
        <v>1230</v>
      </c>
      <c r="H557" s="148">
        <f>IF(G557="","",G557-G557*COMPASS!$AH$12)</f>
        <v>1230</v>
      </c>
    </row>
    <row r="558" spans="1:8" ht="15" customHeight="1">
      <c r="A558" s="404" t="s">
        <v>16748</v>
      </c>
      <c r="B558" s="615" t="s">
        <v>25</v>
      </c>
      <c r="C558" s="616" t="s">
        <v>15790</v>
      </c>
      <c r="D558" s="617" t="s">
        <v>15791</v>
      </c>
      <c r="E558" s="710">
        <v>1</v>
      </c>
      <c r="F558" s="640"/>
      <c r="G558" s="672">
        <v>41</v>
      </c>
      <c r="H558" s="148">
        <f>IF(G558="","",G558-G558*COMPASS!$AH$12)</f>
        <v>41</v>
      </c>
    </row>
    <row r="559" spans="1:8" ht="15" customHeight="1">
      <c r="A559" s="404" t="s">
        <v>16749</v>
      </c>
      <c r="B559" s="615" t="s">
        <v>25</v>
      </c>
      <c r="C559" s="616" t="s">
        <v>15792</v>
      </c>
      <c r="D559" s="617" t="s">
        <v>15793</v>
      </c>
      <c r="E559" s="710">
        <v>1</v>
      </c>
      <c r="F559" s="640"/>
      <c r="G559" s="672">
        <v>883</v>
      </c>
      <c r="H559" s="148">
        <f>IF(G559="","",G559-G559*COMPASS!$AH$12)</f>
        <v>883</v>
      </c>
    </row>
    <row r="560" spans="1:8" ht="15" customHeight="1">
      <c r="A560" s="404" t="s">
        <v>16750</v>
      </c>
      <c r="B560" s="615" t="s">
        <v>25</v>
      </c>
      <c r="C560" s="616" t="s">
        <v>15794</v>
      </c>
      <c r="D560" s="617" t="s">
        <v>15795</v>
      </c>
      <c r="E560" s="710">
        <v>1</v>
      </c>
      <c r="F560" s="640"/>
      <c r="G560" s="672">
        <v>883</v>
      </c>
      <c r="H560" s="148">
        <f>IF(G560="","",G560-G560*COMPASS!$AH$12)</f>
        <v>883</v>
      </c>
    </row>
    <row r="561" spans="1:8" ht="15" customHeight="1">
      <c r="A561" s="404" t="s">
        <v>16751</v>
      </c>
      <c r="B561" s="615" t="s">
        <v>25</v>
      </c>
      <c r="C561" s="616" t="s">
        <v>15796</v>
      </c>
      <c r="D561" s="617" t="s">
        <v>15797</v>
      </c>
      <c r="E561" s="710">
        <v>1</v>
      </c>
      <c r="F561" s="640"/>
      <c r="G561" s="672">
        <v>810</v>
      </c>
      <c r="H561" s="148">
        <f>IF(G561="","",G561-G561*COMPASS!$AH$12)</f>
        <v>810</v>
      </c>
    </row>
    <row r="562" spans="1:8" ht="15" customHeight="1">
      <c r="A562" s="696" t="s">
        <v>15798</v>
      </c>
      <c r="B562" s="696"/>
      <c r="C562" s="698"/>
      <c r="D562" s="699"/>
      <c r="E562" s="711"/>
      <c r="F562" s="714"/>
      <c r="G562" s="700"/>
      <c r="H562" s="148" t="str">
        <f>IF(G562="","",G562-G562*COMPASS!$AH$12)</f>
        <v/>
      </c>
    </row>
    <row r="563" spans="1:8" ht="15" customHeight="1">
      <c r="A563" s="696" t="s">
        <v>200</v>
      </c>
      <c r="B563" s="696"/>
      <c r="C563" s="698"/>
      <c r="D563" s="699"/>
      <c r="E563" s="711"/>
      <c r="F563" s="714"/>
      <c r="G563" s="700"/>
      <c r="H563" s="148" t="str">
        <f>IF(G563="","",G563-G563*COMPASS!$AH$12)</f>
        <v/>
      </c>
    </row>
    <row r="564" spans="1:8" ht="15" customHeight="1">
      <c r="A564" s="404" t="s">
        <v>16752</v>
      </c>
      <c r="B564" s="615" t="s">
        <v>25</v>
      </c>
      <c r="C564" s="616" t="s">
        <v>15799</v>
      </c>
      <c r="D564" s="617" t="s">
        <v>15800</v>
      </c>
      <c r="E564" s="710">
        <v>1</v>
      </c>
      <c r="F564" s="640"/>
      <c r="G564" s="672">
        <v>25</v>
      </c>
      <c r="H564" s="148">
        <f>IF(G564="","",G564-G564*COMPASS!$AH$12)</f>
        <v>25</v>
      </c>
    </row>
    <row r="565" spans="1:8" ht="15" customHeight="1">
      <c r="A565" s="404" t="s">
        <v>16753</v>
      </c>
      <c r="B565" s="615" t="s">
        <v>25</v>
      </c>
      <c r="C565" s="616" t="s">
        <v>15801</v>
      </c>
      <c r="D565" s="617" t="s">
        <v>15800</v>
      </c>
      <c r="E565" s="710">
        <v>1</v>
      </c>
      <c r="F565" s="640"/>
      <c r="G565" s="672">
        <v>25</v>
      </c>
      <c r="H565" s="148">
        <f>IF(G565="","",G565-G565*COMPASS!$AH$12)</f>
        <v>25</v>
      </c>
    </row>
    <row r="566" spans="1:8" ht="15" customHeight="1">
      <c r="A566" s="404" t="s">
        <v>16754</v>
      </c>
      <c r="B566" s="615" t="s">
        <v>25</v>
      </c>
      <c r="C566" s="616" t="s">
        <v>15802</v>
      </c>
      <c r="D566" s="617" t="s">
        <v>15803</v>
      </c>
      <c r="E566" s="710">
        <v>1</v>
      </c>
      <c r="F566" s="640"/>
      <c r="G566" s="672">
        <v>33</v>
      </c>
      <c r="H566" s="148">
        <f>IF(G566="","",G566-G566*COMPASS!$AH$12)</f>
        <v>33</v>
      </c>
    </row>
    <row r="567" spans="1:8" ht="15" customHeight="1">
      <c r="A567" s="404" t="s">
        <v>16755</v>
      </c>
      <c r="B567" s="615" t="s">
        <v>25</v>
      </c>
      <c r="C567" s="616" t="s">
        <v>15804</v>
      </c>
      <c r="D567" s="617" t="s">
        <v>15805</v>
      </c>
      <c r="E567" s="710">
        <v>1</v>
      </c>
      <c r="F567" s="640"/>
      <c r="G567" s="672">
        <v>57</v>
      </c>
      <c r="H567" s="148">
        <f>IF(G567="","",G567-G567*COMPASS!$AH$12)</f>
        <v>57</v>
      </c>
    </row>
    <row r="568" spans="1:8" ht="15" customHeight="1">
      <c r="A568" s="696" t="s">
        <v>15798</v>
      </c>
      <c r="B568" s="696"/>
      <c r="C568" s="698"/>
      <c r="D568" s="699"/>
      <c r="E568" s="711"/>
      <c r="F568" s="714"/>
      <c r="G568" s="700"/>
      <c r="H568" s="148" t="str">
        <f>IF(G568="","",G568-G568*COMPASS!$AH$12)</f>
        <v/>
      </c>
    </row>
    <row r="569" spans="1:8" ht="15" customHeight="1">
      <c r="A569" s="404" t="s">
        <v>16756</v>
      </c>
      <c r="B569" s="615" t="s">
        <v>25</v>
      </c>
      <c r="C569" s="616" t="s">
        <v>15806</v>
      </c>
      <c r="D569" s="617" t="s">
        <v>15807</v>
      </c>
      <c r="E569" s="710">
        <v>1</v>
      </c>
      <c r="F569" s="640"/>
      <c r="G569" s="672">
        <v>322</v>
      </c>
      <c r="H569" s="148">
        <f>IF(G569="","",G569-G569*COMPASS!$AH$12)</f>
        <v>322</v>
      </c>
    </row>
    <row r="570" spans="1:8" ht="15" customHeight="1">
      <c r="A570" s="404" t="s">
        <v>16757</v>
      </c>
      <c r="B570" s="615" t="s">
        <v>25</v>
      </c>
      <c r="C570" s="616" t="s">
        <v>15808</v>
      </c>
      <c r="D570" s="617" t="s">
        <v>15809</v>
      </c>
      <c r="E570" s="710">
        <v>1</v>
      </c>
      <c r="F570" s="640"/>
      <c r="G570" s="672">
        <v>111</v>
      </c>
      <c r="H570" s="148">
        <f>IF(G570="","",G570-G570*COMPASS!$AH$12)</f>
        <v>111</v>
      </c>
    </row>
    <row r="571" spans="1:8" ht="15" customHeight="1">
      <c r="A571" s="404" t="s">
        <v>16758</v>
      </c>
      <c r="B571" s="615" t="s">
        <v>25</v>
      </c>
      <c r="C571" s="616" t="s">
        <v>15810</v>
      </c>
      <c r="D571" s="617" t="s">
        <v>15811</v>
      </c>
      <c r="E571" s="710">
        <v>1</v>
      </c>
      <c r="F571" s="640"/>
      <c r="G571" s="672">
        <v>341</v>
      </c>
      <c r="H571" s="148">
        <f>IF(G571="","",G571-G571*COMPASS!$AH$12)</f>
        <v>341</v>
      </c>
    </row>
    <row r="572" spans="1:8" ht="15" customHeight="1">
      <c r="A572" s="696" t="s">
        <v>15812</v>
      </c>
      <c r="B572" s="697"/>
      <c r="C572" s="698"/>
      <c r="D572" s="699"/>
      <c r="E572" s="711"/>
      <c r="F572" s="714"/>
      <c r="G572" s="700"/>
      <c r="H572" s="148" t="str">
        <f>IF(G572="","",G572-G572*COMPASS!$AH$12)</f>
        <v/>
      </c>
    </row>
    <row r="573" spans="1:8" ht="15" customHeight="1">
      <c r="A573" s="404" t="s">
        <v>16759</v>
      </c>
      <c r="B573" s="615" t="s">
        <v>66</v>
      </c>
      <c r="C573" s="616" t="s">
        <v>15813</v>
      </c>
      <c r="D573" s="617" t="s">
        <v>15814</v>
      </c>
      <c r="E573" s="710">
        <v>1</v>
      </c>
      <c r="F573" s="640"/>
      <c r="G573" s="672">
        <v>40</v>
      </c>
      <c r="H573" s="148">
        <f>IF(G573="","",G573-G573*COMPASS!$AH$12)</f>
        <v>40</v>
      </c>
    </row>
    <row r="574" spans="1:8" ht="15" customHeight="1">
      <c r="A574" s="404" t="s">
        <v>16760</v>
      </c>
      <c r="B574" s="615" t="s">
        <v>66</v>
      </c>
      <c r="C574" s="616" t="s">
        <v>15815</v>
      </c>
      <c r="D574" s="617" t="s">
        <v>15816</v>
      </c>
      <c r="E574" s="710">
        <v>1</v>
      </c>
      <c r="F574" s="640"/>
      <c r="G574" s="672">
        <v>49</v>
      </c>
      <c r="H574" s="148">
        <f>IF(G574="","",G574-G574*COMPASS!$AH$12)</f>
        <v>49</v>
      </c>
    </row>
    <row r="575" spans="1:8" ht="15" customHeight="1">
      <c r="A575" s="404" t="s">
        <v>16761</v>
      </c>
      <c r="B575" s="615" t="s">
        <v>66</v>
      </c>
      <c r="C575" s="616" t="s">
        <v>15817</v>
      </c>
      <c r="D575" s="617" t="s">
        <v>15818</v>
      </c>
      <c r="E575" s="710">
        <v>1</v>
      </c>
      <c r="F575" s="640"/>
      <c r="G575" s="672">
        <v>62</v>
      </c>
      <c r="H575" s="148">
        <f>IF(G575="","",G575-G575*COMPASS!$AH$12)</f>
        <v>62</v>
      </c>
    </row>
    <row r="576" spans="1:8" ht="15" customHeight="1">
      <c r="A576" s="404" t="s">
        <v>16762</v>
      </c>
      <c r="B576" s="615" t="s">
        <v>15156</v>
      </c>
      <c r="C576" s="616" t="s">
        <v>15819</v>
      </c>
      <c r="D576" s="617" t="s">
        <v>15820</v>
      </c>
      <c r="E576" s="710">
        <v>1</v>
      </c>
      <c r="F576" s="640"/>
      <c r="G576" s="672">
        <v>31</v>
      </c>
      <c r="H576" s="148">
        <f>IF(G576="","",G576-G576*COMPASS!$AH$12)</f>
        <v>31</v>
      </c>
    </row>
    <row r="577" spans="1:8" ht="15" customHeight="1">
      <c r="A577" s="404" t="s">
        <v>16763</v>
      </c>
      <c r="B577" s="615" t="s">
        <v>15156</v>
      </c>
      <c r="C577" s="616" t="s">
        <v>15821</v>
      </c>
      <c r="D577" s="617" t="s">
        <v>15822</v>
      </c>
      <c r="E577" s="710">
        <v>1</v>
      </c>
      <c r="F577" s="640"/>
      <c r="G577" s="672">
        <v>31</v>
      </c>
      <c r="H577" s="148">
        <f>IF(G577="","",G577-G577*COMPASS!$AH$12)</f>
        <v>31</v>
      </c>
    </row>
    <row r="578" spans="1:8" ht="15" customHeight="1">
      <c r="A578" s="696" t="s">
        <v>15823</v>
      </c>
      <c r="B578" s="696"/>
      <c r="C578" s="698"/>
      <c r="D578" s="699"/>
      <c r="E578" s="711"/>
      <c r="F578" s="714"/>
      <c r="G578" s="700"/>
      <c r="H578" s="148" t="str">
        <f>IF(G578="","",G578-G578*COMPASS!$AH$12)</f>
        <v/>
      </c>
    </row>
    <row r="579" spans="1:8" ht="15" customHeight="1">
      <c r="A579" s="696" t="s">
        <v>15824</v>
      </c>
      <c r="B579" s="696"/>
      <c r="C579" s="698"/>
      <c r="D579" s="699"/>
      <c r="E579" s="711"/>
      <c r="F579" s="714"/>
      <c r="G579" s="700"/>
      <c r="H579" s="148" t="str">
        <f>IF(G579="","",G579-G579*COMPASS!$AH$12)</f>
        <v/>
      </c>
    </row>
    <row r="580" spans="1:8" ht="15" customHeight="1">
      <c r="A580" s="696" t="s">
        <v>15825</v>
      </c>
      <c r="B580" s="697"/>
      <c r="C580" s="698"/>
      <c r="D580" s="699"/>
      <c r="E580" s="711"/>
      <c r="F580" s="714"/>
      <c r="G580" s="700"/>
      <c r="H580" s="148" t="str">
        <f>IF(G580="","",G580-G580*COMPASS!$AH$12)</f>
        <v/>
      </c>
    </row>
    <row r="581" spans="1:8" ht="15" customHeight="1">
      <c r="A581" s="404" t="s">
        <v>16764</v>
      </c>
      <c r="B581" s="615" t="s">
        <v>25</v>
      </c>
      <c r="C581" s="616" t="s">
        <v>15826</v>
      </c>
      <c r="D581" s="617" t="s">
        <v>15827</v>
      </c>
      <c r="E581" s="710">
        <v>1</v>
      </c>
      <c r="F581" s="640"/>
      <c r="G581" s="672">
        <v>364</v>
      </c>
      <c r="H581" s="148">
        <f>IF(G581="","",G581-G581*COMPASS!$AH$12)</f>
        <v>364</v>
      </c>
    </row>
    <row r="582" spans="1:8" ht="15" customHeight="1">
      <c r="A582" s="404" t="s">
        <v>16765</v>
      </c>
      <c r="B582" s="615" t="s">
        <v>25</v>
      </c>
      <c r="C582" s="616" t="s">
        <v>15828</v>
      </c>
      <c r="D582" s="617" t="s">
        <v>15829</v>
      </c>
      <c r="E582" s="710">
        <v>1</v>
      </c>
      <c r="F582" s="640"/>
      <c r="G582" s="672">
        <v>364</v>
      </c>
      <c r="H582" s="148">
        <f>IF(G582="","",G582-G582*COMPASS!$AH$12)</f>
        <v>364</v>
      </c>
    </row>
    <row r="583" spans="1:8" ht="15" customHeight="1">
      <c r="A583" s="696" t="s">
        <v>15830</v>
      </c>
      <c r="B583" s="697"/>
      <c r="C583" s="698"/>
      <c r="D583" s="699"/>
      <c r="E583" s="711"/>
      <c r="F583" s="714"/>
      <c r="G583" s="700"/>
      <c r="H583" s="148" t="str">
        <f>IF(G583="","",G583-G583*COMPASS!$AH$12)</f>
        <v/>
      </c>
    </row>
    <row r="584" spans="1:8" ht="15" customHeight="1">
      <c r="A584" s="404" t="s">
        <v>16766</v>
      </c>
      <c r="B584" s="615" t="s">
        <v>25</v>
      </c>
      <c r="C584" s="616" t="s">
        <v>15831</v>
      </c>
      <c r="D584" s="617" t="s">
        <v>15832</v>
      </c>
      <c r="E584" s="710">
        <v>1</v>
      </c>
      <c r="F584" s="640"/>
      <c r="G584" s="672">
        <v>146</v>
      </c>
      <c r="H584" s="148">
        <f>IF(G584="","",G584-G584*COMPASS!$AH$12)</f>
        <v>146</v>
      </c>
    </row>
    <row r="585" spans="1:8" ht="15" customHeight="1">
      <c r="A585" s="702" t="s">
        <v>16767</v>
      </c>
      <c r="B585" s="615" t="s">
        <v>25</v>
      </c>
      <c r="C585" s="616" t="s">
        <v>15833</v>
      </c>
      <c r="D585" s="617" t="s">
        <v>15834</v>
      </c>
      <c r="E585" s="710">
        <v>1</v>
      </c>
      <c r="F585" s="640"/>
      <c r="G585" s="672">
        <v>109</v>
      </c>
      <c r="H585" s="148">
        <f>IF(G585="","",G585-G585*COMPASS!$AH$12)</f>
        <v>109</v>
      </c>
    </row>
    <row r="586" spans="1:8" ht="15" customHeight="1">
      <c r="A586" s="702" t="s">
        <v>16768</v>
      </c>
      <c r="B586" s="615" t="s">
        <v>25</v>
      </c>
      <c r="C586" s="616" t="s">
        <v>15835</v>
      </c>
      <c r="D586" s="617" t="s">
        <v>15836</v>
      </c>
      <c r="E586" s="710">
        <v>1</v>
      </c>
      <c r="F586" s="640"/>
      <c r="G586" s="672">
        <v>22</v>
      </c>
      <c r="H586" s="148">
        <f>IF(G586="","",G586-G586*COMPASS!$AH$12)</f>
        <v>22</v>
      </c>
    </row>
    <row r="587" spans="1:8" ht="15" customHeight="1">
      <c r="A587" s="404" t="s">
        <v>16769</v>
      </c>
      <c r="B587" s="615" t="s">
        <v>25</v>
      </c>
      <c r="C587" s="616" t="s">
        <v>15837</v>
      </c>
      <c r="D587" s="617" t="s">
        <v>15838</v>
      </c>
      <c r="E587" s="710">
        <v>1</v>
      </c>
      <c r="F587" s="718"/>
      <c r="G587" s="672">
        <v>257</v>
      </c>
      <c r="H587" s="148">
        <f>IF(G587="","",G587-G587*COMPASS!$AH$12)</f>
        <v>257</v>
      </c>
    </row>
    <row r="588" spans="1:8" ht="15" customHeight="1">
      <c r="A588" s="404" t="s">
        <v>16770</v>
      </c>
      <c r="B588" s="615" t="s">
        <v>25</v>
      </c>
      <c r="C588" s="616" t="s">
        <v>15839</v>
      </c>
      <c r="D588" s="617" t="s">
        <v>15840</v>
      </c>
      <c r="E588" s="710">
        <v>1</v>
      </c>
      <c r="F588" s="640"/>
      <c r="G588" s="672">
        <v>476</v>
      </c>
      <c r="H588" s="148">
        <f>IF(G588="","",G588-G588*COMPASS!$AH$12)</f>
        <v>476</v>
      </c>
    </row>
    <row r="589" spans="1:8" ht="15" customHeight="1">
      <c r="A589" s="404" t="s">
        <v>16771</v>
      </c>
      <c r="B589" s="615" t="s">
        <v>25</v>
      </c>
      <c r="C589" s="616" t="s">
        <v>15841</v>
      </c>
      <c r="D589" s="617" t="s">
        <v>15842</v>
      </c>
      <c r="E589" s="710">
        <v>1</v>
      </c>
      <c r="F589" s="640"/>
      <c r="G589" s="672">
        <v>849</v>
      </c>
      <c r="H589" s="148">
        <f>IF(G589="","",G589-G589*COMPASS!$AH$12)</f>
        <v>849</v>
      </c>
    </row>
    <row r="590" spans="1:8" ht="15" customHeight="1">
      <c r="A590" s="404" t="s">
        <v>16772</v>
      </c>
      <c r="B590" s="615" t="s">
        <v>25</v>
      </c>
      <c r="C590" s="616" t="s">
        <v>15843</v>
      </c>
      <c r="D590" s="617" t="s">
        <v>15844</v>
      </c>
      <c r="E590" s="710">
        <v>1</v>
      </c>
      <c r="F590" s="640"/>
      <c r="G590" s="672">
        <v>425</v>
      </c>
      <c r="H590" s="148">
        <f>IF(G590="","",G590-G590*COMPASS!$AH$12)</f>
        <v>425</v>
      </c>
    </row>
    <row r="591" spans="1:8" ht="15" customHeight="1">
      <c r="A591" s="404" t="s">
        <v>16773</v>
      </c>
      <c r="B591" s="615" t="s">
        <v>25</v>
      </c>
      <c r="C591" s="616" t="s">
        <v>15845</v>
      </c>
      <c r="D591" s="617" t="s">
        <v>15846</v>
      </c>
      <c r="E591" s="710">
        <v>1</v>
      </c>
      <c r="F591" s="640"/>
      <c r="G591" s="672">
        <v>425</v>
      </c>
      <c r="H591" s="148">
        <f>IF(G591="","",G591-G591*COMPASS!$AH$12)</f>
        <v>425</v>
      </c>
    </row>
    <row r="592" spans="1:8" ht="15" customHeight="1">
      <c r="A592" s="404" t="s">
        <v>16774</v>
      </c>
      <c r="B592" s="615" t="s">
        <v>25</v>
      </c>
      <c r="C592" s="616" t="s">
        <v>15847</v>
      </c>
      <c r="D592" s="617" t="s">
        <v>15848</v>
      </c>
      <c r="E592" s="710">
        <v>1</v>
      </c>
      <c r="F592" s="640"/>
      <c r="G592" s="672">
        <v>146</v>
      </c>
      <c r="H592" s="148">
        <f>IF(G592="","",G592-G592*COMPASS!$AH$12)</f>
        <v>146</v>
      </c>
    </row>
    <row r="593" spans="1:8" ht="15" customHeight="1">
      <c r="A593" s="404" t="s">
        <v>16775</v>
      </c>
      <c r="B593" s="615" t="s">
        <v>25</v>
      </c>
      <c r="C593" s="616" t="s">
        <v>15849</v>
      </c>
      <c r="D593" s="617" t="s">
        <v>15850</v>
      </c>
      <c r="E593" s="710">
        <v>1</v>
      </c>
      <c r="F593" s="640"/>
      <c r="G593" s="672">
        <v>303</v>
      </c>
      <c r="H593" s="148">
        <f>IF(G593="","",G593-G593*COMPASS!$AH$12)</f>
        <v>303</v>
      </c>
    </row>
    <row r="594" spans="1:8" ht="15" customHeight="1">
      <c r="A594" s="404" t="s">
        <v>16776</v>
      </c>
      <c r="B594" s="615" t="s">
        <v>25</v>
      </c>
      <c r="C594" s="616" t="s">
        <v>15851</v>
      </c>
      <c r="D594" s="617" t="s">
        <v>15852</v>
      </c>
      <c r="E594" s="710">
        <v>1</v>
      </c>
      <c r="F594" s="640"/>
      <c r="G594" s="672">
        <v>727</v>
      </c>
      <c r="H594" s="148">
        <f>IF(G594="","",G594-G594*COMPASS!$AH$12)</f>
        <v>727</v>
      </c>
    </row>
    <row r="595" spans="1:8" ht="15" customHeight="1">
      <c r="A595" s="696" t="s">
        <v>15853</v>
      </c>
      <c r="B595" s="697"/>
      <c r="C595" s="698"/>
      <c r="D595" s="699"/>
      <c r="E595" s="711"/>
      <c r="F595" s="714"/>
      <c r="G595" s="700"/>
      <c r="H595" s="148" t="str">
        <f>IF(G595="","",G595-G595*COMPASS!$AH$12)</f>
        <v/>
      </c>
    </row>
    <row r="596" spans="1:8" ht="15" customHeight="1">
      <c r="A596" s="404" t="s">
        <v>16777</v>
      </c>
      <c r="B596" s="615" t="s">
        <v>25</v>
      </c>
      <c r="C596" s="616" t="s">
        <v>15854</v>
      </c>
      <c r="D596" s="617" t="s">
        <v>15855</v>
      </c>
      <c r="E596" s="710">
        <v>1</v>
      </c>
      <c r="F596" s="640"/>
      <c r="G596" s="672">
        <v>1193</v>
      </c>
      <c r="H596" s="148">
        <f>IF(G596="","",G596-G596*COMPASS!$AH$12)</f>
        <v>1193</v>
      </c>
    </row>
    <row r="597" spans="1:8" ht="15" customHeight="1">
      <c r="A597" s="696" t="s">
        <v>15856</v>
      </c>
      <c r="B597" s="697"/>
      <c r="C597" s="698"/>
      <c r="D597" s="699"/>
      <c r="E597" s="711"/>
      <c r="F597" s="714"/>
      <c r="G597" s="700"/>
      <c r="H597" s="148" t="str">
        <f>IF(G597="","",G597-G597*COMPASS!$AH$12)</f>
        <v/>
      </c>
    </row>
    <row r="598" spans="1:8" ht="15" customHeight="1">
      <c r="A598" s="696" t="s">
        <v>15857</v>
      </c>
      <c r="B598" s="697"/>
      <c r="C598" s="698"/>
      <c r="D598" s="699"/>
      <c r="E598" s="711"/>
      <c r="F598" s="714"/>
      <c r="G598" s="700"/>
      <c r="H598" s="148" t="str">
        <f>IF(G598="","",G598-G598*COMPASS!$AH$12)</f>
        <v/>
      </c>
    </row>
    <row r="599" spans="1:8" ht="15" customHeight="1">
      <c r="A599" s="702" t="s">
        <v>16778</v>
      </c>
      <c r="B599" s="615" t="s">
        <v>25</v>
      </c>
      <c r="C599" s="616" t="s">
        <v>15858</v>
      </c>
      <c r="D599" s="617" t="s">
        <v>15859</v>
      </c>
      <c r="E599" s="710">
        <v>1</v>
      </c>
      <c r="F599" s="640"/>
      <c r="G599" s="672">
        <v>2</v>
      </c>
      <c r="H599" s="148">
        <f>IF(G599="","",G599-G599*COMPASS!$AH$12)</f>
        <v>2</v>
      </c>
    </row>
    <row r="600" spans="1:8" ht="15" customHeight="1">
      <c r="A600" s="702" t="s">
        <v>16779</v>
      </c>
      <c r="B600" s="615" t="s">
        <v>25</v>
      </c>
      <c r="C600" s="616" t="s">
        <v>15860</v>
      </c>
      <c r="D600" s="617" t="s">
        <v>15861</v>
      </c>
      <c r="E600" s="710">
        <v>1</v>
      </c>
      <c r="F600" s="640"/>
      <c r="G600" s="672">
        <v>146</v>
      </c>
      <c r="H600" s="148">
        <f>IF(G600="","",G600-G600*COMPASS!$AH$12)</f>
        <v>146</v>
      </c>
    </row>
    <row r="601" spans="1:8" ht="15" customHeight="1">
      <c r="A601" s="702" t="s">
        <v>16780</v>
      </c>
      <c r="B601" s="615" t="s">
        <v>25</v>
      </c>
      <c r="C601" s="616" t="s">
        <v>15862</v>
      </c>
      <c r="D601" s="617" t="s">
        <v>15863</v>
      </c>
      <c r="E601" s="710">
        <v>1</v>
      </c>
      <c r="F601" s="640"/>
      <c r="G601" s="672">
        <v>109</v>
      </c>
      <c r="H601" s="148">
        <f>IF(G601="","",G601-G601*COMPASS!$AH$12)</f>
        <v>109</v>
      </c>
    </row>
    <row r="602" spans="1:8" ht="15" customHeight="1">
      <c r="A602" s="702" t="s">
        <v>16781</v>
      </c>
      <c r="B602" s="615" t="s">
        <v>25</v>
      </c>
      <c r="C602" s="616" t="s">
        <v>15864</v>
      </c>
      <c r="D602" s="617" t="s">
        <v>15865</v>
      </c>
      <c r="E602" s="710">
        <v>1</v>
      </c>
      <c r="F602" s="640"/>
      <c r="G602" s="672">
        <v>22</v>
      </c>
      <c r="H602" s="148">
        <f>IF(G602="","",G602-G602*COMPASS!$AH$12)</f>
        <v>22</v>
      </c>
    </row>
    <row r="603" spans="1:8" ht="15" customHeight="1">
      <c r="A603" s="702" t="s">
        <v>16782</v>
      </c>
      <c r="B603" s="615" t="s">
        <v>25</v>
      </c>
      <c r="C603" s="616" t="s">
        <v>15866</v>
      </c>
      <c r="D603" s="617" t="s">
        <v>15867</v>
      </c>
      <c r="E603" s="710">
        <v>1</v>
      </c>
      <c r="F603" s="640"/>
      <c r="G603" s="672">
        <v>146</v>
      </c>
      <c r="H603" s="148">
        <f>IF(G603="","",G603-G603*COMPASS!$AH$12)</f>
        <v>146</v>
      </c>
    </row>
    <row r="604" spans="1:8" ht="15" customHeight="1">
      <c r="A604" s="702" t="s">
        <v>16783</v>
      </c>
      <c r="B604" s="615" t="s">
        <v>25</v>
      </c>
      <c r="C604" s="616" t="s">
        <v>15868</v>
      </c>
      <c r="D604" s="617" t="s">
        <v>15869</v>
      </c>
      <c r="E604" s="710">
        <v>1</v>
      </c>
      <c r="F604" s="640"/>
      <c r="G604" s="672">
        <v>425</v>
      </c>
      <c r="H604" s="148">
        <f>IF(G604="","",G604-G604*COMPASS!$AH$12)</f>
        <v>425</v>
      </c>
    </row>
    <row r="605" spans="1:8" ht="15" customHeight="1">
      <c r="A605" s="702" t="s">
        <v>16784</v>
      </c>
      <c r="B605" s="615" t="s">
        <v>25</v>
      </c>
      <c r="C605" s="616" t="s">
        <v>15870</v>
      </c>
      <c r="D605" s="617" t="s">
        <v>15871</v>
      </c>
      <c r="E605" s="710">
        <v>1</v>
      </c>
      <c r="F605" s="640"/>
      <c r="G605" s="672">
        <v>257</v>
      </c>
      <c r="H605" s="148">
        <f>IF(G605="","",G605-G605*COMPASS!$AH$12)</f>
        <v>257</v>
      </c>
    </row>
    <row r="606" spans="1:8" ht="15" customHeight="1">
      <c r="A606" s="702" t="s">
        <v>16785</v>
      </c>
      <c r="B606" s="615" t="s">
        <v>25</v>
      </c>
      <c r="C606" s="616" t="s">
        <v>15872</v>
      </c>
      <c r="D606" s="617" t="s">
        <v>15873</v>
      </c>
      <c r="E606" s="710">
        <v>1</v>
      </c>
      <c r="F606" s="640"/>
      <c r="G606" s="672">
        <v>849</v>
      </c>
      <c r="H606" s="148">
        <f>IF(G606="","",G606-G606*COMPASS!$AH$12)</f>
        <v>849</v>
      </c>
    </row>
    <row r="607" spans="1:8" ht="15" customHeight="1">
      <c r="A607" s="702" t="s">
        <v>16786</v>
      </c>
      <c r="B607" s="615" t="s">
        <v>25</v>
      </c>
      <c r="C607" s="616" t="s">
        <v>15874</v>
      </c>
      <c r="D607" s="617" t="s">
        <v>15875</v>
      </c>
      <c r="E607" s="710">
        <v>1</v>
      </c>
      <c r="F607" s="640"/>
      <c r="G607" s="672">
        <v>146</v>
      </c>
      <c r="H607" s="148">
        <f>IF(G607="","",G607-G607*COMPASS!$AH$12)</f>
        <v>146</v>
      </c>
    </row>
    <row r="608" spans="1:8" ht="15" customHeight="1">
      <c r="A608" s="702" t="s">
        <v>16787</v>
      </c>
      <c r="B608" s="615" t="s">
        <v>25</v>
      </c>
      <c r="C608" s="616" t="s">
        <v>15876</v>
      </c>
      <c r="D608" s="617" t="s">
        <v>15877</v>
      </c>
      <c r="E608" s="710">
        <v>1</v>
      </c>
      <c r="F608" s="640"/>
      <c r="G608" s="672">
        <v>476</v>
      </c>
      <c r="H608" s="148">
        <f>IF(G608="","",G608-G608*COMPASS!$AH$12)</f>
        <v>476</v>
      </c>
    </row>
    <row r="609" spans="1:8" ht="15" customHeight="1">
      <c r="A609" s="702" t="s">
        <v>16788</v>
      </c>
      <c r="B609" s="615" t="s">
        <v>25</v>
      </c>
      <c r="C609" s="616" t="s">
        <v>15878</v>
      </c>
      <c r="D609" s="617" t="s">
        <v>15879</v>
      </c>
      <c r="E609" s="710">
        <v>1</v>
      </c>
      <c r="F609" s="640"/>
      <c r="G609" s="672">
        <v>1211</v>
      </c>
      <c r="H609" s="148">
        <f>IF(G609="","",G609-G609*COMPASS!$AH$12)</f>
        <v>1211</v>
      </c>
    </row>
    <row r="610" spans="1:8" ht="15" customHeight="1">
      <c r="A610" s="702" t="s">
        <v>16789</v>
      </c>
      <c r="B610" s="615" t="s">
        <v>25</v>
      </c>
      <c r="C610" s="616" t="s">
        <v>15880</v>
      </c>
      <c r="D610" s="617" t="s">
        <v>15881</v>
      </c>
      <c r="E610" s="710">
        <v>1</v>
      </c>
      <c r="F610" s="640"/>
      <c r="G610" s="672">
        <v>1098</v>
      </c>
      <c r="H610" s="148">
        <f>IF(G610="","",G610-G610*COMPASS!$AH$12)</f>
        <v>1098</v>
      </c>
    </row>
    <row r="611" spans="1:8" ht="15" customHeight="1">
      <c r="A611" s="696" t="s">
        <v>15882</v>
      </c>
      <c r="B611" s="697"/>
      <c r="C611" s="698"/>
      <c r="D611" s="699"/>
      <c r="E611" s="711"/>
      <c r="F611" s="714"/>
      <c r="G611" s="700"/>
      <c r="H611" s="148" t="str">
        <f>IF(G611="","",G611-G611*COMPASS!$AH$12)</f>
        <v/>
      </c>
    </row>
    <row r="612" spans="1:8" ht="15" customHeight="1">
      <c r="A612" s="702" t="s">
        <v>16790</v>
      </c>
      <c r="B612" s="615" t="s">
        <v>25</v>
      </c>
      <c r="C612" s="616" t="s">
        <v>15883</v>
      </c>
      <c r="D612" s="617" t="s">
        <v>15884</v>
      </c>
      <c r="E612" s="710">
        <v>1</v>
      </c>
      <c r="F612" s="640"/>
      <c r="G612" s="672">
        <v>146</v>
      </c>
      <c r="H612" s="148">
        <f>IF(G612="","",G612-G612*COMPASS!$AH$12)</f>
        <v>146</v>
      </c>
    </row>
    <row r="613" spans="1:8" ht="15" customHeight="1">
      <c r="A613" s="702" t="s">
        <v>16791</v>
      </c>
      <c r="B613" s="615" t="s">
        <v>25</v>
      </c>
      <c r="C613" s="616" t="s">
        <v>15885</v>
      </c>
      <c r="D613" s="617" t="s">
        <v>15886</v>
      </c>
      <c r="E613" s="710">
        <v>1</v>
      </c>
      <c r="F613" s="640"/>
      <c r="G613" s="672">
        <v>22</v>
      </c>
      <c r="H613" s="148">
        <f>IF(G613="","",G613-G613*COMPASS!$AH$12)</f>
        <v>22</v>
      </c>
    </row>
    <row r="614" spans="1:8" ht="15" customHeight="1">
      <c r="A614" s="702" t="s">
        <v>16792</v>
      </c>
      <c r="B614" s="615" t="s">
        <v>25</v>
      </c>
      <c r="C614" s="616" t="s">
        <v>15887</v>
      </c>
      <c r="D614" s="617" t="s">
        <v>15888</v>
      </c>
      <c r="E614" s="710">
        <v>1</v>
      </c>
      <c r="F614" s="640"/>
      <c r="G614" s="672">
        <v>109</v>
      </c>
      <c r="H614" s="148">
        <f>IF(G614="","",G614-G614*COMPASS!$AH$12)</f>
        <v>109</v>
      </c>
    </row>
    <row r="615" spans="1:8" ht="15" customHeight="1">
      <c r="A615" s="702" t="s">
        <v>16793</v>
      </c>
      <c r="B615" s="615" t="s">
        <v>25</v>
      </c>
      <c r="C615" s="616" t="s">
        <v>15889</v>
      </c>
      <c r="D615" s="617" t="s">
        <v>15890</v>
      </c>
      <c r="E615" s="710">
        <v>1</v>
      </c>
      <c r="F615" s="640"/>
      <c r="G615" s="672">
        <v>849</v>
      </c>
      <c r="H615" s="148">
        <f>IF(G615="","",G615-G615*COMPASS!$AH$12)</f>
        <v>849</v>
      </c>
    </row>
    <row r="616" spans="1:8" ht="15" customHeight="1">
      <c r="A616" s="702" t="s">
        <v>16794</v>
      </c>
      <c r="B616" s="615" t="s">
        <v>25</v>
      </c>
      <c r="C616" s="616" t="s">
        <v>15891</v>
      </c>
      <c r="D616" s="617" t="s">
        <v>15892</v>
      </c>
      <c r="E616" s="710">
        <v>1</v>
      </c>
      <c r="F616" s="640"/>
      <c r="G616" s="672">
        <v>425</v>
      </c>
      <c r="H616" s="148">
        <f>IF(G616="","",G616-G616*COMPASS!$AH$12)</f>
        <v>425</v>
      </c>
    </row>
    <row r="617" spans="1:8" ht="15" customHeight="1">
      <c r="A617" s="702" t="s">
        <v>16795</v>
      </c>
      <c r="B617" s="615" t="s">
        <v>25</v>
      </c>
      <c r="C617" s="616" t="s">
        <v>15893</v>
      </c>
      <c r="D617" s="617" t="s">
        <v>15894</v>
      </c>
      <c r="E617" s="710">
        <v>1</v>
      </c>
      <c r="F617" s="640"/>
      <c r="G617" s="672">
        <v>257</v>
      </c>
      <c r="H617" s="148">
        <f>IF(G617="","",G617-G617*COMPASS!$AH$12)</f>
        <v>257</v>
      </c>
    </row>
    <row r="618" spans="1:8" ht="15" customHeight="1">
      <c r="A618" s="702" t="s">
        <v>16796</v>
      </c>
      <c r="B618" s="615" t="s">
        <v>25</v>
      </c>
      <c r="C618" s="616" t="s">
        <v>15895</v>
      </c>
      <c r="D618" s="617" t="s">
        <v>15896</v>
      </c>
      <c r="E618" s="710">
        <v>1</v>
      </c>
      <c r="F618" s="640"/>
      <c r="G618" s="672">
        <v>476</v>
      </c>
      <c r="H618" s="148">
        <f>IF(G618="","",G618-G618*COMPASS!$AH$12)</f>
        <v>476</v>
      </c>
    </row>
    <row r="619" spans="1:8" ht="15" customHeight="1">
      <c r="A619" s="702" t="s">
        <v>16797</v>
      </c>
      <c r="B619" s="615" t="s">
        <v>25</v>
      </c>
      <c r="C619" s="616" t="s">
        <v>15897</v>
      </c>
      <c r="D619" s="617" t="s">
        <v>15898</v>
      </c>
      <c r="E619" s="710">
        <v>1</v>
      </c>
      <c r="F619" s="640"/>
      <c r="G619" s="672">
        <v>146</v>
      </c>
      <c r="H619" s="148">
        <f>IF(G619="","",G619-G619*COMPASS!$AH$12)</f>
        <v>146</v>
      </c>
    </row>
    <row r="620" spans="1:8" ht="15" customHeight="1">
      <c r="A620" s="696" t="s">
        <v>15899</v>
      </c>
      <c r="B620" s="697"/>
      <c r="C620" s="698"/>
      <c r="D620" s="699"/>
      <c r="E620" s="711"/>
      <c r="F620" s="714"/>
      <c r="G620" s="700"/>
      <c r="H620" s="148" t="str">
        <f>IF(G620="","",G620-G620*COMPASS!$AH$12)</f>
        <v/>
      </c>
    </row>
    <row r="621" spans="1:8" ht="15" customHeight="1">
      <c r="A621" s="702" t="s">
        <v>16798</v>
      </c>
      <c r="B621" s="615" t="s">
        <v>25</v>
      </c>
      <c r="C621" s="616" t="s">
        <v>15900</v>
      </c>
      <c r="D621" s="617" t="s">
        <v>15901</v>
      </c>
      <c r="E621" s="710">
        <v>1</v>
      </c>
      <c r="F621" s="640"/>
      <c r="G621" s="672">
        <v>146</v>
      </c>
      <c r="H621" s="148">
        <f>IF(G621="","",G621-G621*COMPASS!$AH$12)</f>
        <v>146</v>
      </c>
    </row>
    <row r="622" spans="1:8" ht="15" customHeight="1">
      <c r="A622" s="702" t="s">
        <v>16799</v>
      </c>
      <c r="B622" s="615" t="s">
        <v>25</v>
      </c>
      <c r="C622" s="616" t="s">
        <v>15902</v>
      </c>
      <c r="D622" s="617" t="s">
        <v>15903</v>
      </c>
      <c r="E622" s="710">
        <v>1</v>
      </c>
      <c r="F622" s="640"/>
      <c r="G622" s="672">
        <v>22</v>
      </c>
      <c r="H622" s="148">
        <f>IF(G622="","",G622-G622*COMPASS!$AH$12)</f>
        <v>22</v>
      </c>
    </row>
    <row r="623" spans="1:8" ht="15" customHeight="1">
      <c r="A623" s="702" t="s">
        <v>16800</v>
      </c>
      <c r="B623" s="615" t="s">
        <v>25</v>
      </c>
      <c r="C623" s="616" t="s">
        <v>15904</v>
      </c>
      <c r="D623" s="617" t="s">
        <v>15905</v>
      </c>
      <c r="E623" s="710">
        <v>1</v>
      </c>
      <c r="F623" s="640"/>
      <c r="G623" s="672">
        <v>109</v>
      </c>
      <c r="H623" s="148">
        <f>IF(G623="","",G623-G623*COMPASS!$AH$12)</f>
        <v>109</v>
      </c>
    </row>
    <row r="624" spans="1:8" ht="15" customHeight="1">
      <c r="A624" s="702" t="s">
        <v>16801</v>
      </c>
      <c r="B624" s="615" t="s">
        <v>25</v>
      </c>
      <c r="C624" s="616" t="s">
        <v>15906</v>
      </c>
      <c r="D624" s="617" t="s">
        <v>15907</v>
      </c>
      <c r="E624" s="710">
        <v>1</v>
      </c>
      <c r="F624" s="640"/>
      <c r="G624" s="672">
        <v>849</v>
      </c>
      <c r="H624" s="148">
        <f>IF(G624="","",G624-G624*COMPASS!$AH$12)</f>
        <v>849</v>
      </c>
    </row>
    <row r="625" spans="1:8" ht="15" customHeight="1">
      <c r="A625" s="702" t="s">
        <v>16802</v>
      </c>
      <c r="B625" s="615" t="s">
        <v>25</v>
      </c>
      <c r="C625" s="616" t="s">
        <v>15908</v>
      </c>
      <c r="D625" s="617" t="s">
        <v>15909</v>
      </c>
      <c r="E625" s="710">
        <v>1</v>
      </c>
      <c r="F625" s="640"/>
      <c r="G625" s="672">
        <v>425</v>
      </c>
      <c r="H625" s="148">
        <f>IF(G625="","",G625-G625*COMPASS!$AH$12)</f>
        <v>425</v>
      </c>
    </row>
    <row r="626" spans="1:8" ht="15" customHeight="1">
      <c r="A626" s="702" t="s">
        <v>16803</v>
      </c>
      <c r="B626" s="615" t="s">
        <v>25</v>
      </c>
      <c r="C626" s="616" t="s">
        <v>15910</v>
      </c>
      <c r="D626" s="617" t="s">
        <v>15911</v>
      </c>
      <c r="E626" s="710">
        <v>1</v>
      </c>
      <c r="F626" s="640"/>
      <c r="G626" s="672">
        <v>257</v>
      </c>
      <c r="H626" s="148">
        <f>IF(G626="","",G626-G626*COMPASS!$AH$12)</f>
        <v>257</v>
      </c>
    </row>
    <row r="627" spans="1:8" ht="15" customHeight="1">
      <c r="A627" s="702" t="s">
        <v>16804</v>
      </c>
      <c r="B627" s="615" t="s">
        <v>25</v>
      </c>
      <c r="C627" s="616" t="s">
        <v>15912</v>
      </c>
      <c r="D627" s="617" t="s">
        <v>15913</v>
      </c>
      <c r="E627" s="710">
        <v>1</v>
      </c>
      <c r="F627" s="640"/>
      <c r="G627" s="672">
        <v>476</v>
      </c>
      <c r="H627" s="148">
        <f>IF(G627="","",G627-G627*COMPASS!$AH$12)</f>
        <v>476</v>
      </c>
    </row>
    <row r="628" spans="1:8" ht="15" customHeight="1">
      <c r="A628" s="696" t="s">
        <v>15914</v>
      </c>
      <c r="B628" s="697"/>
      <c r="C628" s="698"/>
      <c r="D628" s="699"/>
      <c r="E628" s="711"/>
      <c r="F628" s="714"/>
      <c r="G628" s="700"/>
      <c r="H628" s="148" t="str">
        <f>IF(G628="","",G628-G628*COMPASS!$AH$12)</f>
        <v/>
      </c>
    </row>
    <row r="629" spans="1:8" ht="15" customHeight="1">
      <c r="A629" s="696" t="s">
        <v>15915</v>
      </c>
      <c r="B629" s="697"/>
      <c r="C629" s="698"/>
      <c r="D629" s="699"/>
      <c r="E629" s="711"/>
      <c r="F629" s="714"/>
      <c r="G629" s="700"/>
      <c r="H629" s="148" t="str">
        <f>IF(G629="","",G629-G629*COMPASS!$AH$12)</f>
        <v/>
      </c>
    </row>
    <row r="630" spans="1:8" ht="15" customHeight="1">
      <c r="A630" s="702" t="s">
        <v>16805</v>
      </c>
      <c r="B630" s="615" t="s">
        <v>25</v>
      </c>
      <c r="C630" s="616" t="s">
        <v>15916</v>
      </c>
      <c r="D630" s="617" t="s">
        <v>15917</v>
      </c>
      <c r="E630" s="710">
        <v>1</v>
      </c>
      <c r="F630" s="640"/>
      <c r="G630" s="672">
        <v>2396</v>
      </c>
      <c r="H630" s="148">
        <f>IF(G630="","",G630-G630*COMPASS!$AH$12)</f>
        <v>2396</v>
      </c>
    </row>
    <row r="631" spans="1:8" ht="15" customHeight="1">
      <c r="A631" s="702" t="s">
        <v>16806</v>
      </c>
      <c r="B631" s="615" t="s">
        <v>25</v>
      </c>
      <c r="C631" s="616" t="s">
        <v>15918</v>
      </c>
      <c r="D631" s="617" t="s">
        <v>15919</v>
      </c>
      <c r="E631" s="710">
        <v>1</v>
      </c>
      <c r="F631" s="640"/>
      <c r="G631" s="672">
        <v>146</v>
      </c>
      <c r="H631" s="148">
        <f>IF(G631="","",G631-G631*COMPASS!$AH$12)</f>
        <v>146</v>
      </c>
    </row>
    <row r="632" spans="1:8" ht="15" customHeight="1">
      <c r="A632" s="702" t="s">
        <v>16807</v>
      </c>
      <c r="B632" s="615" t="s">
        <v>25</v>
      </c>
      <c r="C632" s="616" t="s">
        <v>15920</v>
      </c>
      <c r="D632" s="617" t="s">
        <v>15921</v>
      </c>
      <c r="E632" s="710">
        <v>1</v>
      </c>
      <c r="F632" s="640"/>
      <c r="G632" s="672">
        <v>109</v>
      </c>
      <c r="H632" s="148">
        <f>IF(G632="","",G632-G632*COMPASS!$AH$12)</f>
        <v>109</v>
      </c>
    </row>
    <row r="633" spans="1:8" ht="15" customHeight="1">
      <c r="A633" s="702" t="s">
        <v>16808</v>
      </c>
      <c r="B633" s="615" t="s">
        <v>25</v>
      </c>
      <c r="C633" s="616" t="s">
        <v>15922</v>
      </c>
      <c r="D633" s="617" t="s">
        <v>15923</v>
      </c>
      <c r="E633" s="710">
        <v>1</v>
      </c>
      <c r="F633" s="640"/>
      <c r="G633" s="672">
        <v>22</v>
      </c>
      <c r="H633" s="148">
        <f>IF(G633="","",G633-G633*COMPASS!$AH$12)</f>
        <v>22</v>
      </c>
    </row>
    <row r="634" spans="1:8" ht="15" customHeight="1">
      <c r="A634" s="702" t="s">
        <v>16809</v>
      </c>
      <c r="B634" s="615" t="s">
        <v>25</v>
      </c>
      <c r="C634" s="616" t="s">
        <v>15924</v>
      </c>
      <c r="D634" s="617" t="s">
        <v>15925</v>
      </c>
      <c r="E634" s="710">
        <v>1</v>
      </c>
      <c r="F634" s="640"/>
      <c r="G634" s="672">
        <v>146</v>
      </c>
      <c r="H634" s="148">
        <f>IF(G634="","",G634-G634*COMPASS!$AH$12)</f>
        <v>146</v>
      </c>
    </row>
    <row r="635" spans="1:8" ht="15" customHeight="1">
      <c r="A635" s="702" t="s">
        <v>16810</v>
      </c>
      <c r="B635" s="615" t="s">
        <v>25</v>
      </c>
      <c r="C635" s="616" t="s">
        <v>15926</v>
      </c>
      <c r="D635" s="617" t="s">
        <v>15927</v>
      </c>
      <c r="E635" s="710">
        <v>1</v>
      </c>
      <c r="F635" s="640"/>
      <c r="G635" s="672">
        <v>425</v>
      </c>
      <c r="H635" s="148">
        <f>IF(G635="","",G635-G635*COMPASS!$AH$12)</f>
        <v>425</v>
      </c>
    </row>
    <row r="636" spans="1:8" ht="15" customHeight="1">
      <c r="A636" s="702" t="s">
        <v>16811</v>
      </c>
      <c r="B636" s="615" t="s">
        <v>25</v>
      </c>
      <c r="C636" s="616" t="s">
        <v>15928</v>
      </c>
      <c r="D636" s="617" t="s">
        <v>15929</v>
      </c>
      <c r="E636" s="710">
        <v>1</v>
      </c>
      <c r="F636" s="640"/>
      <c r="G636" s="672">
        <v>257</v>
      </c>
      <c r="H636" s="148">
        <f>IF(G636="","",G636-G636*COMPASS!$AH$12)</f>
        <v>257</v>
      </c>
    </row>
    <row r="637" spans="1:8" ht="15" customHeight="1">
      <c r="A637" s="702" t="s">
        <v>16812</v>
      </c>
      <c r="B637" s="615" t="s">
        <v>25</v>
      </c>
      <c r="C637" s="616" t="s">
        <v>15930</v>
      </c>
      <c r="D637" s="617" t="s">
        <v>15931</v>
      </c>
      <c r="E637" s="710">
        <v>1</v>
      </c>
      <c r="F637" s="640"/>
      <c r="G637" s="672">
        <v>146</v>
      </c>
      <c r="H637" s="148">
        <f>IF(G637="","",G637-G637*COMPASS!$AH$12)</f>
        <v>146</v>
      </c>
    </row>
    <row r="638" spans="1:8" ht="15" customHeight="1">
      <c r="A638" s="702" t="s">
        <v>16813</v>
      </c>
      <c r="B638" s="615" t="s">
        <v>25</v>
      </c>
      <c r="C638" s="616" t="s">
        <v>15932</v>
      </c>
      <c r="D638" s="617" t="s">
        <v>15933</v>
      </c>
      <c r="E638" s="710">
        <v>1</v>
      </c>
      <c r="F638" s="640"/>
      <c r="G638" s="672">
        <v>2421</v>
      </c>
      <c r="H638" s="148">
        <f>IF(G638="","",G638-G638*COMPASS!$AH$12)</f>
        <v>2421</v>
      </c>
    </row>
    <row r="639" spans="1:8" ht="15" customHeight="1">
      <c r="A639" s="702" t="s">
        <v>16814</v>
      </c>
      <c r="B639" s="615" t="s">
        <v>25</v>
      </c>
      <c r="C639" s="616" t="s">
        <v>15934</v>
      </c>
      <c r="D639" s="617" t="s">
        <v>15935</v>
      </c>
      <c r="E639" s="710">
        <v>1</v>
      </c>
      <c r="F639" s="640"/>
      <c r="G639" s="672">
        <v>849</v>
      </c>
      <c r="H639" s="148">
        <f>IF(G639="","",G639-G639*COMPASS!$AH$12)</f>
        <v>849</v>
      </c>
    </row>
    <row r="640" spans="1:8" ht="15" customHeight="1">
      <c r="A640" s="702" t="s">
        <v>16815</v>
      </c>
      <c r="B640" s="615" t="s">
        <v>25</v>
      </c>
      <c r="C640" s="616" t="s">
        <v>15936</v>
      </c>
      <c r="D640" s="617" t="s">
        <v>15937</v>
      </c>
      <c r="E640" s="710">
        <v>1</v>
      </c>
      <c r="F640" s="640"/>
      <c r="G640" s="672">
        <v>303</v>
      </c>
      <c r="H640" s="148">
        <f>IF(G640="","",G640-G640*COMPASS!$AH$12)</f>
        <v>303</v>
      </c>
    </row>
    <row r="641" spans="1:8" ht="15" customHeight="1">
      <c r="A641" s="702" t="s">
        <v>16816</v>
      </c>
      <c r="B641" s="615" t="s">
        <v>25</v>
      </c>
      <c r="C641" s="616" t="s">
        <v>15938</v>
      </c>
      <c r="D641" s="617" t="s">
        <v>15939</v>
      </c>
      <c r="E641" s="710">
        <v>1</v>
      </c>
      <c r="F641" s="640"/>
      <c r="G641" s="672">
        <v>727</v>
      </c>
      <c r="H641" s="148">
        <f>IF(G641="","",G641-G641*COMPASS!$AH$12)</f>
        <v>727</v>
      </c>
    </row>
    <row r="642" spans="1:8" ht="15" customHeight="1">
      <c r="A642" s="702" t="s">
        <v>16817</v>
      </c>
      <c r="B642" s="615" t="s">
        <v>25</v>
      </c>
      <c r="C642" s="616" t="s">
        <v>15940</v>
      </c>
      <c r="D642" s="617" t="s">
        <v>15941</v>
      </c>
      <c r="E642" s="710">
        <v>1</v>
      </c>
      <c r="F642" s="640"/>
      <c r="G642" s="672">
        <v>425</v>
      </c>
      <c r="H642" s="148">
        <f>IF(G642="","",G642-G642*COMPASS!$AH$12)</f>
        <v>425</v>
      </c>
    </row>
    <row r="643" spans="1:8" ht="15" customHeight="1">
      <c r="A643" s="702" t="s">
        <v>16818</v>
      </c>
      <c r="B643" s="615" t="s">
        <v>25</v>
      </c>
      <c r="C643" s="616" t="s">
        <v>15942</v>
      </c>
      <c r="D643" s="617" t="s">
        <v>15943</v>
      </c>
      <c r="E643" s="710">
        <v>1</v>
      </c>
      <c r="F643" s="640"/>
      <c r="G643" s="672">
        <v>476</v>
      </c>
      <c r="H643" s="148">
        <f>IF(G643="","",G643-G643*COMPASS!$AH$12)</f>
        <v>476</v>
      </c>
    </row>
    <row r="644" spans="1:8" ht="15" customHeight="1">
      <c r="A644" s="702" t="s">
        <v>16819</v>
      </c>
      <c r="B644" s="615" t="s">
        <v>25</v>
      </c>
      <c r="C644" s="616" t="s">
        <v>15944</v>
      </c>
      <c r="D644" s="617" t="s">
        <v>15945</v>
      </c>
      <c r="E644" s="710">
        <v>1</v>
      </c>
      <c r="F644" s="640"/>
      <c r="G644" s="672">
        <v>2196</v>
      </c>
      <c r="H644" s="148">
        <f>IF(G644="","",G644-G644*COMPASS!$AH$12)</f>
        <v>2196</v>
      </c>
    </row>
    <row r="645" spans="1:8" ht="15" customHeight="1">
      <c r="A645" s="696" t="s">
        <v>15946</v>
      </c>
      <c r="B645" s="697"/>
      <c r="C645" s="698"/>
      <c r="D645" s="699"/>
      <c r="E645" s="711"/>
      <c r="F645" s="714"/>
      <c r="G645" s="700"/>
      <c r="H645" s="148" t="str">
        <f>IF(G645="","",G645-G645*COMPASS!$AH$12)</f>
        <v/>
      </c>
    </row>
    <row r="646" spans="1:8" ht="15" customHeight="1">
      <c r="A646" s="702" t="s">
        <v>16820</v>
      </c>
      <c r="B646" s="615" t="s">
        <v>25</v>
      </c>
      <c r="C646" s="616" t="s">
        <v>15947</v>
      </c>
      <c r="D646" s="617" t="s">
        <v>15948</v>
      </c>
      <c r="E646" s="710">
        <v>1</v>
      </c>
      <c r="F646" s="640"/>
      <c r="G646" s="672">
        <v>146</v>
      </c>
      <c r="H646" s="148">
        <f>IF(G646="","",G646-G646*COMPASS!$AH$12)</f>
        <v>146</v>
      </c>
    </row>
    <row r="647" spans="1:8" ht="15" customHeight="1">
      <c r="A647" s="702" t="s">
        <v>16821</v>
      </c>
      <c r="B647" s="615" t="s">
        <v>25</v>
      </c>
      <c r="C647" s="616" t="s">
        <v>15949</v>
      </c>
      <c r="D647" s="617" t="s">
        <v>15950</v>
      </c>
      <c r="E647" s="710">
        <v>1</v>
      </c>
      <c r="F647" s="640"/>
      <c r="G647" s="672">
        <v>22</v>
      </c>
      <c r="H647" s="148">
        <f>IF(G647="","",G647-G647*COMPASS!$AH$12)</f>
        <v>22</v>
      </c>
    </row>
    <row r="648" spans="1:8" ht="15" customHeight="1">
      <c r="A648" s="702" t="s">
        <v>16822</v>
      </c>
      <c r="B648" s="615" t="s">
        <v>25</v>
      </c>
      <c r="C648" s="616" t="s">
        <v>15951</v>
      </c>
      <c r="D648" s="617" t="s">
        <v>15952</v>
      </c>
      <c r="E648" s="710">
        <v>1</v>
      </c>
      <c r="F648" s="640"/>
      <c r="G648" s="672">
        <v>109</v>
      </c>
      <c r="H648" s="148">
        <f>IF(G648="","",G648-G648*COMPASS!$AH$12)</f>
        <v>109</v>
      </c>
    </row>
    <row r="649" spans="1:8" ht="15" customHeight="1">
      <c r="A649" s="702" t="s">
        <v>16823</v>
      </c>
      <c r="B649" s="615" t="s">
        <v>25</v>
      </c>
      <c r="C649" s="616" t="s">
        <v>15953</v>
      </c>
      <c r="D649" s="617" t="s">
        <v>15954</v>
      </c>
      <c r="E649" s="710">
        <v>1</v>
      </c>
      <c r="F649" s="640"/>
      <c r="G649" s="672">
        <v>849</v>
      </c>
      <c r="H649" s="148">
        <f>IF(G649="","",G649-G649*COMPASS!$AH$12)</f>
        <v>849</v>
      </c>
    </row>
    <row r="650" spans="1:8" ht="15" customHeight="1">
      <c r="A650" s="702" t="s">
        <v>16824</v>
      </c>
      <c r="B650" s="615" t="s">
        <v>25</v>
      </c>
      <c r="C650" s="616" t="s">
        <v>15955</v>
      </c>
      <c r="D650" s="617" t="s">
        <v>15956</v>
      </c>
      <c r="E650" s="710">
        <v>1</v>
      </c>
      <c r="F650" s="640"/>
      <c r="G650" s="672">
        <v>425</v>
      </c>
      <c r="H650" s="148">
        <f>IF(G650="","",G650-G650*COMPASS!$AH$12)</f>
        <v>425</v>
      </c>
    </row>
    <row r="651" spans="1:8" ht="15" customHeight="1">
      <c r="A651" s="702" t="s">
        <v>16825</v>
      </c>
      <c r="B651" s="615" t="s">
        <v>25</v>
      </c>
      <c r="C651" s="616" t="s">
        <v>15957</v>
      </c>
      <c r="D651" s="617" t="s">
        <v>15958</v>
      </c>
      <c r="E651" s="710">
        <v>1</v>
      </c>
      <c r="F651" s="640"/>
      <c r="G651" s="672">
        <v>257</v>
      </c>
      <c r="H651" s="148">
        <f>IF(G651="","",G651-G651*COMPASS!$AH$12)</f>
        <v>257</v>
      </c>
    </row>
    <row r="652" spans="1:8" ht="15" customHeight="1">
      <c r="A652" s="702" t="s">
        <v>16826</v>
      </c>
      <c r="B652" s="615" t="s">
        <v>25</v>
      </c>
      <c r="C652" s="616" t="s">
        <v>15959</v>
      </c>
      <c r="D652" s="617" t="s">
        <v>15960</v>
      </c>
      <c r="E652" s="710">
        <v>1</v>
      </c>
      <c r="F652" s="640"/>
      <c r="G652" s="672">
        <v>303</v>
      </c>
      <c r="H652" s="148">
        <f>IF(G652="","",G652-G652*COMPASS!$AH$12)</f>
        <v>303</v>
      </c>
    </row>
    <row r="653" spans="1:8" ht="15" customHeight="1">
      <c r="A653" s="702" t="s">
        <v>16827</v>
      </c>
      <c r="B653" s="615" t="s">
        <v>25</v>
      </c>
      <c r="C653" s="616" t="s">
        <v>15961</v>
      </c>
      <c r="D653" s="617" t="s">
        <v>15962</v>
      </c>
      <c r="E653" s="710">
        <v>1</v>
      </c>
      <c r="F653" s="640"/>
      <c r="G653" s="672">
        <v>425</v>
      </c>
      <c r="H653" s="148">
        <f>IF(G653="","",G653-G653*COMPASS!$AH$12)</f>
        <v>425</v>
      </c>
    </row>
    <row r="654" spans="1:8" ht="15" customHeight="1">
      <c r="A654" s="702" t="s">
        <v>16828</v>
      </c>
      <c r="B654" s="615" t="s">
        <v>25</v>
      </c>
      <c r="C654" s="616" t="s">
        <v>15963</v>
      </c>
      <c r="D654" s="617" t="s">
        <v>15964</v>
      </c>
      <c r="E654" s="710">
        <v>1</v>
      </c>
      <c r="F654" s="640"/>
      <c r="G654" s="672">
        <v>476</v>
      </c>
      <c r="H654" s="148">
        <f>IF(G654="","",G654-G654*COMPASS!$AH$12)</f>
        <v>476</v>
      </c>
    </row>
    <row r="655" spans="1:8" ht="15" customHeight="1">
      <c r="A655" s="702" t="s">
        <v>16829</v>
      </c>
      <c r="B655" s="615" t="s">
        <v>25</v>
      </c>
      <c r="C655" s="616" t="s">
        <v>15965</v>
      </c>
      <c r="D655" s="617" t="s">
        <v>15966</v>
      </c>
      <c r="E655" s="710">
        <v>1</v>
      </c>
      <c r="F655" s="640"/>
      <c r="G655" s="672">
        <v>727</v>
      </c>
      <c r="H655" s="148">
        <f>IF(G655="","",G655-G655*COMPASS!$AH$12)</f>
        <v>727</v>
      </c>
    </row>
    <row r="656" spans="1:8" ht="15" customHeight="1">
      <c r="A656" s="702" t="s">
        <v>16830</v>
      </c>
      <c r="B656" s="615" t="s">
        <v>25</v>
      </c>
      <c r="C656" s="616" t="s">
        <v>15967</v>
      </c>
      <c r="D656" s="617" t="s">
        <v>15968</v>
      </c>
      <c r="E656" s="710">
        <v>1</v>
      </c>
      <c r="F656" s="640"/>
      <c r="G656" s="672">
        <v>146</v>
      </c>
      <c r="H656" s="148">
        <f>IF(G656="","",G656-G656*COMPASS!$AH$12)</f>
        <v>146</v>
      </c>
    </row>
    <row r="657" spans="1:8" ht="15" customHeight="1">
      <c r="A657" s="696" t="s">
        <v>15969</v>
      </c>
      <c r="B657" s="697"/>
      <c r="C657" s="698"/>
      <c r="D657" s="699"/>
      <c r="E657" s="711"/>
      <c r="F657" s="714"/>
      <c r="G657" s="700"/>
      <c r="H657" s="148" t="str">
        <f>IF(G657="","",G657-G657*COMPASS!$AH$12)</f>
        <v/>
      </c>
    </row>
    <row r="658" spans="1:8" ht="15" customHeight="1">
      <c r="A658" s="702" t="s">
        <v>16831</v>
      </c>
      <c r="B658" s="615" t="s">
        <v>25</v>
      </c>
      <c r="C658" s="616" t="s">
        <v>15970</v>
      </c>
      <c r="D658" s="617" t="s">
        <v>15971</v>
      </c>
      <c r="E658" s="710">
        <v>1</v>
      </c>
      <c r="F658" s="640"/>
      <c r="G658" s="672">
        <v>146</v>
      </c>
      <c r="H658" s="148">
        <f>IF(G658="","",G658-G658*COMPASS!$AH$12)</f>
        <v>146</v>
      </c>
    </row>
    <row r="659" spans="1:8" ht="15" customHeight="1">
      <c r="A659" s="702" t="s">
        <v>16832</v>
      </c>
      <c r="B659" s="615" t="s">
        <v>25</v>
      </c>
      <c r="C659" s="616" t="s">
        <v>15972</v>
      </c>
      <c r="D659" s="617" t="s">
        <v>15973</v>
      </c>
      <c r="E659" s="710">
        <v>1</v>
      </c>
      <c r="F659" s="640"/>
      <c r="G659" s="672">
        <v>22</v>
      </c>
      <c r="H659" s="148">
        <f>IF(G659="","",G659-G659*COMPASS!$AH$12)</f>
        <v>22</v>
      </c>
    </row>
    <row r="660" spans="1:8" ht="15" customHeight="1">
      <c r="A660" s="702" t="s">
        <v>16833</v>
      </c>
      <c r="B660" s="615" t="s">
        <v>25</v>
      </c>
      <c r="C660" s="616" t="s">
        <v>15974</v>
      </c>
      <c r="D660" s="617" t="s">
        <v>15975</v>
      </c>
      <c r="E660" s="710">
        <v>1</v>
      </c>
      <c r="F660" s="640"/>
      <c r="G660" s="672">
        <v>109</v>
      </c>
      <c r="H660" s="148">
        <f>IF(G660="","",G660-G660*COMPASS!$AH$12)</f>
        <v>109</v>
      </c>
    </row>
    <row r="661" spans="1:8" ht="15" customHeight="1">
      <c r="A661" s="702" t="s">
        <v>16834</v>
      </c>
      <c r="B661" s="615" t="s">
        <v>25</v>
      </c>
      <c r="C661" s="616" t="s">
        <v>15976</v>
      </c>
      <c r="D661" s="617" t="s">
        <v>15977</v>
      </c>
      <c r="E661" s="710">
        <v>1</v>
      </c>
      <c r="F661" s="640"/>
      <c r="G661" s="672">
        <v>849</v>
      </c>
      <c r="H661" s="148">
        <f>IF(G661="","",G661-G661*COMPASS!$AH$12)</f>
        <v>849</v>
      </c>
    </row>
    <row r="662" spans="1:8" ht="15" customHeight="1">
      <c r="A662" s="702" t="s">
        <v>16835</v>
      </c>
      <c r="B662" s="615" t="s">
        <v>25</v>
      </c>
      <c r="C662" s="616" t="s">
        <v>15978</v>
      </c>
      <c r="D662" s="617" t="s">
        <v>15979</v>
      </c>
      <c r="E662" s="710">
        <v>1</v>
      </c>
      <c r="F662" s="640"/>
      <c r="G662" s="672">
        <v>425</v>
      </c>
      <c r="H662" s="148">
        <f>IF(G662="","",G662-G662*COMPASS!$AH$12)</f>
        <v>425</v>
      </c>
    </row>
    <row r="663" spans="1:8" ht="15" customHeight="1">
      <c r="A663" s="702" t="s">
        <v>16836</v>
      </c>
      <c r="B663" s="615" t="s">
        <v>25</v>
      </c>
      <c r="C663" s="616" t="s">
        <v>15980</v>
      </c>
      <c r="D663" s="617" t="s">
        <v>15981</v>
      </c>
      <c r="E663" s="710">
        <v>1</v>
      </c>
      <c r="F663" s="640"/>
      <c r="G663" s="672">
        <v>257</v>
      </c>
      <c r="H663" s="148">
        <f>IF(G663="","",G663-G663*COMPASS!$AH$12)</f>
        <v>257</v>
      </c>
    </row>
    <row r="664" spans="1:8" ht="15" customHeight="1">
      <c r="A664" s="702" t="s">
        <v>16837</v>
      </c>
      <c r="B664" s="615" t="s">
        <v>25</v>
      </c>
      <c r="C664" s="616" t="s">
        <v>15982</v>
      </c>
      <c r="D664" s="617" t="s">
        <v>15983</v>
      </c>
      <c r="E664" s="710">
        <v>1</v>
      </c>
      <c r="F664" s="640"/>
      <c r="G664" s="672">
        <v>425</v>
      </c>
      <c r="H664" s="148">
        <f>IF(G664="","",G664-G664*COMPASS!$AH$12)</f>
        <v>425</v>
      </c>
    </row>
    <row r="665" spans="1:8" ht="15" customHeight="1">
      <c r="A665" s="702" t="s">
        <v>16838</v>
      </c>
      <c r="B665" s="615" t="s">
        <v>25</v>
      </c>
      <c r="C665" s="616" t="s">
        <v>15984</v>
      </c>
      <c r="D665" s="617" t="s">
        <v>15985</v>
      </c>
      <c r="E665" s="710">
        <v>1</v>
      </c>
      <c r="F665" s="640"/>
      <c r="G665" s="672">
        <v>425</v>
      </c>
      <c r="H665" s="148">
        <f>IF(G665="","",G665-G665*COMPASS!$AH$12)</f>
        <v>425</v>
      </c>
    </row>
    <row r="666" spans="1:8" ht="15" customHeight="1">
      <c r="A666" s="702" t="s">
        <v>16839</v>
      </c>
      <c r="B666" s="615" t="s">
        <v>25</v>
      </c>
      <c r="C666" s="616" t="s">
        <v>15986</v>
      </c>
      <c r="D666" s="617" t="s">
        <v>15987</v>
      </c>
      <c r="E666" s="710">
        <v>1</v>
      </c>
      <c r="F666" s="640"/>
      <c r="G666" s="672">
        <v>476</v>
      </c>
      <c r="H666" s="148">
        <f>IF(G666="","",G666-G666*COMPASS!$AH$12)</f>
        <v>476</v>
      </c>
    </row>
    <row r="667" spans="1:8" ht="15" customHeight="1">
      <c r="A667" s="696" t="s">
        <v>15988</v>
      </c>
      <c r="B667" s="697"/>
      <c r="C667" s="698"/>
      <c r="D667" s="699"/>
      <c r="E667" s="711"/>
      <c r="F667" s="714"/>
      <c r="G667" s="700"/>
      <c r="H667" s="148" t="str">
        <f>IF(G667="","",G667-G667*COMPASS!$AH$12)</f>
        <v/>
      </c>
    </row>
    <row r="668" spans="1:8" ht="15" customHeight="1">
      <c r="A668" s="701" t="s">
        <v>15989</v>
      </c>
      <c r="B668" s="615" t="s">
        <v>25</v>
      </c>
      <c r="C668" s="616" t="s">
        <v>15990</v>
      </c>
      <c r="D668" s="617" t="s">
        <v>15991</v>
      </c>
      <c r="E668" s="710">
        <v>1</v>
      </c>
      <c r="F668" s="715"/>
      <c r="G668" s="672">
        <v>146</v>
      </c>
      <c r="H668" s="148">
        <f>IF(G668="","",G668-G668*COMPASS!$AH$12)</f>
        <v>146</v>
      </c>
    </row>
    <row r="669" spans="1:8" ht="15" customHeight="1">
      <c r="A669" s="404" t="s">
        <v>16840</v>
      </c>
      <c r="B669" s="615" t="s">
        <v>25</v>
      </c>
      <c r="C669" s="616" t="s">
        <v>15992</v>
      </c>
      <c r="D669" s="617" t="s">
        <v>15993</v>
      </c>
      <c r="E669" s="710">
        <v>1</v>
      </c>
      <c r="F669" s="640"/>
      <c r="G669" s="672">
        <v>425</v>
      </c>
      <c r="H669" s="148">
        <f>IF(G669="","",G669-G669*COMPASS!$AH$12)</f>
        <v>425</v>
      </c>
    </row>
    <row r="670" spans="1:8" ht="15" customHeight="1">
      <c r="A670" s="404" t="s">
        <v>16841</v>
      </c>
      <c r="B670" s="615" t="s">
        <v>25</v>
      </c>
      <c r="C670" s="616" t="s">
        <v>15994</v>
      </c>
      <c r="D670" s="617" t="s">
        <v>15995</v>
      </c>
      <c r="E670" s="710">
        <v>1</v>
      </c>
      <c r="F670" s="640"/>
      <c r="G670" s="672">
        <v>257</v>
      </c>
      <c r="H670" s="148">
        <f>IF(G670="","",G670-G670*COMPASS!$AH$12)</f>
        <v>257</v>
      </c>
    </row>
    <row r="671" spans="1:8" ht="15" customHeight="1">
      <c r="A671" s="404" t="s">
        <v>16842</v>
      </c>
      <c r="B671" s="615" t="s">
        <v>25</v>
      </c>
      <c r="C671" s="616" t="s">
        <v>15996</v>
      </c>
      <c r="D671" s="617" t="s">
        <v>15997</v>
      </c>
      <c r="E671" s="710">
        <v>1</v>
      </c>
      <c r="F671" s="640"/>
      <c r="G671" s="672">
        <v>849</v>
      </c>
      <c r="H671" s="148">
        <f>IF(G671="","",G671-G671*COMPASS!$AH$12)</f>
        <v>849</v>
      </c>
    </row>
    <row r="672" spans="1:8" ht="15" customHeight="1">
      <c r="A672" s="404" t="s">
        <v>16843</v>
      </c>
      <c r="B672" s="615" t="s">
        <v>25</v>
      </c>
      <c r="C672" s="616" t="s">
        <v>15998</v>
      </c>
      <c r="D672" s="617" t="s">
        <v>15999</v>
      </c>
      <c r="E672" s="710">
        <v>1</v>
      </c>
      <c r="F672" s="640"/>
      <c r="G672" s="672">
        <v>425</v>
      </c>
      <c r="H672" s="148">
        <f>IF(G672="","",G672-G672*COMPASS!$AH$12)</f>
        <v>425</v>
      </c>
    </row>
    <row r="673" spans="1:8" ht="15" customHeight="1">
      <c r="A673" s="404" t="s">
        <v>16844</v>
      </c>
      <c r="B673" s="615" t="s">
        <v>25</v>
      </c>
      <c r="C673" s="616" t="s">
        <v>16000</v>
      </c>
      <c r="D673" s="617" t="s">
        <v>16001</v>
      </c>
      <c r="E673" s="710">
        <v>1</v>
      </c>
      <c r="F673" s="715"/>
      <c r="G673" s="672">
        <v>22</v>
      </c>
      <c r="H673" s="148">
        <f>IF(G673="","",G673-G673*COMPASS!$AH$12)</f>
        <v>22</v>
      </c>
    </row>
    <row r="674" spans="1:8" ht="15" customHeight="1">
      <c r="A674" s="404" t="s">
        <v>16845</v>
      </c>
      <c r="B674" s="615" t="s">
        <v>25</v>
      </c>
      <c r="C674" s="616" t="s">
        <v>16002</v>
      </c>
      <c r="D674" s="617" t="s">
        <v>16003</v>
      </c>
      <c r="E674" s="710">
        <v>1</v>
      </c>
      <c r="F674" s="715"/>
      <c r="G674" s="672">
        <v>109</v>
      </c>
      <c r="H674" s="148">
        <f>IF(G674="","",G674-G674*COMPASS!$AH$12)</f>
        <v>109</v>
      </c>
    </row>
    <row r="675" spans="1:8" ht="15" customHeight="1">
      <c r="A675" s="404" t="s">
        <v>16846</v>
      </c>
      <c r="B675" s="615" t="s">
        <v>25</v>
      </c>
      <c r="C675" s="616" t="s">
        <v>16004</v>
      </c>
      <c r="D675" s="617" t="s">
        <v>16005</v>
      </c>
      <c r="E675" s="710">
        <v>1</v>
      </c>
      <c r="F675" s="640"/>
      <c r="G675" s="672">
        <v>476</v>
      </c>
      <c r="H675" s="148">
        <f>IF(G675="","",G675-G675*COMPASS!$AH$12)</f>
        <v>476</v>
      </c>
    </row>
    <row r="676" spans="1:8" ht="15" customHeight="1">
      <c r="A676" s="696" t="s">
        <v>16006</v>
      </c>
      <c r="B676" s="704"/>
      <c r="C676" s="705"/>
      <c r="D676" s="706"/>
      <c r="E676" s="712"/>
      <c r="F676" s="713"/>
      <c r="G676" s="707"/>
      <c r="H676" s="148" t="str">
        <f>IF(G676="","",G676-G676*COMPASS!$AH$12)</f>
        <v/>
      </c>
    </row>
    <row r="677" spans="1:8" ht="15" customHeight="1">
      <c r="A677" s="696" t="s">
        <v>16007</v>
      </c>
      <c r="B677" s="704"/>
      <c r="C677" s="705"/>
      <c r="D677" s="706"/>
      <c r="E677" s="712"/>
      <c r="F677" s="713"/>
      <c r="G677" s="707"/>
      <c r="H677" s="148" t="str">
        <f>IF(G677="","",G677-G677*COMPASS!$AH$12)</f>
        <v/>
      </c>
    </row>
    <row r="678" spans="1:8" ht="15" customHeight="1">
      <c r="A678" s="702" t="s">
        <v>16847</v>
      </c>
      <c r="B678" s="615" t="s">
        <v>25</v>
      </c>
      <c r="C678" s="616" t="s">
        <v>16008</v>
      </c>
      <c r="D678" s="617" t="s">
        <v>16009</v>
      </c>
      <c r="E678" s="710">
        <v>1</v>
      </c>
      <c r="F678" s="640"/>
      <c r="G678" s="672">
        <v>6613</v>
      </c>
      <c r="H678" s="148">
        <f>IF(G678="","",G678-G678*COMPASS!$AH$12)</f>
        <v>6613</v>
      </c>
    </row>
    <row r="679" spans="1:8" ht="15" customHeight="1">
      <c r="A679" s="702" t="s">
        <v>16848</v>
      </c>
      <c r="B679" s="615" t="s">
        <v>25</v>
      </c>
      <c r="C679" s="616" t="s">
        <v>16010</v>
      </c>
      <c r="D679" s="617" t="s">
        <v>16011</v>
      </c>
      <c r="E679" s="710">
        <v>1</v>
      </c>
      <c r="F679" s="640"/>
      <c r="G679" s="672">
        <v>233</v>
      </c>
      <c r="H679" s="148">
        <f>IF(G679="","",G679-G679*COMPASS!$AH$12)</f>
        <v>233</v>
      </c>
    </row>
    <row r="680" spans="1:8" ht="15" customHeight="1">
      <c r="A680" s="702" t="s">
        <v>16849</v>
      </c>
      <c r="B680" s="615" t="s">
        <v>25</v>
      </c>
      <c r="C680" s="616" t="s">
        <v>16012</v>
      </c>
      <c r="D680" s="617" t="s">
        <v>16013</v>
      </c>
      <c r="E680" s="710">
        <v>1</v>
      </c>
      <c r="F680" s="640"/>
      <c r="G680" s="672">
        <v>175</v>
      </c>
      <c r="H680" s="148">
        <f>IF(G680="","",G680-G680*COMPASS!$AH$12)</f>
        <v>175</v>
      </c>
    </row>
    <row r="681" spans="1:8" ht="15" customHeight="1">
      <c r="A681" s="702" t="s">
        <v>16850</v>
      </c>
      <c r="B681" s="615" t="s">
        <v>25</v>
      </c>
      <c r="C681" s="616" t="s">
        <v>16014</v>
      </c>
      <c r="D681" s="617" t="s">
        <v>16015</v>
      </c>
      <c r="E681" s="710">
        <v>1</v>
      </c>
      <c r="F681" s="640"/>
      <c r="G681" s="672">
        <v>35</v>
      </c>
      <c r="H681" s="148">
        <f>IF(G681="","",G681-G681*COMPASS!$AH$12)</f>
        <v>35</v>
      </c>
    </row>
    <row r="682" spans="1:8" ht="15" customHeight="1">
      <c r="A682" s="702" t="s">
        <v>16851</v>
      </c>
      <c r="B682" s="615" t="s">
        <v>25</v>
      </c>
      <c r="C682" s="616" t="s">
        <v>16016</v>
      </c>
      <c r="D682" s="617" t="s">
        <v>16017</v>
      </c>
      <c r="E682" s="710">
        <v>1</v>
      </c>
      <c r="F682" s="640"/>
      <c r="G682" s="672">
        <v>146</v>
      </c>
      <c r="H682" s="148">
        <f>IF(G682="","",G682-G682*COMPASS!$AH$12)</f>
        <v>146</v>
      </c>
    </row>
    <row r="683" spans="1:8" ht="15" customHeight="1">
      <c r="A683" s="702" t="s">
        <v>16852</v>
      </c>
      <c r="B683" s="615" t="s">
        <v>25</v>
      </c>
      <c r="C683" s="616" t="s">
        <v>16018</v>
      </c>
      <c r="D683" s="617" t="s">
        <v>16019</v>
      </c>
      <c r="E683" s="710">
        <v>1</v>
      </c>
      <c r="F683" s="640"/>
      <c r="G683" s="672">
        <v>425</v>
      </c>
      <c r="H683" s="148">
        <f>IF(G683="","",G683-G683*COMPASS!$AH$12)</f>
        <v>425</v>
      </c>
    </row>
    <row r="684" spans="1:8" ht="15" customHeight="1">
      <c r="A684" s="702" t="s">
        <v>16853</v>
      </c>
      <c r="B684" s="615" t="s">
        <v>25</v>
      </c>
      <c r="C684" s="616" t="s">
        <v>16020</v>
      </c>
      <c r="D684" s="617" t="s">
        <v>16021</v>
      </c>
      <c r="E684" s="710">
        <v>1</v>
      </c>
      <c r="F684" s="640"/>
      <c r="G684" s="672">
        <v>257</v>
      </c>
      <c r="H684" s="148">
        <f>IF(G684="","",G684-G684*COMPASS!$AH$12)</f>
        <v>257</v>
      </c>
    </row>
    <row r="685" spans="1:8" ht="15" customHeight="1">
      <c r="A685" s="702" t="s">
        <v>16854</v>
      </c>
      <c r="B685" s="615" t="s">
        <v>25</v>
      </c>
      <c r="C685" s="616" t="s">
        <v>16022</v>
      </c>
      <c r="D685" s="617" t="s">
        <v>16023</v>
      </c>
      <c r="E685" s="710">
        <v>1</v>
      </c>
      <c r="F685" s="640"/>
      <c r="G685" s="672">
        <v>146</v>
      </c>
      <c r="H685" s="148">
        <f>IF(G685="","",G685-G685*COMPASS!$AH$12)</f>
        <v>146</v>
      </c>
    </row>
    <row r="686" spans="1:8" ht="15" customHeight="1">
      <c r="A686" s="702" t="s">
        <v>16855</v>
      </c>
      <c r="B686" s="615" t="s">
        <v>25</v>
      </c>
      <c r="C686" s="616" t="s">
        <v>16024</v>
      </c>
      <c r="D686" s="617" t="s">
        <v>16025</v>
      </c>
      <c r="E686" s="710">
        <v>1</v>
      </c>
      <c r="F686" s="640"/>
      <c r="G686" s="672">
        <v>5448</v>
      </c>
      <c r="H686" s="148">
        <f>IF(G686="","",G686-G686*COMPASS!$AH$12)</f>
        <v>5448</v>
      </c>
    </row>
    <row r="687" spans="1:8" ht="15" customHeight="1">
      <c r="A687" s="702" t="s">
        <v>16856</v>
      </c>
      <c r="B687" s="615" t="s">
        <v>25</v>
      </c>
      <c r="C687" s="616" t="s">
        <v>16026</v>
      </c>
      <c r="D687" s="617" t="s">
        <v>16027</v>
      </c>
      <c r="E687" s="710">
        <v>1</v>
      </c>
      <c r="F687" s="640"/>
      <c r="G687" s="672">
        <v>849</v>
      </c>
      <c r="H687" s="148">
        <f>IF(G687="","",G687-G687*COMPASS!$AH$12)</f>
        <v>849</v>
      </c>
    </row>
    <row r="688" spans="1:8" ht="15" customHeight="1">
      <c r="A688" s="702" t="s">
        <v>16857</v>
      </c>
      <c r="B688" s="615" t="s">
        <v>25</v>
      </c>
      <c r="C688" s="616" t="s">
        <v>16028</v>
      </c>
      <c r="D688" s="617" t="s">
        <v>16029</v>
      </c>
      <c r="E688" s="710">
        <v>1</v>
      </c>
      <c r="F688" s="640"/>
      <c r="G688" s="672">
        <v>303</v>
      </c>
      <c r="H688" s="148">
        <f>IF(G688="","",G688-G688*COMPASS!$AH$12)</f>
        <v>303</v>
      </c>
    </row>
    <row r="689" spans="1:8" ht="15" customHeight="1">
      <c r="A689" s="702" t="s">
        <v>16858</v>
      </c>
      <c r="B689" s="615" t="s">
        <v>25</v>
      </c>
      <c r="C689" s="616" t="s">
        <v>16030</v>
      </c>
      <c r="D689" s="617" t="s">
        <v>16031</v>
      </c>
      <c r="E689" s="710">
        <v>1</v>
      </c>
      <c r="F689" s="640"/>
      <c r="G689" s="672">
        <v>1285</v>
      </c>
      <c r="H689" s="148">
        <f>IF(G689="","",G689-G689*COMPASS!$AH$12)</f>
        <v>1285</v>
      </c>
    </row>
    <row r="690" spans="1:8" ht="15" customHeight="1">
      <c r="A690" s="702" t="s">
        <v>16859</v>
      </c>
      <c r="B690" s="615" t="s">
        <v>25</v>
      </c>
      <c r="C690" s="616" t="s">
        <v>16032</v>
      </c>
      <c r="D690" s="617" t="s">
        <v>16033</v>
      </c>
      <c r="E690" s="710">
        <v>1</v>
      </c>
      <c r="F690" s="640"/>
      <c r="G690" s="672">
        <v>425</v>
      </c>
      <c r="H690" s="148">
        <f>IF(G690="","",G690-G690*COMPASS!$AH$12)</f>
        <v>425</v>
      </c>
    </row>
    <row r="691" spans="1:8" ht="15" customHeight="1">
      <c r="A691" s="702" t="s">
        <v>16860</v>
      </c>
      <c r="B691" s="615" t="s">
        <v>25</v>
      </c>
      <c r="C691" s="616" t="s">
        <v>16034</v>
      </c>
      <c r="D691" s="617" t="s">
        <v>16035</v>
      </c>
      <c r="E691" s="710">
        <v>1</v>
      </c>
      <c r="F691" s="640"/>
      <c r="G691" s="672">
        <v>476</v>
      </c>
      <c r="H691" s="148">
        <f>IF(G691="","",G691-G691*COMPASS!$AH$12)</f>
        <v>476</v>
      </c>
    </row>
    <row r="692" spans="1:8" ht="15" customHeight="1">
      <c r="A692" s="702" t="s">
        <v>16861</v>
      </c>
      <c r="B692" s="615" t="s">
        <v>25</v>
      </c>
      <c r="C692" s="616" t="s">
        <v>16036</v>
      </c>
      <c r="D692" s="617" t="s">
        <v>16037</v>
      </c>
      <c r="E692" s="710">
        <v>1</v>
      </c>
      <c r="F692" s="640"/>
      <c r="G692" s="672">
        <v>16990</v>
      </c>
      <c r="H692" s="148">
        <f>IF(G692="","",G692-G692*COMPASS!$AH$12)</f>
        <v>16990</v>
      </c>
    </row>
    <row r="693" spans="1:8" ht="15" customHeight="1">
      <c r="A693" s="702" t="s">
        <v>16862</v>
      </c>
      <c r="B693" s="615" t="s">
        <v>25</v>
      </c>
      <c r="C693" s="616" t="s">
        <v>16038</v>
      </c>
      <c r="D693" s="617" t="s">
        <v>16039</v>
      </c>
      <c r="E693" s="710">
        <v>1</v>
      </c>
      <c r="F693" s="640"/>
      <c r="G693" s="672">
        <v>654</v>
      </c>
      <c r="H693" s="148">
        <f>IF(G693="","",G693-G693*COMPASS!$AH$12)</f>
        <v>654</v>
      </c>
    </row>
    <row r="694" spans="1:8" ht="15" customHeight="1">
      <c r="A694" s="702" t="s">
        <v>16863</v>
      </c>
      <c r="B694" s="615" t="s">
        <v>25</v>
      </c>
      <c r="C694" s="616" t="s">
        <v>16040</v>
      </c>
      <c r="D694" s="617" t="s">
        <v>16041</v>
      </c>
      <c r="E694" s="710">
        <v>1</v>
      </c>
      <c r="F694" s="640"/>
      <c r="G694" s="672">
        <v>4941</v>
      </c>
      <c r="H694" s="148">
        <f>IF(G694="","",G694-G694*COMPASS!$AH$12)</f>
        <v>4941</v>
      </c>
    </row>
    <row r="695" spans="1:8" ht="15" customHeight="1">
      <c r="A695" s="696" t="s">
        <v>16042</v>
      </c>
      <c r="B695" s="704"/>
      <c r="C695" s="705"/>
      <c r="D695" s="706"/>
      <c r="E695" s="712"/>
      <c r="F695" s="713"/>
      <c r="G695" s="707"/>
      <c r="H695" s="148" t="str">
        <f>IF(G695="","",G695-G695*COMPASS!$AH$12)</f>
        <v/>
      </c>
    </row>
    <row r="696" spans="1:8" ht="15" customHeight="1">
      <c r="A696" s="702" t="s">
        <v>16864</v>
      </c>
      <c r="B696" s="615" t="s">
        <v>25</v>
      </c>
      <c r="C696" s="616" t="s">
        <v>16043</v>
      </c>
      <c r="D696" s="617" t="s">
        <v>16044</v>
      </c>
      <c r="E696" s="710">
        <v>1</v>
      </c>
      <c r="F696" s="640"/>
      <c r="G696" s="672">
        <v>233</v>
      </c>
      <c r="H696" s="148">
        <f>IF(G696="","",G696-G696*COMPASS!$AH$12)</f>
        <v>233</v>
      </c>
    </row>
    <row r="697" spans="1:8" ht="15" customHeight="1">
      <c r="A697" s="702" t="s">
        <v>16865</v>
      </c>
      <c r="B697" s="615" t="s">
        <v>25</v>
      </c>
      <c r="C697" s="616" t="s">
        <v>16045</v>
      </c>
      <c r="D697" s="617" t="s">
        <v>16046</v>
      </c>
      <c r="E697" s="710">
        <v>1</v>
      </c>
      <c r="F697" s="640"/>
      <c r="G697" s="672">
        <v>35</v>
      </c>
      <c r="H697" s="148">
        <f>IF(G697="","",G697-G697*COMPASS!$AH$12)</f>
        <v>35</v>
      </c>
    </row>
    <row r="698" spans="1:8" ht="15" customHeight="1">
      <c r="A698" s="702" t="s">
        <v>16866</v>
      </c>
      <c r="B698" s="615" t="s">
        <v>25</v>
      </c>
      <c r="C698" s="616" t="s">
        <v>16047</v>
      </c>
      <c r="D698" s="617" t="s">
        <v>16048</v>
      </c>
      <c r="E698" s="710">
        <v>1</v>
      </c>
      <c r="F698" s="640"/>
      <c r="G698" s="672">
        <v>175</v>
      </c>
      <c r="H698" s="148">
        <f>IF(G698="","",G698-G698*COMPASS!$AH$12)</f>
        <v>175</v>
      </c>
    </row>
    <row r="699" spans="1:8" ht="15" customHeight="1">
      <c r="A699" s="702" t="s">
        <v>16867</v>
      </c>
      <c r="B699" s="615" t="s">
        <v>25</v>
      </c>
      <c r="C699" s="616" t="s">
        <v>16049</v>
      </c>
      <c r="D699" s="617" t="s">
        <v>16050</v>
      </c>
      <c r="E699" s="710">
        <v>1</v>
      </c>
      <c r="F699" s="640"/>
      <c r="G699" s="672">
        <v>849</v>
      </c>
      <c r="H699" s="148">
        <f>IF(G699="","",G699-G699*COMPASS!$AH$12)</f>
        <v>849</v>
      </c>
    </row>
    <row r="700" spans="1:8" ht="15" customHeight="1">
      <c r="A700" s="702" t="s">
        <v>16868</v>
      </c>
      <c r="B700" s="615" t="s">
        <v>25</v>
      </c>
      <c r="C700" s="616" t="s">
        <v>16051</v>
      </c>
      <c r="D700" s="617" t="s">
        <v>16052</v>
      </c>
      <c r="E700" s="710">
        <v>1</v>
      </c>
      <c r="F700" s="640"/>
      <c r="G700" s="672">
        <v>425</v>
      </c>
      <c r="H700" s="148">
        <f>IF(G700="","",G700-G700*COMPASS!$AH$12)</f>
        <v>425</v>
      </c>
    </row>
    <row r="701" spans="1:8" ht="15" customHeight="1">
      <c r="A701" s="702" t="s">
        <v>16869</v>
      </c>
      <c r="B701" s="615" t="s">
        <v>25</v>
      </c>
      <c r="C701" s="616" t="s">
        <v>16053</v>
      </c>
      <c r="D701" s="617" t="s">
        <v>16054</v>
      </c>
      <c r="E701" s="710">
        <v>1</v>
      </c>
      <c r="F701" s="640"/>
      <c r="G701" s="672">
        <v>476</v>
      </c>
      <c r="H701" s="148">
        <f>IF(G701="","",G701-G701*COMPASS!$AH$12)</f>
        <v>476</v>
      </c>
    </row>
    <row r="702" spans="1:8" ht="15" customHeight="1">
      <c r="A702" s="702" t="s">
        <v>16870</v>
      </c>
      <c r="B702" s="615" t="s">
        <v>25</v>
      </c>
      <c r="C702" s="616" t="s">
        <v>16055</v>
      </c>
      <c r="D702" s="617" t="s">
        <v>16056</v>
      </c>
      <c r="E702" s="710">
        <v>1</v>
      </c>
      <c r="F702" s="640"/>
      <c r="G702" s="672">
        <v>257</v>
      </c>
      <c r="H702" s="148">
        <f>IF(G702="","",G702-G702*COMPASS!$AH$12)</f>
        <v>257</v>
      </c>
    </row>
    <row r="703" spans="1:8" ht="15" customHeight="1">
      <c r="A703" s="702" t="s">
        <v>16871</v>
      </c>
      <c r="B703" s="615" t="s">
        <v>25</v>
      </c>
      <c r="C703" s="616" t="s">
        <v>16057</v>
      </c>
      <c r="D703" s="617" t="s">
        <v>16058</v>
      </c>
      <c r="E703" s="710">
        <v>1</v>
      </c>
      <c r="F703" s="640"/>
      <c r="G703" s="672">
        <v>303</v>
      </c>
      <c r="H703" s="148">
        <f>IF(G703="","",G703-G703*COMPASS!$AH$12)</f>
        <v>303</v>
      </c>
    </row>
    <row r="704" spans="1:8" ht="15" customHeight="1">
      <c r="A704" s="702" t="s">
        <v>16872</v>
      </c>
      <c r="B704" s="615" t="s">
        <v>25</v>
      </c>
      <c r="C704" s="616" t="s">
        <v>16059</v>
      </c>
      <c r="D704" s="617" t="s">
        <v>16060</v>
      </c>
      <c r="E704" s="710">
        <v>1</v>
      </c>
      <c r="F704" s="640"/>
      <c r="G704" s="672">
        <v>1285</v>
      </c>
      <c r="H704" s="148">
        <f>IF(G704="","",G704-G704*COMPASS!$AH$12)</f>
        <v>1285</v>
      </c>
    </row>
    <row r="705" spans="1:8" ht="15" customHeight="1">
      <c r="A705" s="702" t="s">
        <v>16873</v>
      </c>
      <c r="B705" s="615" t="s">
        <v>25</v>
      </c>
      <c r="C705" s="616" t="s">
        <v>16061</v>
      </c>
      <c r="D705" s="617" t="s">
        <v>16062</v>
      </c>
      <c r="E705" s="710">
        <v>1</v>
      </c>
      <c r="F705" s="640"/>
      <c r="G705" s="672">
        <v>146</v>
      </c>
      <c r="H705" s="148">
        <f>IF(G705="","",G705-G705*COMPASS!$AH$12)</f>
        <v>146</v>
      </c>
    </row>
    <row r="706" spans="1:8" ht="15" customHeight="1">
      <c r="A706" s="702" t="s">
        <v>16874</v>
      </c>
      <c r="B706" s="615" t="s">
        <v>25</v>
      </c>
      <c r="C706" s="616" t="s">
        <v>16063</v>
      </c>
      <c r="D706" s="617" t="s">
        <v>16064</v>
      </c>
      <c r="E706" s="710">
        <v>1</v>
      </c>
      <c r="F706" s="640"/>
      <c r="G706" s="672">
        <v>425</v>
      </c>
      <c r="H706" s="148">
        <f>IF(G706="","",G706-G706*COMPASS!$AH$12)</f>
        <v>425</v>
      </c>
    </row>
    <row r="707" spans="1:8" ht="15" customHeight="1">
      <c r="A707" s="702" t="s">
        <v>16875</v>
      </c>
      <c r="B707" s="615" t="s">
        <v>25</v>
      </c>
      <c r="C707" s="616" t="s">
        <v>16065</v>
      </c>
      <c r="D707" s="617" t="s">
        <v>16066</v>
      </c>
      <c r="E707" s="710">
        <v>1</v>
      </c>
      <c r="F707" s="640"/>
      <c r="G707" s="672">
        <v>16990</v>
      </c>
      <c r="H707" s="148">
        <f>IF(G707="","",G707-G707*COMPASS!$AH$12)</f>
        <v>16990</v>
      </c>
    </row>
    <row r="708" spans="1:8" ht="15" customHeight="1">
      <c r="A708" s="696" t="s">
        <v>16067</v>
      </c>
      <c r="B708" s="704"/>
      <c r="C708" s="705"/>
      <c r="D708" s="706"/>
      <c r="E708" s="712"/>
      <c r="F708" s="713"/>
      <c r="G708" s="707"/>
      <c r="H708" s="148" t="str">
        <f>IF(G708="","",G708-G708*COMPASS!$AH$12)</f>
        <v/>
      </c>
    </row>
    <row r="709" spans="1:8" ht="15" customHeight="1">
      <c r="A709" s="702" t="s">
        <v>16876</v>
      </c>
      <c r="B709" s="615" t="s">
        <v>25</v>
      </c>
      <c r="C709" s="616" t="s">
        <v>16068</v>
      </c>
      <c r="D709" s="617" t="s">
        <v>16069</v>
      </c>
      <c r="E709" s="710">
        <v>1</v>
      </c>
      <c r="F709" s="640"/>
      <c r="G709" s="672">
        <v>233</v>
      </c>
      <c r="H709" s="148">
        <f>IF(G709="","",G709-G709*COMPASS!$AH$12)</f>
        <v>233</v>
      </c>
    </row>
    <row r="710" spans="1:8" ht="15" customHeight="1">
      <c r="A710" s="702" t="s">
        <v>16877</v>
      </c>
      <c r="B710" s="615" t="s">
        <v>25</v>
      </c>
      <c r="C710" s="616" t="s">
        <v>16070</v>
      </c>
      <c r="D710" s="617" t="s">
        <v>16071</v>
      </c>
      <c r="E710" s="710">
        <v>1</v>
      </c>
      <c r="F710" s="640"/>
      <c r="G710" s="672">
        <v>35</v>
      </c>
      <c r="H710" s="148">
        <f>IF(G710="","",G710-G710*COMPASS!$AH$12)</f>
        <v>35</v>
      </c>
    </row>
    <row r="711" spans="1:8" ht="15" customHeight="1">
      <c r="A711" s="702" t="s">
        <v>16878</v>
      </c>
      <c r="B711" s="615" t="s">
        <v>25</v>
      </c>
      <c r="C711" s="616" t="s">
        <v>16072</v>
      </c>
      <c r="D711" s="617" t="s">
        <v>16073</v>
      </c>
      <c r="E711" s="710">
        <v>1</v>
      </c>
      <c r="F711" s="640"/>
      <c r="G711" s="672">
        <v>175</v>
      </c>
      <c r="H711" s="148">
        <f>IF(G711="","",G711-G711*COMPASS!$AH$12)</f>
        <v>175</v>
      </c>
    </row>
    <row r="712" spans="1:8" ht="15" customHeight="1">
      <c r="A712" s="702" t="s">
        <v>16879</v>
      </c>
      <c r="B712" s="615" t="s">
        <v>25</v>
      </c>
      <c r="C712" s="616" t="s">
        <v>16074</v>
      </c>
      <c r="D712" s="617" t="s">
        <v>16075</v>
      </c>
      <c r="E712" s="710">
        <v>1</v>
      </c>
      <c r="F712" s="640"/>
      <c r="G712" s="672">
        <v>849</v>
      </c>
      <c r="H712" s="148">
        <f>IF(G712="","",G712-G712*COMPASS!$AH$12)</f>
        <v>849</v>
      </c>
    </row>
    <row r="713" spans="1:8" ht="15" customHeight="1">
      <c r="A713" s="702" t="s">
        <v>16880</v>
      </c>
      <c r="B713" s="615" t="s">
        <v>25</v>
      </c>
      <c r="C713" s="616" t="s">
        <v>16076</v>
      </c>
      <c r="D713" s="617" t="s">
        <v>16077</v>
      </c>
      <c r="E713" s="710">
        <v>1</v>
      </c>
      <c r="F713" s="640"/>
      <c r="G713" s="672">
        <v>425</v>
      </c>
      <c r="H713" s="148">
        <f>IF(G713="","",G713-G713*COMPASS!$AH$12)</f>
        <v>425</v>
      </c>
    </row>
    <row r="714" spans="1:8" ht="16.8">
      <c r="A714" s="702" t="s">
        <v>16881</v>
      </c>
      <c r="B714" s="615" t="s">
        <v>25</v>
      </c>
      <c r="C714" s="616" t="s">
        <v>16078</v>
      </c>
      <c r="D714" s="617" t="s">
        <v>16079</v>
      </c>
      <c r="E714" s="710">
        <v>1</v>
      </c>
      <c r="F714" s="640"/>
      <c r="G714" s="672">
        <v>16990</v>
      </c>
      <c r="H714" s="148">
        <f>IF(G714="","",G714-G714*COMPASS!$AH$12)</f>
        <v>16990</v>
      </c>
    </row>
    <row r="715" spans="1:8" ht="16.8">
      <c r="A715" s="702" t="s">
        <v>16882</v>
      </c>
      <c r="B715" s="615" t="s">
        <v>25</v>
      </c>
      <c r="C715" s="616" t="s">
        <v>16080</v>
      </c>
      <c r="D715" s="617" t="s">
        <v>16056</v>
      </c>
      <c r="E715" s="710">
        <v>1</v>
      </c>
      <c r="F715" s="640"/>
      <c r="G715" s="672">
        <v>425</v>
      </c>
      <c r="H715" s="148">
        <f>IF(G715="","",G715-G715*COMPASS!$AH$12)</f>
        <v>425</v>
      </c>
    </row>
    <row r="716" spans="1:8" ht="16.8">
      <c r="A716" s="702" t="s">
        <v>16883</v>
      </c>
      <c r="B716" s="615" t="s">
        <v>25</v>
      </c>
      <c r="C716" s="616" t="s">
        <v>16081</v>
      </c>
      <c r="D716" s="617" t="s">
        <v>16082</v>
      </c>
      <c r="E716" s="710">
        <v>1</v>
      </c>
      <c r="F716" s="640"/>
      <c r="G716" s="672">
        <v>425</v>
      </c>
      <c r="H716" s="148">
        <f>IF(G716="","",G716-G716*COMPASS!$AH$12)</f>
        <v>425</v>
      </c>
    </row>
    <row r="717" spans="1:8" ht="16.8">
      <c r="A717" s="702" t="s">
        <v>16884</v>
      </c>
      <c r="B717" s="615" t="s">
        <v>25</v>
      </c>
      <c r="C717" s="616" t="s">
        <v>16083</v>
      </c>
      <c r="D717" s="617" t="s">
        <v>16084</v>
      </c>
      <c r="E717" s="710">
        <v>1</v>
      </c>
      <c r="F717" s="640"/>
      <c r="G717" s="672">
        <v>476</v>
      </c>
      <c r="H717" s="148">
        <f>IF(G717="","",G717-G717*COMPASS!$AH$12)</f>
        <v>476</v>
      </c>
    </row>
    <row r="718" spans="1:8" ht="16.8">
      <c r="A718" s="702" t="s">
        <v>16885</v>
      </c>
      <c r="B718" s="615" t="s">
        <v>25</v>
      </c>
      <c r="C718" s="616" t="s">
        <v>16085</v>
      </c>
      <c r="D718" s="617" t="s">
        <v>16086</v>
      </c>
      <c r="E718" s="710">
        <v>1</v>
      </c>
      <c r="F718" s="640"/>
      <c r="G718" s="672">
        <v>257</v>
      </c>
      <c r="H718" s="148">
        <f>IF(G718="","",G718-G718*COMPASS!$AH$12)</f>
        <v>257</v>
      </c>
    </row>
    <row r="719" spans="1:8" ht="16.8">
      <c r="A719" s="702" t="s">
        <v>16886</v>
      </c>
      <c r="B719" s="615" t="s">
        <v>25</v>
      </c>
      <c r="C719" s="616" t="s">
        <v>16087</v>
      </c>
      <c r="D719" s="617" t="s">
        <v>16088</v>
      </c>
      <c r="E719" s="710">
        <v>1</v>
      </c>
      <c r="F719" s="640"/>
      <c r="G719" s="672">
        <v>425</v>
      </c>
      <c r="H719" s="148">
        <f>IF(G719="","",G719-G719*COMPASS!$AH$12)</f>
        <v>425</v>
      </c>
    </row>
    <row r="720" spans="1:8">
      <c r="A720" s="696" t="s">
        <v>16089</v>
      </c>
      <c r="B720" s="697"/>
      <c r="C720" s="698"/>
      <c r="D720" s="699"/>
      <c r="E720" s="711"/>
      <c r="F720" s="714"/>
      <c r="G720" s="700"/>
      <c r="H720" s="148" t="str">
        <f>IF(G720="","",G720-G720*COMPASS!$AH$12)</f>
        <v/>
      </c>
    </row>
    <row r="721" spans="1:8" ht="16.8">
      <c r="A721" s="404" t="s">
        <v>16887</v>
      </c>
      <c r="B721" s="615" t="s">
        <v>25</v>
      </c>
      <c r="C721" s="616" t="s">
        <v>16090</v>
      </c>
      <c r="D721" s="617" t="s">
        <v>16091</v>
      </c>
      <c r="E721" s="710">
        <v>1</v>
      </c>
      <c r="F721" s="640"/>
      <c r="G721" s="672">
        <v>233</v>
      </c>
      <c r="H721" s="148">
        <f>IF(G721="","",G721-G721*COMPASS!$AH$12)</f>
        <v>233</v>
      </c>
    </row>
    <row r="722" spans="1:8" ht="16.8">
      <c r="A722" s="404" t="s">
        <v>16888</v>
      </c>
      <c r="B722" s="615" t="s">
        <v>25</v>
      </c>
      <c r="C722" s="616" t="s">
        <v>16092</v>
      </c>
      <c r="D722" s="617" t="s">
        <v>16093</v>
      </c>
      <c r="E722" s="710">
        <v>1</v>
      </c>
      <c r="F722" s="640"/>
      <c r="G722" s="672">
        <v>425</v>
      </c>
      <c r="H722" s="148">
        <f>IF(G722="","",G722-G722*COMPASS!$AH$12)</f>
        <v>425</v>
      </c>
    </row>
    <row r="723" spans="1:8" ht="16.8">
      <c r="A723" s="404" t="s">
        <v>16889</v>
      </c>
      <c r="B723" s="615" t="s">
        <v>25</v>
      </c>
      <c r="C723" s="616" t="s">
        <v>16094</v>
      </c>
      <c r="D723" s="617" t="s">
        <v>16095</v>
      </c>
      <c r="E723" s="710">
        <v>1</v>
      </c>
      <c r="F723" s="640"/>
      <c r="G723" s="672">
        <v>257</v>
      </c>
      <c r="H723" s="148">
        <f>IF(G723="","",G723-G723*COMPASS!$AH$12)</f>
        <v>257</v>
      </c>
    </row>
    <row r="724" spans="1:8" ht="16.8">
      <c r="A724" s="404" t="s">
        <v>16890</v>
      </c>
      <c r="B724" s="615" t="s">
        <v>25</v>
      </c>
      <c r="C724" s="616" t="s">
        <v>16096</v>
      </c>
      <c r="D724" s="617" t="s">
        <v>16097</v>
      </c>
      <c r="E724" s="710">
        <v>1</v>
      </c>
      <c r="F724" s="640"/>
      <c r="G724" s="672">
        <v>849</v>
      </c>
      <c r="H724" s="148">
        <f>IF(G724="","",G724-G724*COMPASS!$AH$12)</f>
        <v>849</v>
      </c>
    </row>
    <row r="725" spans="1:8" ht="16.8">
      <c r="A725" s="404" t="s">
        <v>16891</v>
      </c>
      <c r="B725" s="615" t="s">
        <v>25</v>
      </c>
      <c r="C725" s="616" t="s">
        <v>16098</v>
      </c>
      <c r="D725" s="617" t="s">
        <v>16099</v>
      </c>
      <c r="E725" s="710">
        <v>1</v>
      </c>
      <c r="F725" s="640"/>
      <c r="G725" s="672">
        <v>425</v>
      </c>
      <c r="H725" s="148">
        <f>IF(G725="","",G725-G725*COMPASS!$AH$12)</f>
        <v>425</v>
      </c>
    </row>
    <row r="726" spans="1:8" ht="16.8">
      <c r="A726" s="404" t="s">
        <v>16892</v>
      </c>
      <c r="B726" s="615" t="s">
        <v>25</v>
      </c>
      <c r="C726" s="616" t="s">
        <v>16100</v>
      </c>
      <c r="D726" s="617" t="s">
        <v>16101</v>
      </c>
      <c r="E726" s="710">
        <v>1</v>
      </c>
      <c r="F726" s="640"/>
      <c r="G726" s="672">
        <v>35</v>
      </c>
      <c r="H726" s="148">
        <f>IF(G726="","",G726-G726*COMPASS!$AH$12)</f>
        <v>35</v>
      </c>
    </row>
    <row r="727" spans="1:8" ht="16.8">
      <c r="A727" s="404" t="s">
        <v>16893</v>
      </c>
      <c r="B727" s="615" t="s">
        <v>25</v>
      </c>
      <c r="C727" s="616" t="s">
        <v>16102</v>
      </c>
      <c r="D727" s="617" t="s">
        <v>16103</v>
      </c>
      <c r="E727" s="710">
        <v>1</v>
      </c>
      <c r="F727" s="640"/>
      <c r="G727" s="672">
        <v>175</v>
      </c>
      <c r="H727" s="148">
        <f>IF(G727="","",G727-G727*COMPASS!$AH$12)</f>
        <v>175</v>
      </c>
    </row>
    <row r="728" spans="1:8" ht="16.8">
      <c r="A728" s="404" t="s">
        <v>16894</v>
      </c>
      <c r="B728" s="615" t="s">
        <v>25</v>
      </c>
      <c r="C728" s="616" t="s">
        <v>16104</v>
      </c>
      <c r="D728" s="617" t="s">
        <v>16105</v>
      </c>
      <c r="E728" s="710">
        <v>1</v>
      </c>
      <c r="F728" s="640"/>
      <c r="G728" s="672">
        <v>425</v>
      </c>
      <c r="H728" s="148">
        <f>IF(G728="","",G728-G728*COMPASS!$AH$12)</f>
        <v>425</v>
      </c>
    </row>
    <row r="729" spans="1:8" ht="16.8">
      <c r="A729" s="404" t="s">
        <v>16895</v>
      </c>
      <c r="B729" s="615" t="s">
        <v>25</v>
      </c>
      <c r="C729" s="616" t="s">
        <v>16106</v>
      </c>
      <c r="D729" s="617" t="s">
        <v>16107</v>
      </c>
      <c r="E729" s="710">
        <v>1</v>
      </c>
      <c r="F729" s="640"/>
      <c r="G729" s="672">
        <v>476</v>
      </c>
      <c r="H729" s="148">
        <f>IF(G729="","",G729-G729*COMPASS!$AH$12)</f>
        <v>476</v>
      </c>
    </row>
    <row r="730" spans="1:8" ht="16.8">
      <c r="A730" s="404" t="s">
        <v>16896</v>
      </c>
      <c r="B730" s="615" t="s">
        <v>25</v>
      </c>
      <c r="C730" s="616" t="s">
        <v>16108</v>
      </c>
      <c r="D730" s="617" t="s">
        <v>16109</v>
      </c>
      <c r="E730" s="710">
        <v>1</v>
      </c>
      <c r="F730" s="640"/>
      <c r="G730" s="672">
        <v>425</v>
      </c>
      <c r="H730" s="148">
        <f>IF(G730="","",G730-G730*COMPASS!$AH$12)</f>
        <v>425</v>
      </c>
    </row>
    <row r="731" spans="1:8">
      <c r="A731" s="696" t="s">
        <v>16110</v>
      </c>
      <c r="B731" s="697"/>
      <c r="C731" s="698"/>
      <c r="D731" s="699"/>
      <c r="E731" s="711"/>
      <c r="F731" s="714"/>
      <c r="G731" s="700"/>
      <c r="H731" s="148" t="str">
        <f>IF(G731="","",G731-G731*COMPASS!$AH$12)</f>
        <v/>
      </c>
    </row>
    <row r="732" spans="1:8">
      <c r="A732" s="696" t="s">
        <v>16111</v>
      </c>
      <c r="B732" s="697"/>
      <c r="C732" s="698"/>
      <c r="D732" s="699"/>
      <c r="E732" s="711"/>
      <c r="F732" s="714"/>
      <c r="G732" s="700"/>
      <c r="H732" s="148" t="str">
        <f>IF(G732="","",G732-G732*COMPASS!$AH$12)</f>
        <v/>
      </c>
    </row>
    <row r="733" spans="1:8" ht="16.8">
      <c r="A733" s="702" t="s">
        <v>16897</v>
      </c>
      <c r="B733" s="615" t="s">
        <v>25</v>
      </c>
      <c r="C733" s="616" t="s">
        <v>16112</v>
      </c>
      <c r="D733" s="617" t="s">
        <v>16113</v>
      </c>
      <c r="E733" s="710">
        <v>1</v>
      </c>
      <c r="F733" s="640"/>
      <c r="G733" s="672">
        <v>1285</v>
      </c>
      <c r="H733" s="148">
        <f>IF(G733="","",G733-G733*COMPASS!$AH$12)</f>
        <v>1285</v>
      </c>
    </row>
    <row r="734" spans="1:8">
      <c r="A734" s="696" t="s">
        <v>16114</v>
      </c>
      <c r="B734" s="697"/>
      <c r="C734" s="698"/>
      <c r="D734" s="699"/>
      <c r="E734" s="711"/>
      <c r="F734" s="714"/>
      <c r="G734" s="700"/>
      <c r="H734" s="148" t="str">
        <f>IF(G734="","",G734-G734*COMPASS!$AH$12)</f>
        <v/>
      </c>
    </row>
    <row r="735" spans="1:8">
      <c r="A735" s="701" t="s">
        <v>16115</v>
      </c>
      <c r="B735" s="615" t="s">
        <v>25</v>
      </c>
      <c r="C735" s="616" t="s">
        <v>16116</v>
      </c>
      <c r="D735" s="617" t="s">
        <v>16117</v>
      </c>
      <c r="E735" s="710">
        <v>1</v>
      </c>
      <c r="F735" s="640"/>
      <c r="G735" s="672">
        <v>1285</v>
      </c>
      <c r="H735" s="148">
        <f>IF(G735="","",G735-G735*COMPASS!$AH$12)</f>
        <v>1285</v>
      </c>
    </row>
    <row r="736" spans="1:8">
      <c r="A736" s="696" t="s">
        <v>16118</v>
      </c>
      <c r="B736" s="697"/>
      <c r="C736" s="698"/>
      <c r="D736" s="699"/>
      <c r="E736" s="711"/>
      <c r="F736" s="714"/>
      <c r="G736" s="700"/>
      <c r="H736" s="148" t="str">
        <f>IF(G736="","",G736-G736*COMPASS!$AH$12)</f>
        <v/>
      </c>
    </row>
    <row r="737" spans="1:8">
      <c r="A737" s="696" t="s">
        <v>16119</v>
      </c>
      <c r="B737" s="697"/>
      <c r="C737" s="698"/>
      <c r="D737" s="699"/>
      <c r="E737" s="711"/>
      <c r="F737" s="714"/>
      <c r="G737" s="700"/>
      <c r="H737" s="148" t="str">
        <f>IF(G737="","",G737-G737*COMPASS!$AH$12)</f>
        <v/>
      </c>
    </row>
    <row r="738" spans="1:8">
      <c r="A738" s="702" t="s">
        <v>16898</v>
      </c>
      <c r="B738" s="615" t="s">
        <v>25</v>
      </c>
      <c r="C738" s="616" t="s">
        <v>16120</v>
      </c>
      <c r="D738" s="617" t="s">
        <v>16121</v>
      </c>
      <c r="E738" s="710">
        <v>1</v>
      </c>
      <c r="F738" s="640"/>
      <c r="G738" s="672">
        <v>2</v>
      </c>
      <c r="H738" s="148">
        <f>IF(G738="","",G738-G738*COMPASS!$AH$12)</f>
        <v>2</v>
      </c>
    </row>
    <row r="739" spans="1:8">
      <c r="A739" s="702" t="s">
        <v>16899</v>
      </c>
      <c r="B739" s="615" t="s">
        <v>25</v>
      </c>
      <c r="C739" s="616" t="s">
        <v>16122</v>
      </c>
      <c r="D739" s="617" t="s">
        <v>16123</v>
      </c>
      <c r="E739" s="710">
        <v>1</v>
      </c>
      <c r="F739" s="640"/>
      <c r="G739" s="672">
        <v>420</v>
      </c>
      <c r="H739" s="148">
        <f>IF(G739="","",G739-G739*COMPASS!$AH$12)</f>
        <v>420</v>
      </c>
    </row>
    <row r="740" spans="1:8">
      <c r="A740" s="702" t="s">
        <v>16900</v>
      </c>
      <c r="B740" s="615" t="s">
        <v>25</v>
      </c>
      <c r="C740" s="616" t="s">
        <v>16124</v>
      </c>
      <c r="D740" s="617" t="s">
        <v>16125</v>
      </c>
      <c r="E740" s="710">
        <v>1</v>
      </c>
      <c r="F740" s="640"/>
      <c r="G740" s="672">
        <v>210</v>
      </c>
      <c r="H740" s="148">
        <f>IF(G740="","",G740-G740*COMPASS!$AH$12)</f>
        <v>210</v>
      </c>
    </row>
    <row r="741" spans="1:8">
      <c r="A741" s="702" t="s">
        <v>16901</v>
      </c>
      <c r="B741" s="615" t="s">
        <v>25</v>
      </c>
      <c r="C741" s="616" t="s">
        <v>16126</v>
      </c>
      <c r="D741" s="617" t="s">
        <v>16127</v>
      </c>
      <c r="E741" s="710">
        <v>1</v>
      </c>
      <c r="F741" s="640"/>
      <c r="G741" s="672">
        <v>81</v>
      </c>
      <c r="H741" s="148">
        <f>IF(G741="","",G741-G741*COMPASS!$AH$12)</f>
        <v>81</v>
      </c>
    </row>
    <row r="742" spans="1:8">
      <c r="A742" s="696" t="s">
        <v>16128</v>
      </c>
      <c r="B742" s="697"/>
      <c r="C742" s="698"/>
      <c r="D742" s="699"/>
      <c r="E742" s="711"/>
      <c r="F742" s="714"/>
      <c r="G742" s="700"/>
      <c r="H742" s="148" t="str">
        <f>IF(G742="","",G742-G742*COMPASS!$AH$12)</f>
        <v/>
      </c>
    </row>
    <row r="743" spans="1:8">
      <c r="A743" s="404" t="s">
        <v>16902</v>
      </c>
      <c r="B743" s="615" t="s">
        <v>25</v>
      </c>
      <c r="C743" s="616" t="s">
        <v>16129</v>
      </c>
      <c r="D743" s="617" t="s">
        <v>16130</v>
      </c>
      <c r="E743" s="710">
        <v>1</v>
      </c>
      <c r="F743" s="640"/>
      <c r="G743" s="672">
        <v>420</v>
      </c>
      <c r="H743" s="148">
        <f>IF(G743="","",G743-G743*COMPASS!$AH$12)</f>
        <v>420</v>
      </c>
    </row>
    <row r="744" spans="1:8">
      <c r="A744" s="404" t="s">
        <v>16903</v>
      </c>
      <c r="B744" s="615" t="s">
        <v>25</v>
      </c>
      <c r="C744" s="616" t="s">
        <v>16131</v>
      </c>
      <c r="D744" s="617" t="s">
        <v>16132</v>
      </c>
      <c r="E744" s="710">
        <v>1</v>
      </c>
      <c r="F744" s="640"/>
      <c r="G744" s="672">
        <v>210</v>
      </c>
      <c r="H744" s="148">
        <f>IF(G744="","",G744-G744*COMPASS!$AH$12)</f>
        <v>210</v>
      </c>
    </row>
    <row r="745" spans="1:8">
      <c r="A745" s="404" t="s">
        <v>16904</v>
      </c>
      <c r="B745" s="615" t="s">
        <v>25</v>
      </c>
      <c r="C745" s="616" t="s">
        <v>16133</v>
      </c>
      <c r="D745" s="617" t="s">
        <v>16134</v>
      </c>
      <c r="E745" s="710">
        <v>1</v>
      </c>
      <c r="F745" s="640"/>
      <c r="G745" s="672">
        <v>81</v>
      </c>
      <c r="H745" s="148">
        <f>IF(G745="","",G745-G745*COMPASS!$AH$12)</f>
        <v>81</v>
      </c>
    </row>
    <row r="746" spans="1:8">
      <c r="A746" s="696" t="s">
        <v>16135</v>
      </c>
      <c r="B746" s="697"/>
      <c r="C746" s="698"/>
      <c r="D746" s="699"/>
      <c r="E746" s="711"/>
      <c r="F746" s="714"/>
      <c r="G746" s="700"/>
      <c r="H746" s="148" t="str">
        <f>IF(G746="","",G746-G746*COMPASS!$AH$12)</f>
        <v/>
      </c>
    </row>
    <row r="747" spans="1:8">
      <c r="A747" s="696" t="s">
        <v>16136</v>
      </c>
      <c r="B747" s="697"/>
      <c r="C747" s="698"/>
      <c r="D747" s="699"/>
      <c r="E747" s="711"/>
      <c r="F747" s="714"/>
      <c r="G747" s="700"/>
      <c r="H747" s="148" t="str">
        <f>IF(G747="","",G747-G747*COMPASS!$AH$12)</f>
        <v/>
      </c>
    </row>
    <row r="748" spans="1:8" ht="16.8">
      <c r="A748" s="404" t="s">
        <v>16905</v>
      </c>
      <c r="B748" s="615" t="s">
        <v>25</v>
      </c>
      <c r="C748" s="616" t="s">
        <v>16137</v>
      </c>
      <c r="D748" s="617" t="s">
        <v>16138</v>
      </c>
      <c r="E748" s="710">
        <v>1</v>
      </c>
      <c r="F748" s="640"/>
      <c r="G748" s="672">
        <v>1287</v>
      </c>
      <c r="H748" s="148">
        <f>IF(G748="","",G748-G748*COMPASS!$AH$12)</f>
        <v>1287</v>
      </c>
    </row>
    <row r="749" spans="1:8" ht="16.8">
      <c r="A749" s="404" t="s">
        <v>16906</v>
      </c>
      <c r="B749" s="615" t="s">
        <v>25</v>
      </c>
      <c r="C749" s="616" t="s">
        <v>16139</v>
      </c>
      <c r="D749" s="617" t="s">
        <v>16140</v>
      </c>
      <c r="E749" s="710">
        <v>1</v>
      </c>
      <c r="F749" s="640"/>
      <c r="G749" s="672">
        <v>2450</v>
      </c>
      <c r="H749" s="148">
        <f>IF(G749="","",G749-G749*COMPASS!$AH$12)</f>
        <v>2450</v>
      </c>
    </row>
    <row r="750" spans="1:8">
      <c r="A750" s="696" t="s">
        <v>16141</v>
      </c>
      <c r="B750" s="697"/>
      <c r="C750" s="698"/>
      <c r="D750" s="699"/>
      <c r="E750" s="711"/>
      <c r="F750" s="714"/>
      <c r="G750" s="700"/>
      <c r="H750" s="148" t="str">
        <f>IF(G750="","",G750-G750*COMPASS!$AH$12)</f>
        <v/>
      </c>
    </row>
    <row r="751" spans="1:8">
      <c r="A751" s="702" t="s">
        <v>16907</v>
      </c>
      <c r="B751" s="615" t="s">
        <v>25</v>
      </c>
      <c r="C751" s="616" t="s">
        <v>16142</v>
      </c>
      <c r="D751" s="617" t="s">
        <v>16143</v>
      </c>
      <c r="E751" s="710">
        <v>1</v>
      </c>
      <c r="F751" s="640"/>
      <c r="G751" s="672">
        <v>51</v>
      </c>
      <c r="H751" s="148">
        <f>IF(G751="","",G751-G751*COMPASS!$AH$12)</f>
        <v>51</v>
      </c>
    </row>
    <row r="752" spans="1:8">
      <c r="A752" s="702" t="s">
        <v>16908</v>
      </c>
      <c r="B752" s="615" t="s">
        <v>25</v>
      </c>
      <c r="C752" s="616" t="s">
        <v>16144</v>
      </c>
      <c r="D752" s="617" t="s">
        <v>16145</v>
      </c>
      <c r="E752" s="710">
        <v>1</v>
      </c>
      <c r="F752" s="640"/>
      <c r="G752" s="672">
        <v>8475</v>
      </c>
      <c r="H752" s="148">
        <f>IF(G752="","",G752-G752*COMPASS!$AH$12)</f>
        <v>8475</v>
      </c>
    </row>
    <row r="753" spans="1:8">
      <c r="A753" s="702" t="s">
        <v>16909</v>
      </c>
      <c r="B753" s="615" t="s">
        <v>25</v>
      </c>
      <c r="C753" s="616" t="s">
        <v>16146</v>
      </c>
      <c r="D753" s="617" t="s">
        <v>16147</v>
      </c>
      <c r="E753" s="710">
        <v>1</v>
      </c>
      <c r="F753" s="640"/>
      <c r="G753" s="672">
        <v>11942</v>
      </c>
      <c r="H753" s="148">
        <f>IF(G753="","",G753-G753*COMPASS!$AH$12)</f>
        <v>11942</v>
      </c>
    </row>
    <row r="754" spans="1:8">
      <c r="A754" s="696" t="s">
        <v>16148</v>
      </c>
      <c r="B754" s="697"/>
      <c r="C754" s="698"/>
      <c r="D754" s="699"/>
      <c r="E754" s="711"/>
      <c r="F754" s="714"/>
      <c r="G754" s="700"/>
      <c r="H754" s="148" t="str">
        <f>IF(G754="","",G754-G754*COMPASS!$AH$12)</f>
        <v/>
      </c>
    </row>
    <row r="755" spans="1:8">
      <c r="A755" s="696" t="s">
        <v>16149</v>
      </c>
      <c r="B755" s="697"/>
      <c r="C755" s="698"/>
      <c r="D755" s="699"/>
      <c r="E755" s="711"/>
      <c r="F755" s="714"/>
      <c r="G755" s="700"/>
      <c r="H755" s="148" t="str">
        <f>IF(G755="","",G755-G755*COMPASS!$AH$12)</f>
        <v/>
      </c>
    </row>
    <row r="756" spans="1:8">
      <c r="A756" s="702" t="s">
        <v>16910</v>
      </c>
      <c r="B756" s="615" t="s">
        <v>25</v>
      </c>
      <c r="C756" s="616" t="s">
        <v>16150</v>
      </c>
      <c r="D756" s="617" t="s">
        <v>16151</v>
      </c>
      <c r="E756" s="710">
        <v>1</v>
      </c>
      <c r="F756" s="640"/>
      <c r="G756" s="672">
        <v>122</v>
      </c>
      <c r="H756" s="148">
        <f>IF(G756="","",G756-G756*COMPASS!$AH$12)</f>
        <v>122</v>
      </c>
    </row>
    <row r="757" spans="1:8">
      <c r="A757" s="404" t="s">
        <v>16911</v>
      </c>
      <c r="B757" s="615" t="s">
        <v>25</v>
      </c>
      <c r="C757" s="616" t="s">
        <v>16152</v>
      </c>
      <c r="D757" s="617" t="s">
        <v>16153</v>
      </c>
      <c r="E757" s="710">
        <v>1</v>
      </c>
      <c r="F757" s="640"/>
      <c r="G757" s="672">
        <v>418</v>
      </c>
      <c r="H757" s="148">
        <f>IF(G757="","",G757-G757*COMPASS!$AH$12)</f>
        <v>418</v>
      </c>
    </row>
    <row r="758" spans="1:8">
      <c r="A758" s="696" t="s">
        <v>16154</v>
      </c>
      <c r="B758" s="697"/>
      <c r="C758" s="698"/>
      <c r="D758" s="699"/>
      <c r="E758" s="711"/>
      <c r="F758" s="714"/>
      <c r="G758" s="700"/>
      <c r="H758" s="148" t="str">
        <f>IF(G758="","",G758-G758*COMPASS!$AH$12)</f>
        <v/>
      </c>
    </row>
    <row r="759" spans="1:8">
      <c r="A759" s="702" t="s">
        <v>16912</v>
      </c>
      <c r="B759" s="615" t="s">
        <v>25</v>
      </c>
      <c r="C759" s="616" t="s">
        <v>16155</v>
      </c>
      <c r="D759" s="617" t="s">
        <v>16156</v>
      </c>
      <c r="E759" s="710">
        <v>1</v>
      </c>
      <c r="F759" s="640"/>
      <c r="G759" s="672">
        <v>182</v>
      </c>
      <c r="H759" s="148">
        <f>IF(G759="","",G759-G759*COMPASS!$AH$12)</f>
        <v>182</v>
      </c>
    </row>
    <row r="760" spans="1:8">
      <c r="A760" s="696" t="s">
        <v>16157</v>
      </c>
      <c r="B760" s="697"/>
      <c r="C760" s="698"/>
      <c r="D760" s="699"/>
      <c r="E760" s="711"/>
      <c r="F760" s="714"/>
      <c r="G760" s="700"/>
      <c r="H760" s="148" t="str">
        <f>IF(G760="","",G760-G760*COMPASS!$AH$12)</f>
        <v/>
      </c>
    </row>
    <row r="761" spans="1:8">
      <c r="A761" s="702" t="s">
        <v>16913</v>
      </c>
      <c r="B761" s="615" t="s">
        <v>25</v>
      </c>
      <c r="C761" s="616" t="s">
        <v>16158</v>
      </c>
      <c r="D761" s="617" t="s">
        <v>16159</v>
      </c>
      <c r="E761" s="710">
        <v>1</v>
      </c>
      <c r="F761" s="640"/>
      <c r="G761" s="672">
        <v>182</v>
      </c>
      <c r="H761" s="148">
        <f>IF(G761="","",G761-G761*COMPASS!$AH$12)</f>
        <v>182</v>
      </c>
    </row>
    <row r="762" spans="1:8" ht="16.8">
      <c r="A762" s="702" t="s">
        <v>16914</v>
      </c>
      <c r="B762" s="615" t="s">
        <v>25</v>
      </c>
      <c r="C762" s="616" t="s">
        <v>16160</v>
      </c>
      <c r="D762" s="617" t="s">
        <v>16161</v>
      </c>
      <c r="E762" s="710">
        <v>1</v>
      </c>
      <c r="F762" s="640"/>
      <c r="G762" s="672">
        <v>18</v>
      </c>
      <c r="H762" s="148">
        <f>IF(G762="","",G762-G762*COMPASS!$AH$12)</f>
        <v>18</v>
      </c>
    </row>
    <row r="763" spans="1:8" ht="16.8">
      <c r="A763" s="702" t="s">
        <v>16915</v>
      </c>
      <c r="B763" s="615" t="s">
        <v>25</v>
      </c>
      <c r="C763" s="616" t="s">
        <v>16162</v>
      </c>
      <c r="D763" s="617" t="s">
        <v>16163</v>
      </c>
      <c r="E763" s="710">
        <v>1</v>
      </c>
      <c r="F763" s="640"/>
      <c r="G763" s="672">
        <v>102</v>
      </c>
      <c r="H763" s="148">
        <f>IF(G763="","",G763-G763*COMPASS!$AH$12)</f>
        <v>102</v>
      </c>
    </row>
    <row r="764" spans="1:8">
      <c r="A764" s="702" t="s">
        <v>16916</v>
      </c>
      <c r="B764" s="615" t="s">
        <v>25</v>
      </c>
      <c r="C764" s="616" t="s">
        <v>16164</v>
      </c>
      <c r="D764" s="617" t="s">
        <v>16165</v>
      </c>
      <c r="E764" s="710">
        <v>1</v>
      </c>
      <c r="F764" s="640"/>
      <c r="G764" s="672">
        <v>51</v>
      </c>
      <c r="H764" s="148">
        <f>IF(G764="","",G764-G764*COMPASS!$AH$12)</f>
        <v>51</v>
      </c>
    </row>
    <row r="765" spans="1:8">
      <c r="A765" s="702" t="s">
        <v>16917</v>
      </c>
      <c r="B765" s="615" t="s">
        <v>25</v>
      </c>
      <c r="C765" s="616" t="s">
        <v>16166</v>
      </c>
      <c r="D765" s="617" t="s">
        <v>16167</v>
      </c>
      <c r="E765" s="710">
        <v>1</v>
      </c>
      <c r="F765" s="640"/>
      <c r="G765" s="672">
        <v>31</v>
      </c>
      <c r="H765" s="148">
        <f>IF(G765="","",G765-G765*COMPASS!$AH$12)</f>
        <v>31</v>
      </c>
    </row>
    <row r="766" spans="1:8">
      <c r="A766" s="702" t="s">
        <v>16918</v>
      </c>
      <c r="B766" s="615" t="s">
        <v>25</v>
      </c>
      <c r="C766" s="616" t="s">
        <v>16168</v>
      </c>
      <c r="D766" s="617" t="s">
        <v>16169</v>
      </c>
      <c r="E766" s="710">
        <v>1</v>
      </c>
      <c r="F766" s="640"/>
      <c r="G766" s="672">
        <v>3</v>
      </c>
      <c r="H766" s="148">
        <f>IF(G766="","",G766-G766*COMPASS!$AH$12)</f>
        <v>3</v>
      </c>
    </row>
    <row r="767" spans="1:8">
      <c r="A767" s="702" t="s">
        <v>16919</v>
      </c>
      <c r="B767" s="615" t="s">
        <v>25</v>
      </c>
      <c r="C767" s="616" t="s">
        <v>16170</v>
      </c>
      <c r="D767" s="617" t="s">
        <v>16171</v>
      </c>
      <c r="E767" s="710">
        <v>1</v>
      </c>
      <c r="F767" s="640"/>
      <c r="G767" s="672">
        <v>14</v>
      </c>
      <c r="H767" s="148">
        <f>IF(G767="","",G767-G767*COMPASS!$AH$12)</f>
        <v>14</v>
      </c>
    </row>
    <row r="768" spans="1:8">
      <c r="A768" s="702" t="s">
        <v>16920</v>
      </c>
      <c r="B768" s="615" t="s">
        <v>25</v>
      </c>
      <c r="C768" s="616" t="s">
        <v>16172</v>
      </c>
      <c r="D768" s="617" t="s">
        <v>16173</v>
      </c>
      <c r="E768" s="710">
        <v>1</v>
      </c>
      <c r="F768" s="640"/>
      <c r="G768" s="672">
        <v>58</v>
      </c>
      <c r="H768" s="148">
        <f>IF(G768="","",G768-G768*COMPASS!$AH$12)</f>
        <v>58</v>
      </c>
    </row>
    <row r="769" spans="1:8">
      <c r="A769" s="702" t="s">
        <v>16921</v>
      </c>
      <c r="B769" s="615" t="s">
        <v>25</v>
      </c>
      <c r="C769" s="616" t="s">
        <v>16174</v>
      </c>
      <c r="D769" s="617" t="s">
        <v>16175</v>
      </c>
      <c r="E769" s="710">
        <v>1</v>
      </c>
      <c r="F769" s="640"/>
      <c r="G769" s="672">
        <v>18</v>
      </c>
      <c r="H769" s="148">
        <f>IF(G769="","",G769-G769*COMPASS!$AH$12)</f>
        <v>18</v>
      </c>
    </row>
    <row r="770" spans="1:8">
      <c r="A770" s="702" t="s">
        <v>16922</v>
      </c>
      <c r="B770" s="615" t="s">
        <v>25</v>
      </c>
      <c r="C770" s="616" t="s">
        <v>16176</v>
      </c>
      <c r="D770" s="617" t="s">
        <v>16177</v>
      </c>
      <c r="E770" s="710">
        <v>1</v>
      </c>
      <c r="F770" s="640"/>
      <c r="G770" s="672">
        <v>18</v>
      </c>
      <c r="H770" s="148">
        <f>IF(G770="","",G770-G770*COMPASS!$AH$12)</f>
        <v>18</v>
      </c>
    </row>
    <row r="771" spans="1:8">
      <c r="A771" s="702" t="s">
        <v>16923</v>
      </c>
      <c r="B771" s="615" t="s">
        <v>25</v>
      </c>
      <c r="C771" s="616" t="s">
        <v>16178</v>
      </c>
      <c r="D771" s="617" t="s">
        <v>16179</v>
      </c>
      <c r="E771" s="710">
        <v>1</v>
      </c>
      <c r="F771" s="640"/>
      <c r="G771" s="672">
        <v>146</v>
      </c>
      <c r="H771" s="148">
        <f>IF(G771="","",G771-G771*COMPASS!$AH$12)</f>
        <v>146</v>
      </c>
    </row>
    <row r="772" spans="1:8">
      <c r="A772" s="702" t="s">
        <v>16924</v>
      </c>
      <c r="B772" s="615" t="s">
        <v>25</v>
      </c>
      <c r="C772" s="616" t="s">
        <v>16180</v>
      </c>
      <c r="D772" s="617" t="s">
        <v>16181</v>
      </c>
      <c r="E772" s="710">
        <v>1</v>
      </c>
      <c r="F772" s="640"/>
      <c r="G772" s="672">
        <v>132</v>
      </c>
      <c r="H772" s="148">
        <f>IF(G772="","",G772-G772*COMPASS!$AH$12)</f>
        <v>132</v>
      </c>
    </row>
    <row r="773" spans="1:8">
      <c r="A773" s="696" t="s">
        <v>16182</v>
      </c>
      <c r="B773" s="697"/>
      <c r="C773" s="698"/>
      <c r="D773" s="699"/>
      <c r="E773" s="711"/>
      <c r="F773" s="714"/>
      <c r="G773" s="700"/>
      <c r="H773" s="148" t="str">
        <f>IF(G773="","",G773-G773*COMPASS!$AH$12)</f>
        <v/>
      </c>
    </row>
    <row r="774" spans="1:8">
      <c r="A774" s="404" t="s">
        <v>16925</v>
      </c>
      <c r="B774" s="615" t="s">
        <v>25</v>
      </c>
      <c r="C774" s="616" t="s">
        <v>16183</v>
      </c>
      <c r="D774" s="617" t="s">
        <v>16184</v>
      </c>
      <c r="E774" s="710">
        <v>1</v>
      </c>
      <c r="F774" s="640"/>
      <c r="G774" s="672">
        <v>288</v>
      </c>
      <c r="H774" s="148">
        <f>IF(G774="","",G774-G774*COMPASS!$AH$12)</f>
        <v>288</v>
      </c>
    </row>
    <row r="775" spans="1:8">
      <c r="A775" s="404" t="s">
        <v>16926</v>
      </c>
      <c r="B775" s="615" t="s">
        <v>25</v>
      </c>
      <c r="C775" s="616" t="s">
        <v>16185</v>
      </c>
      <c r="D775" s="617" t="s">
        <v>16186</v>
      </c>
      <c r="E775" s="710">
        <v>1</v>
      </c>
      <c r="F775" s="715"/>
      <c r="G775" s="672">
        <v>18</v>
      </c>
      <c r="H775" s="148">
        <f>IF(G775="","",G775-G775*COMPASS!$AH$12)</f>
        <v>18</v>
      </c>
    </row>
    <row r="776" spans="1:8">
      <c r="A776" s="404" t="s">
        <v>16927</v>
      </c>
      <c r="B776" s="615" t="s">
        <v>25</v>
      </c>
      <c r="C776" s="616" t="s">
        <v>16187</v>
      </c>
      <c r="D776" s="617" t="s">
        <v>16188</v>
      </c>
      <c r="E776" s="710">
        <v>1</v>
      </c>
      <c r="F776" s="640"/>
      <c r="G776" s="672">
        <v>51</v>
      </c>
      <c r="H776" s="148">
        <f>IF(G776="","",G776-G776*COMPASS!$AH$12)</f>
        <v>51</v>
      </c>
    </row>
    <row r="777" spans="1:8">
      <c r="A777" s="404" t="s">
        <v>16928</v>
      </c>
      <c r="B777" s="615" t="s">
        <v>25</v>
      </c>
      <c r="C777" s="616" t="s">
        <v>16189</v>
      </c>
      <c r="D777" s="617" t="s">
        <v>16190</v>
      </c>
      <c r="E777" s="710">
        <v>1</v>
      </c>
      <c r="F777" s="640"/>
      <c r="G777" s="672">
        <v>102</v>
      </c>
      <c r="H777" s="148">
        <f>IF(G777="","",G777-G777*COMPASS!$AH$12)</f>
        <v>102</v>
      </c>
    </row>
    <row r="778" spans="1:8">
      <c r="A778" s="404" t="s">
        <v>16929</v>
      </c>
      <c r="B778" s="615" t="s">
        <v>25</v>
      </c>
      <c r="C778" s="616" t="s">
        <v>16191</v>
      </c>
      <c r="D778" s="617" t="s">
        <v>16192</v>
      </c>
      <c r="E778" s="710">
        <v>1</v>
      </c>
      <c r="F778" s="640"/>
      <c r="G778" s="672">
        <v>31</v>
      </c>
      <c r="H778" s="148">
        <f>IF(G778="","",G778-G778*COMPASS!$AH$12)</f>
        <v>31</v>
      </c>
    </row>
    <row r="779" spans="1:8">
      <c r="A779" s="404" t="s">
        <v>16930</v>
      </c>
      <c r="B779" s="615" t="s">
        <v>25</v>
      </c>
      <c r="C779" s="616" t="s">
        <v>16193</v>
      </c>
      <c r="D779" s="617" t="s">
        <v>16194</v>
      </c>
      <c r="E779" s="710">
        <v>1</v>
      </c>
      <c r="F779" s="640"/>
      <c r="G779" s="672">
        <v>51</v>
      </c>
      <c r="H779" s="148">
        <f>IF(G779="","",G779-G779*COMPASS!$AH$12)</f>
        <v>51</v>
      </c>
    </row>
    <row r="780" spans="1:8">
      <c r="A780" s="404" t="s">
        <v>16931</v>
      </c>
      <c r="B780" s="615" t="s">
        <v>25</v>
      </c>
      <c r="C780" s="616" t="s">
        <v>16195</v>
      </c>
      <c r="D780" s="617" t="s">
        <v>16196</v>
      </c>
      <c r="E780" s="710">
        <v>1</v>
      </c>
      <c r="F780" s="715"/>
      <c r="G780" s="672">
        <v>3</v>
      </c>
      <c r="H780" s="148">
        <f>IF(G780="","",G780-G780*COMPASS!$AH$12)</f>
        <v>3</v>
      </c>
    </row>
    <row r="781" spans="1:8">
      <c r="A781" s="404" t="s">
        <v>16932</v>
      </c>
      <c r="B781" s="615" t="s">
        <v>25</v>
      </c>
      <c r="C781" s="616" t="s">
        <v>16197</v>
      </c>
      <c r="D781" s="617" t="s">
        <v>16198</v>
      </c>
      <c r="E781" s="710">
        <v>1</v>
      </c>
      <c r="F781" s="715"/>
      <c r="G781" s="672">
        <v>14</v>
      </c>
      <c r="H781" s="148">
        <f>IF(G781="","",G781-G781*COMPASS!$AH$12)</f>
        <v>14</v>
      </c>
    </row>
    <row r="782" spans="1:8">
      <c r="A782" s="404" t="s">
        <v>16933</v>
      </c>
      <c r="B782" s="615" t="s">
        <v>25</v>
      </c>
      <c r="C782" s="616" t="s">
        <v>16199</v>
      </c>
      <c r="D782" s="617" t="s">
        <v>16200</v>
      </c>
      <c r="E782" s="710">
        <v>1</v>
      </c>
      <c r="F782" s="640"/>
      <c r="G782" s="672">
        <v>58</v>
      </c>
      <c r="H782" s="148">
        <f>IF(G782="","",G782-G782*COMPASS!$AH$12)</f>
        <v>58</v>
      </c>
    </row>
    <row r="783" spans="1:8">
      <c r="A783" s="702" t="s">
        <v>16934</v>
      </c>
      <c r="B783" s="615" t="s">
        <v>25</v>
      </c>
      <c r="C783" s="616" t="s">
        <v>16201</v>
      </c>
      <c r="D783" s="617" t="s">
        <v>16202</v>
      </c>
      <c r="E783" s="710">
        <v>1</v>
      </c>
      <c r="F783" s="640"/>
      <c r="G783" s="672">
        <v>37</v>
      </c>
      <c r="H783" s="148">
        <f>IF(G783="","",G783-G783*COMPASS!$AH$12)</f>
        <v>37</v>
      </c>
    </row>
    <row r="784" spans="1:8">
      <c r="A784" s="702" t="s">
        <v>16935</v>
      </c>
      <c r="B784" s="615" t="s">
        <v>25</v>
      </c>
      <c r="C784" s="616" t="s">
        <v>16203</v>
      </c>
      <c r="D784" s="617" t="s">
        <v>16204</v>
      </c>
      <c r="E784" s="710">
        <v>1</v>
      </c>
      <c r="F784" s="640"/>
      <c r="G784" s="672">
        <v>88</v>
      </c>
      <c r="H784" s="148">
        <f>IF(G784="","",G784-G784*COMPASS!$AH$12)</f>
        <v>88</v>
      </c>
    </row>
    <row r="785" spans="1:8">
      <c r="A785" s="702" t="s">
        <v>16936</v>
      </c>
      <c r="B785" s="615" t="s">
        <v>25</v>
      </c>
      <c r="C785" s="616" t="s">
        <v>16205</v>
      </c>
      <c r="D785" s="617" t="s">
        <v>16206</v>
      </c>
      <c r="E785" s="710">
        <v>1</v>
      </c>
      <c r="F785" s="640"/>
      <c r="G785" s="672">
        <v>18</v>
      </c>
      <c r="H785" s="148">
        <f>IF(G785="","",G785-G785*COMPASS!$AH$12)</f>
        <v>18</v>
      </c>
    </row>
    <row r="786" spans="1:8">
      <c r="A786" s="702" t="s">
        <v>16937</v>
      </c>
      <c r="B786" s="615" t="s">
        <v>25</v>
      </c>
      <c r="C786" s="616" t="s">
        <v>16207</v>
      </c>
      <c r="D786" s="617" t="s">
        <v>16208</v>
      </c>
      <c r="E786" s="710">
        <v>1</v>
      </c>
      <c r="F786" s="640"/>
      <c r="G786" s="672">
        <v>291</v>
      </c>
      <c r="H786" s="148">
        <f>IF(G786="","",G786-G786*COMPASS!$AH$12)</f>
        <v>291</v>
      </c>
    </row>
    <row r="787" spans="1:8">
      <c r="A787" s="702" t="s">
        <v>16938</v>
      </c>
      <c r="B787" s="615" t="s">
        <v>25</v>
      </c>
      <c r="C787" s="616" t="s">
        <v>16209</v>
      </c>
      <c r="D787" s="617" t="s">
        <v>16210</v>
      </c>
      <c r="E787" s="710">
        <v>1</v>
      </c>
      <c r="F787" s="640"/>
      <c r="G787" s="672">
        <v>18</v>
      </c>
      <c r="H787" s="148">
        <f>IF(G787="","",G787-G787*COMPASS!$AH$12)</f>
        <v>18</v>
      </c>
    </row>
    <row r="788" spans="1:8">
      <c r="A788" s="696" t="s">
        <v>16211</v>
      </c>
      <c r="B788" s="697"/>
      <c r="C788" s="698"/>
      <c r="D788" s="699"/>
      <c r="E788" s="711"/>
      <c r="F788" s="714"/>
      <c r="G788" s="700"/>
      <c r="H788" s="148" t="str">
        <f>IF(G788="","",G788-G788*COMPASS!$AH$12)</f>
        <v/>
      </c>
    </row>
    <row r="789" spans="1:8">
      <c r="A789" s="404" t="s">
        <v>16939</v>
      </c>
      <c r="B789" s="615" t="s">
        <v>25</v>
      </c>
      <c r="C789" s="616" t="s">
        <v>16212</v>
      </c>
      <c r="D789" s="617" t="s">
        <v>16213</v>
      </c>
      <c r="E789" s="710">
        <v>1</v>
      </c>
      <c r="F789" s="640"/>
      <c r="G789" s="672">
        <v>794</v>
      </c>
      <c r="H789" s="148">
        <f>IF(G789="","",G789-G789*COMPASS!$AH$12)</f>
        <v>794</v>
      </c>
    </row>
    <row r="790" spans="1:8">
      <c r="A790" s="404" t="s">
        <v>16940</v>
      </c>
      <c r="B790" s="615" t="s">
        <v>25</v>
      </c>
      <c r="C790" s="616" t="s">
        <v>16214</v>
      </c>
      <c r="D790" s="617" t="s">
        <v>16215</v>
      </c>
      <c r="E790" s="710">
        <v>1</v>
      </c>
      <c r="F790" s="640"/>
      <c r="G790" s="672">
        <v>28</v>
      </c>
      <c r="H790" s="148">
        <f>IF(G790="","",G790-G790*COMPASS!$AH$12)</f>
        <v>28</v>
      </c>
    </row>
    <row r="791" spans="1:8">
      <c r="A791" s="404" t="s">
        <v>16941</v>
      </c>
      <c r="B791" s="615" t="s">
        <v>25</v>
      </c>
      <c r="C791" s="616" t="s">
        <v>16216</v>
      </c>
      <c r="D791" s="617" t="s">
        <v>16217</v>
      </c>
      <c r="E791" s="710">
        <v>1</v>
      </c>
      <c r="F791" s="640"/>
      <c r="G791" s="672">
        <v>51</v>
      </c>
      <c r="H791" s="148">
        <f>IF(G791="","",G791-G791*COMPASS!$AH$12)</f>
        <v>51</v>
      </c>
    </row>
    <row r="792" spans="1:8">
      <c r="A792" s="404" t="s">
        <v>16942</v>
      </c>
      <c r="B792" s="615" t="s">
        <v>25</v>
      </c>
      <c r="C792" s="616" t="s">
        <v>16218</v>
      </c>
      <c r="D792" s="617" t="s">
        <v>16219</v>
      </c>
      <c r="E792" s="710">
        <v>1</v>
      </c>
      <c r="F792" s="640"/>
      <c r="G792" s="672">
        <v>31</v>
      </c>
      <c r="H792" s="148">
        <f>IF(G792="","",G792-G792*COMPASS!$AH$12)</f>
        <v>31</v>
      </c>
    </row>
    <row r="793" spans="1:8">
      <c r="A793" s="404" t="s">
        <v>16943</v>
      </c>
      <c r="B793" s="615" t="s">
        <v>25</v>
      </c>
      <c r="C793" s="616" t="s">
        <v>16220</v>
      </c>
      <c r="D793" s="617" t="s">
        <v>16221</v>
      </c>
      <c r="E793" s="710">
        <v>1</v>
      </c>
      <c r="F793" s="640"/>
      <c r="G793" s="672">
        <v>102</v>
      </c>
      <c r="H793" s="148">
        <f>IF(G793="","",G793-G793*COMPASS!$AH$12)</f>
        <v>102</v>
      </c>
    </row>
    <row r="794" spans="1:8">
      <c r="A794" s="404" t="s">
        <v>16944</v>
      </c>
      <c r="B794" s="615" t="s">
        <v>25</v>
      </c>
      <c r="C794" s="616" t="s">
        <v>16222</v>
      </c>
      <c r="D794" s="617" t="s">
        <v>16223</v>
      </c>
      <c r="E794" s="710">
        <v>1</v>
      </c>
      <c r="F794" s="640"/>
      <c r="G794" s="672">
        <v>51</v>
      </c>
      <c r="H794" s="148">
        <f>IF(G794="","",G794-G794*COMPASS!$AH$12)</f>
        <v>51</v>
      </c>
    </row>
    <row r="795" spans="1:8">
      <c r="A795" s="404" t="s">
        <v>16945</v>
      </c>
      <c r="B795" s="615" t="s">
        <v>25</v>
      </c>
      <c r="C795" s="616" t="s">
        <v>16224</v>
      </c>
      <c r="D795" s="617" t="s">
        <v>16225</v>
      </c>
      <c r="E795" s="710">
        <v>1</v>
      </c>
      <c r="F795" s="640"/>
      <c r="G795" s="672">
        <v>21</v>
      </c>
      <c r="H795" s="148">
        <f>IF(G795="","",G795-G795*COMPASS!$AH$12)</f>
        <v>21</v>
      </c>
    </row>
    <row r="796" spans="1:8">
      <c r="A796" s="404" t="s">
        <v>16946</v>
      </c>
      <c r="B796" s="615" t="s">
        <v>25</v>
      </c>
      <c r="C796" s="616" t="s">
        <v>16226</v>
      </c>
      <c r="D796" s="617" t="s">
        <v>16227</v>
      </c>
      <c r="E796" s="710">
        <v>1</v>
      </c>
      <c r="F796" s="640"/>
      <c r="G796" s="672">
        <v>2039</v>
      </c>
      <c r="H796" s="148">
        <f>IF(G796="","",G796-G796*COMPASS!$AH$12)</f>
        <v>2039</v>
      </c>
    </row>
    <row r="797" spans="1:8">
      <c r="A797" s="404" t="s">
        <v>16947</v>
      </c>
      <c r="B797" s="615" t="s">
        <v>25</v>
      </c>
      <c r="C797" s="616" t="s">
        <v>16228</v>
      </c>
      <c r="D797" s="617" t="s">
        <v>16229</v>
      </c>
      <c r="E797" s="710">
        <v>1</v>
      </c>
      <c r="F797" s="640"/>
      <c r="G797" s="672">
        <v>18</v>
      </c>
      <c r="H797" s="148">
        <f>IF(G797="","",G797-G797*COMPASS!$AH$12)</f>
        <v>18</v>
      </c>
    </row>
    <row r="798" spans="1:8">
      <c r="A798" s="404" t="s">
        <v>16948</v>
      </c>
      <c r="B798" s="615" t="s">
        <v>25</v>
      </c>
      <c r="C798" s="616" t="s">
        <v>16230</v>
      </c>
      <c r="D798" s="617" t="s">
        <v>16231</v>
      </c>
      <c r="E798" s="710">
        <v>1</v>
      </c>
      <c r="F798" s="640"/>
      <c r="G798" s="672">
        <v>37</v>
      </c>
      <c r="H798" s="148">
        <f>IF(G798="","",G798-G798*COMPASS!$AH$12)</f>
        <v>37</v>
      </c>
    </row>
    <row r="799" spans="1:8">
      <c r="A799" s="404" t="s">
        <v>16949</v>
      </c>
      <c r="B799" s="615" t="s">
        <v>25</v>
      </c>
      <c r="C799" s="616" t="s">
        <v>16232</v>
      </c>
      <c r="D799" s="617" t="s">
        <v>16233</v>
      </c>
      <c r="E799" s="710">
        <v>1</v>
      </c>
      <c r="F799" s="640"/>
      <c r="G799" s="672">
        <v>58</v>
      </c>
      <c r="H799" s="148">
        <f>IF(G799="","",G799-G799*COMPASS!$AH$12)</f>
        <v>58</v>
      </c>
    </row>
    <row r="800" spans="1:8">
      <c r="A800" s="404" t="s">
        <v>16950</v>
      </c>
      <c r="B800" s="615" t="s">
        <v>25</v>
      </c>
      <c r="C800" s="616" t="s">
        <v>16234</v>
      </c>
      <c r="D800" s="617" t="s">
        <v>16235</v>
      </c>
      <c r="E800" s="710">
        <v>1</v>
      </c>
      <c r="F800" s="640"/>
      <c r="G800" s="672">
        <v>18</v>
      </c>
      <c r="H800" s="148">
        <f>IF(G800="","",G800-G800*COMPASS!$AH$12)</f>
        <v>18</v>
      </c>
    </row>
    <row r="801" spans="1:8">
      <c r="A801" s="404" t="s">
        <v>16951</v>
      </c>
      <c r="B801" s="615" t="s">
        <v>25</v>
      </c>
      <c r="C801" s="616" t="s">
        <v>16236</v>
      </c>
      <c r="D801" s="617" t="s">
        <v>16237</v>
      </c>
      <c r="E801" s="710">
        <v>1</v>
      </c>
      <c r="F801" s="640"/>
      <c r="G801" s="672">
        <v>5</v>
      </c>
      <c r="H801" s="148">
        <f>IF(G801="","",G801-G801*COMPASS!$AH$12)</f>
        <v>5</v>
      </c>
    </row>
    <row r="802" spans="1:8">
      <c r="A802" s="696" t="s">
        <v>16238</v>
      </c>
      <c r="B802" s="697"/>
      <c r="C802" s="698"/>
      <c r="D802" s="699"/>
      <c r="E802" s="711"/>
      <c r="F802" s="714"/>
      <c r="G802" s="700"/>
      <c r="H802" s="148" t="str">
        <f>IF(G802="","",G802-G802*COMPASS!$AH$12)</f>
        <v/>
      </c>
    </row>
    <row r="803" spans="1:8">
      <c r="A803" s="702" t="s">
        <v>16952</v>
      </c>
      <c r="B803" s="615" t="s">
        <v>25</v>
      </c>
      <c r="C803" s="616" t="s">
        <v>16239</v>
      </c>
      <c r="D803" s="617" t="s">
        <v>16240</v>
      </c>
      <c r="E803" s="710">
        <v>1</v>
      </c>
      <c r="F803" s="640"/>
      <c r="G803" s="672">
        <v>1079</v>
      </c>
      <c r="H803" s="148">
        <f>IF(G803="","",G803-G803*COMPASS!$AH$12)</f>
        <v>1079</v>
      </c>
    </row>
    <row r="804" spans="1:8">
      <c r="A804" s="702" t="s">
        <v>16953</v>
      </c>
      <c r="B804" s="615" t="s">
        <v>25</v>
      </c>
      <c r="C804" s="616" t="s">
        <v>16241</v>
      </c>
      <c r="D804" s="617" t="s">
        <v>16242</v>
      </c>
      <c r="E804" s="710">
        <v>1</v>
      </c>
      <c r="F804" s="640"/>
      <c r="G804" s="672">
        <v>155</v>
      </c>
      <c r="H804" s="148">
        <f>IF(G804="","",G804-G804*COMPASS!$AH$12)</f>
        <v>155</v>
      </c>
    </row>
    <row r="805" spans="1:8">
      <c r="A805" s="696" t="s">
        <v>16243</v>
      </c>
      <c r="B805" s="697"/>
      <c r="C805" s="698"/>
      <c r="D805" s="699"/>
      <c r="E805" s="711"/>
      <c r="F805" s="714"/>
      <c r="G805" s="700"/>
      <c r="H805" s="148" t="str">
        <f>IF(G805="","",G805-G805*COMPASS!$AH$12)</f>
        <v/>
      </c>
    </row>
    <row r="806" spans="1:8">
      <c r="A806" s="696" t="s">
        <v>16244</v>
      </c>
      <c r="B806" s="697"/>
      <c r="C806" s="698"/>
      <c r="D806" s="699"/>
      <c r="E806" s="711"/>
      <c r="F806" s="714"/>
      <c r="G806" s="700"/>
      <c r="H806" s="148" t="str">
        <f>IF(G806="","",G806-G806*COMPASS!$AH$12)</f>
        <v/>
      </c>
    </row>
    <row r="807" spans="1:8" ht="16.8">
      <c r="A807" s="404" t="s">
        <v>16954</v>
      </c>
      <c r="B807" s="615" t="s">
        <v>25</v>
      </c>
      <c r="C807" s="708" t="s">
        <v>16245</v>
      </c>
      <c r="D807" s="617" t="s">
        <v>16246</v>
      </c>
      <c r="E807" s="710">
        <v>1</v>
      </c>
      <c r="F807" s="640"/>
      <c r="G807" s="672">
        <v>333</v>
      </c>
      <c r="H807" s="148">
        <f>IF(G807="","",G807-G807*COMPASS!$AH$12)</f>
        <v>333</v>
      </c>
    </row>
    <row r="808" spans="1:8" ht="16.8">
      <c r="A808" s="404" t="s">
        <v>16955</v>
      </c>
      <c r="B808" s="615" t="s">
        <v>25</v>
      </c>
      <c r="C808" s="708" t="s">
        <v>16247</v>
      </c>
      <c r="D808" s="617" t="s">
        <v>16248</v>
      </c>
      <c r="E808" s="710">
        <v>1</v>
      </c>
      <c r="F808" s="640"/>
      <c r="G808" s="672">
        <v>1336</v>
      </c>
      <c r="H808" s="148">
        <f>IF(G808="","",G808-G808*COMPASS!$AH$12)</f>
        <v>1336</v>
      </c>
    </row>
    <row r="809" spans="1:8">
      <c r="A809" s="404" t="s">
        <v>16956</v>
      </c>
      <c r="B809" s="615" t="s">
        <v>25</v>
      </c>
      <c r="C809" s="708" t="s">
        <v>16249</v>
      </c>
      <c r="D809" s="617" t="s">
        <v>16250</v>
      </c>
      <c r="E809" s="710">
        <v>1</v>
      </c>
      <c r="F809" s="640"/>
      <c r="G809" s="672">
        <v>890</v>
      </c>
      <c r="H809" s="148">
        <f>IF(G809="","",G809-G809*COMPASS!$AH$12)</f>
        <v>890</v>
      </c>
    </row>
    <row r="810" spans="1:8">
      <c r="A810" s="404" t="s">
        <v>16957</v>
      </c>
      <c r="B810" s="615" t="s">
        <v>25</v>
      </c>
      <c r="C810" s="708" t="s">
        <v>16251</v>
      </c>
      <c r="D810" s="617" t="s">
        <v>16250</v>
      </c>
      <c r="E810" s="710">
        <v>1</v>
      </c>
      <c r="F810" s="640"/>
      <c r="G810" s="672">
        <v>556</v>
      </c>
      <c r="H810" s="148">
        <f>IF(G810="","",G810-G810*COMPASS!$AH$12)</f>
        <v>556</v>
      </c>
    </row>
    <row r="811" spans="1:8">
      <c r="A811" s="696" t="s">
        <v>16252</v>
      </c>
      <c r="B811" s="697"/>
      <c r="C811" s="698"/>
      <c r="D811" s="699"/>
      <c r="E811" s="711"/>
      <c r="F811" s="714"/>
      <c r="G811" s="700"/>
      <c r="H811" s="148" t="str">
        <f>IF(G811="","",G811-G811*COMPASS!$AH$12)</f>
        <v/>
      </c>
    </row>
    <row r="812" spans="1:8" ht="16.8">
      <c r="A812" s="404" t="s">
        <v>16958</v>
      </c>
      <c r="B812" s="615" t="s">
        <v>25</v>
      </c>
      <c r="C812" s="708" t="s">
        <v>16253</v>
      </c>
      <c r="D812" s="617" t="s">
        <v>16254</v>
      </c>
      <c r="E812" s="710">
        <v>1</v>
      </c>
      <c r="F812" s="640"/>
      <c r="G812" s="672">
        <v>161</v>
      </c>
      <c r="H812" s="148">
        <f>IF(G812="","",G812-G812*COMPASS!$AH$12)</f>
        <v>161</v>
      </c>
    </row>
    <row r="813" spans="1:8" ht="16.8">
      <c r="A813" s="404" t="s">
        <v>16959</v>
      </c>
      <c r="B813" s="615" t="s">
        <v>25</v>
      </c>
      <c r="C813" s="708" t="s">
        <v>16255</v>
      </c>
      <c r="D813" s="617" t="s">
        <v>16256</v>
      </c>
      <c r="E813" s="710">
        <v>1</v>
      </c>
      <c r="F813" s="640"/>
      <c r="G813" s="672">
        <v>41</v>
      </c>
      <c r="H813" s="148">
        <f>IF(G813="","",G813-G813*COMPASS!$AH$12)</f>
        <v>41</v>
      </c>
    </row>
    <row r="814" spans="1:8" ht="16.8">
      <c r="A814" s="404" t="s">
        <v>16960</v>
      </c>
      <c r="B814" s="615" t="s">
        <v>25</v>
      </c>
      <c r="C814" s="708" t="s">
        <v>16257</v>
      </c>
      <c r="D814" s="617" t="s">
        <v>16258</v>
      </c>
      <c r="E814" s="710">
        <v>1</v>
      </c>
      <c r="F814" s="640"/>
      <c r="G814" s="672">
        <v>107</v>
      </c>
      <c r="H814" s="148">
        <f>IF(G814="","",G814-G814*COMPASS!$AH$12)</f>
        <v>107</v>
      </c>
    </row>
    <row r="815" spans="1:8" ht="16.8">
      <c r="A815" s="404" t="s">
        <v>16961</v>
      </c>
      <c r="B815" s="615" t="s">
        <v>25</v>
      </c>
      <c r="C815" s="708" t="s">
        <v>16259</v>
      </c>
      <c r="D815" s="617" t="s">
        <v>16260</v>
      </c>
      <c r="E815" s="710">
        <v>1</v>
      </c>
      <c r="F815" s="640"/>
      <c r="G815" s="672">
        <v>67</v>
      </c>
      <c r="H815" s="148">
        <f>IF(G815="","",G815-G815*COMPASS!$AH$12)</f>
        <v>67</v>
      </c>
    </row>
    <row r="816" spans="1:8">
      <c r="A816" s="696" t="s">
        <v>16261</v>
      </c>
      <c r="B816" s="697"/>
      <c r="C816" s="698"/>
      <c r="D816" s="699"/>
      <c r="E816" s="711"/>
      <c r="F816" s="714"/>
      <c r="G816" s="700"/>
      <c r="H816" s="148" t="str">
        <f>IF(G816="","",G816-G816*COMPASS!$AH$12)</f>
        <v/>
      </c>
    </row>
    <row r="817" spans="1:8">
      <c r="A817" s="696" t="s">
        <v>16262</v>
      </c>
      <c r="B817" s="697"/>
      <c r="C817" s="698"/>
      <c r="D817" s="699"/>
      <c r="E817" s="711"/>
      <c r="F817" s="714"/>
      <c r="G817" s="700"/>
      <c r="H817" s="148" t="str">
        <f>IF(G817="","",G817-G817*COMPASS!$AH$12)</f>
        <v/>
      </c>
    </row>
    <row r="818" spans="1:8">
      <c r="A818" s="404" t="s">
        <v>16962</v>
      </c>
      <c r="B818" s="615" t="s">
        <v>25</v>
      </c>
      <c r="C818" s="616" t="s">
        <v>16263</v>
      </c>
      <c r="D818" s="617" t="s">
        <v>16264</v>
      </c>
      <c r="E818" s="710">
        <v>1</v>
      </c>
      <c r="F818" s="640"/>
      <c r="G818" s="672">
        <v>0</v>
      </c>
      <c r="H818" s="148">
        <f>IF(G818="","",G818-G818*COMPASS!$AH$12)</f>
        <v>0</v>
      </c>
    </row>
    <row r="819" spans="1:8">
      <c r="A819" s="404" t="s">
        <v>16963</v>
      </c>
      <c r="B819" s="615" t="s">
        <v>25</v>
      </c>
      <c r="C819" s="616" t="s">
        <v>16265</v>
      </c>
      <c r="D819" s="617" t="s">
        <v>16264</v>
      </c>
      <c r="E819" s="710">
        <v>1</v>
      </c>
      <c r="F819" s="640"/>
      <c r="G819" s="672">
        <v>25</v>
      </c>
      <c r="H819" s="148">
        <f>IF(G819="","",G819-G819*COMPASS!$AH$12)</f>
        <v>25</v>
      </c>
    </row>
    <row r="820" spans="1:8">
      <c r="A820" s="404" t="s">
        <v>16964</v>
      </c>
      <c r="B820" s="615" t="s">
        <v>25</v>
      </c>
      <c r="C820" s="616" t="s">
        <v>16266</v>
      </c>
      <c r="D820" s="617" t="s">
        <v>16267</v>
      </c>
      <c r="E820" s="710">
        <v>1</v>
      </c>
      <c r="F820" s="640"/>
      <c r="G820" s="672">
        <v>122</v>
      </c>
      <c r="H820" s="148">
        <f>IF(G820="","",G820-G820*COMPASS!$AH$12)</f>
        <v>122</v>
      </c>
    </row>
    <row r="821" spans="1:8">
      <c r="A821" s="404" t="s">
        <v>16965</v>
      </c>
      <c r="B821" s="615" t="s">
        <v>25</v>
      </c>
      <c r="C821" s="616" t="s">
        <v>16268</v>
      </c>
      <c r="D821" s="617" t="s">
        <v>16269</v>
      </c>
      <c r="E821" s="710">
        <v>1</v>
      </c>
      <c r="F821" s="640"/>
      <c r="G821" s="672">
        <v>61</v>
      </c>
      <c r="H821" s="148">
        <f>IF(G821="","",G821-G821*COMPASS!$AH$12)</f>
        <v>61</v>
      </c>
    </row>
    <row r="822" spans="1:8">
      <c r="A822" s="404" t="s">
        <v>16966</v>
      </c>
      <c r="B822" s="615" t="s">
        <v>25</v>
      </c>
      <c r="C822" s="616" t="s">
        <v>16270</v>
      </c>
      <c r="D822" s="617" t="s">
        <v>16271</v>
      </c>
      <c r="E822" s="710">
        <v>1</v>
      </c>
      <c r="F822" s="640"/>
      <c r="G822" s="672">
        <v>86</v>
      </c>
      <c r="H822" s="148">
        <f>IF(G822="","",G822-G822*COMPASS!$AH$12)</f>
        <v>86</v>
      </c>
    </row>
    <row r="823" spans="1:8">
      <c r="A823" s="404" t="s">
        <v>16967</v>
      </c>
      <c r="B823" s="615" t="s">
        <v>25</v>
      </c>
      <c r="C823" s="616" t="s">
        <v>16272</v>
      </c>
      <c r="D823" s="617" t="s">
        <v>16273</v>
      </c>
      <c r="E823" s="710">
        <v>1</v>
      </c>
      <c r="F823" s="640"/>
      <c r="G823" s="672">
        <v>111</v>
      </c>
      <c r="H823" s="148">
        <f>IF(G823="","",G823-G823*COMPASS!$AH$12)</f>
        <v>111</v>
      </c>
    </row>
    <row r="824" spans="1:8">
      <c r="A824" s="404" t="s">
        <v>16968</v>
      </c>
      <c r="B824" s="615" t="s">
        <v>25</v>
      </c>
      <c r="C824" s="616" t="s">
        <v>16274</v>
      </c>
      <c r="D824" s="617" t="s">
        <v>16275</v>
      </c>
      <c r="E824" s="710">
        <v>1</v>
      </c>
      <c r="F824" s="640"/>
      <c r="G824" s="672">
        <v>153</v>
      </c>
      <c r="H824" s="148">
        <f>IF(G824="","",G824-G824*COMPASS!$AH$12)</f>
        <v>153</v>
      </c>
    </row>
    <row r="825" spans="1:8">
      <c r="A825" s="404" t="s">
        <v>16969</v>
      </c>
      <c r="B825" s="615" t="s">
        <v>25</v>
      </c>
      <c r="C825" s="616" t="s">
        <v>16276</v>
      </c>
      <c r="D825" s="617" t="s">
        <v>16277</v>
      </c>
      <c r="E825" s="710">
        <v>1</v>
      </c>
      <c r="F825" s="640"/>
      <c r="G825" s="672">
        <v>236</v>
      </c>
      <c r="H825" s="148">
        <f>IF(G825="","",G825-G825*COMPASS!$AH$12)</f>
        <v>236</v>
      </c>
    </row>
    <row r="826" spans="1:8">
      <c r="A826" s="404" t="s">
        <v>16970</v>
      </c>
      <c r="B826" s="615" t="s">
        <v>25</v>
      </c>
      <c r="C826" s="616" t="s">
        <v>16278</v>
      </c>
      <c r="D826" s="617" t="s">
        <v>16279</v>
      </c>
      <c r="E826" s="710">
        <v>1</v>
      </c>
      <c r="F826" s="640"/>
      <c r="G826" s="672">
        <v>403</v>
      </c>
      <c r="H826" s="148">
        <f>IF(G826="","",G826-G826*COMPASS!$AH$12)</f>
        <v>403</v>
      </c>
    </row>
    <row r="827" spans="1:8">
      <c r="A827" s="404" t="s">
        <v>16971</v>
      </c>
      <c r="B827" s="615" t="s">
        <v>25</v>
      </c>
      <c r="C827" s="616" t="s">
        <v>16280</v>
      </c>
      <c r="D827" s="617" t="s">
        <v>16281</v>
      </c>
      <c r="E827" s="710">
        <v>1</v>
      </c>
      <c r="F827" s="640"/>
      <c r="G827" s="672">
        <v>8081</v>
      </c>
      <c r="H827" s="148">
        <f>IF(G827="","",G827-G827*COMPASS!$AH$12)</f>
        <v>8081</v>
      </c>
    </row>
    <row r="828" spans="1:8">
      <c r="A828" s="404" t="s">
        <v>16972</v>
      </c>
      <c r="B828" s="615" t="s">
        <v>25</v>
      </c>
      <c r="C828" s="616" t="s">
        <v>16282</v>
      </c>
      <c r="D828" s="617" t="s">
        <v>16283</v>
      </c>
      <c r="E828" s="710">
        <v>1</v>
      </c>
      <c r="F828" s="640"/>
      <c r="G828" s="672">
        <v>6061</v>
      </c>
      <c r="H828" s="148">
        <f>IF(G828="","",G828-G828*COMPASS!$AH$12)</f>
        <v>6061</v>
      </c>
    </row>
    <row r="829" spans="1:8">
      <c r="A829" s="696" t="s">
        <v>8634</v>
      </c>
      <c r="B829" s="697"/>
      <c r="C829" s="698"/>
      <c r="D829" s="699"/>
      <c r="E829" s="711"/>
      <c r="F829" s="714"/>
      <c r="G829" s="700"/>
      <c r="H829" s="148" t="str">
        <f>IF(G829="","",G829-G829*COMPASS!$AH$12)</f>
        <v/>
      </c>
    </row>
    <row r="830" spans="1:8">
      <c r="A830" s="696" t="s">
        <v>575</v>
      </c>
      <c r="B830" s="697"/>
      <c r="C830" s="698"/>
      <c r="D830" s="699"/>
      <c r="E830" s="711"/>
      <c r="F830" s="714"/>
      <c r="G830" s="700"/>
      <c r="H830" s="148" t="str">
        <f>IF(G830="","",G830-G830*COMPASS!$AH$12)</f>
        <v/>
      </c>
    </row>
    <row r="831" spans="1:8">
      <c r="A831" s="696" t="s">
        <v>16284</v>
      </c>
      <c r="B831" s="697"/>
      <c r="C831" s="698"/>
      <c r="D831" s="699"/>
      <c r="E831" s="711"/>
      <c r="F831" s="714"/>
      <c r="G831" s="700"/>
      <c r="H831" s="148" t="str">
        <f>IF(G831="","",G831-G831*COMPASS!$AH$12)</f>
        <v/>
      </c>
    </row>
    <row r="832" spans="1:8" ht="16.8">
      <c r="A832" s="404" t="s">
        <v>16973</v>
      </c>
      <c r="B832" s="615" t="s">
        <v>25</v>
      </c>
      <c r="C832" s="616" t="s">
        <v>16285</v>
      </c>
      <c r="D832" s="617" t="s">
        <v>16286</v>
      </c>
      <c r="E832" s="710">
        <v>1</v>
      </c>
      <c r="F832" s="640"/>
      <c r="G832" s="672">
        <v>138</v>
      </c>
      <c r="H832" s="148">
        <f>IF(G832="","",G832-G832*COMPASS!$AH$12)</f>
        <v>138</v>
      </c>
    </row>
    <row r="833" spans="1:8" ht="16.8">
      <c r="A833" s="404" t="s">
        <v>16974</v>
      </c>
      <c r="B833" s="615" t="s">
        <v>25</v>
      </c>
      <c r="C833" s="616" t="s">
        <v>16287</v>
      </c>
      <c r="D833" s="617" t="s">
        <v>16288</v>
      </c>
      <c r="E833" s="710">
        <v>1</v>
      </c>
      <c r="F833" s="640"/>
      <c r="G833" s="672">
        <v>145</v>
      </c>
      <c r="H833" s="148">
        <f>IF(G833="","",G833-G833*COMPASS!$AH$12)</f>
        <v>145</v>
      </c>
    </row>
    <row r="834" spans="1:8" ht="16.8">
      <c r="A834" s="404" t="s">
        <v>16975</v>
      </c>
      <c r="B834" s="615" t="s">
        <v>25</v>
      </c>
      <c r="C834" s="616" t="s">
        <v>16289</v>
      </c>
      <c r="D834" s="617" t="s">
        <v>16290</v>
      </c>
      <c r="E834" s="710">
        <v>1</v>
      </c>
      <c r="F834" s="640"/>
      <c r="G834" s="672">
        <v>187</v>
      </c>
      <c r="H834" s="148">
        <f>IF(G834="","",G834-G834*COMPASS!$AH$12)</f>
        <v>187</v>
      </c>
    </row>
    <row r="835" spans="1:8" ht="16.8">
      <c r="A835" s="404" t="s">
        <v>16976</v>
      </c>
      <c r="B835" s="615" t="s">
        <v>25</v>
      </c>
      <c r="C835" s="616" t="s">
        <v>16291</v>
      </c>
      <c r="D835" s="617" t="s">
        <v>16292</v>
      </c>
      <c r="E835" s="710">
        <v>1</v>
      </c>
      <c r="F835" s="640"/>
      <c r="G835" s="672">
        <v>194</v>
      </c>
      <c r="H835" s="148">
        <f>IF(G835="","",G835-G835*COMPASS!$AH$12)</f>
        <v>194</v>
      </c>
    </row>
    <row r="836" spans="1:8" ht="16.8">
      <c r="A836" s="404" t="s">
        <v>16977</v>
      </c>
      <c r="B836" s="615" t="s">
        <v>25</v>
      </c>
      <c r="C836" s="616" t="s">
        <v>16293</v>
      </c>
      <c r="D836" s="617" t="s">
        <v>16294</v>
      </c>
      <c r="E836" s="710">
        <v>1</v>
      </c>
      <c r="F836" s="640"/>
      <c r="G836" s="672">
        <v>249</v>
      </c>
      <c r="H836" s="148">
        <f>IF(G836="","",G836-G836*COMPASS!$AH$12)</f>
        <v>249</v>
      </c>
    </row>
    <row r="837" spans="1:8" ht="16.8">
      <c r="A837" s="404" t="s">
        <v>16978</v>
      </c>
      <c r="B837" s="615" t="s">
        <v>25</v>
      </c>
      <c r="C837" s="616" t="s">
        <v>16295</v>
      </c>
      <c r="D837" s="617" t="s">
        <v>16296</v>
      </c>
      <c r="E837" s="710">
        <v>1</v>
      </c>
      <c r="F837" s="640"/>
      <c r="G837" s="672">
        <v>282</v>
      </c>
      <c r="H837" s="148">
        <f>IF(G837="","",G837-G837*COMPASS!$AH$12)</f>
        <v>282</v>
      </c>
    </row>
    <row r="838" spans="1:8">
      <c r="A838" s="696" t="s">
        <v>16297</v>
      </c>
      <c r="B838" s="697"/>
      <c r="C838" s="698"/>
      <c r="D838" s="699"/>
      <c r="E838" s="711"/>
      <c r="F838" s="714"/>
      <c r="G838" s="700"/>
      <c r="H838" s="148" t="str">
        <f>IF(G838="","",G838-G838*COMPASS!$AH$12)</f>
        <v/>
      </c>
    </row>
    <row r="839" spans="1:8" ht="16.8">
      <c r="A839" s="404" t="s">
        <v>16979</v>
      </c>
      <c r="B839" s="615" t="s">
        <v>25</v>
      </c>
      <c r="C839" s="616" t="s">
        <v>16298</v>
      </c>
      <c r="D839" s="617" t="s">
        <v>16299</v>
      </c>
      <c r="E839" s="710">
        <v>1</v>
      </c>
      <c r="F839" s="640"/>
      <c r="G839" s="672">
        <v>104</v>
      </c>
      <c r="H839" s="148">
        <f>IF(G839="","",G839-G839*COMPASS!$AH$12)</f>
        <v>104</v>
      </c>
    </row>
    <row r="840" spans="1:8" ht="16.8">
      <c r="A840" s="404" t="s">
        <v>16980</v>
      </c>
      <c r="B840" s="615" t="s">
        <v>25</v>
      </c>
      <c r="C840" s="616" t="s">
        <v>16300</v>
      </c>
      <c r="D840" s="617" t="s">
        <v>16301</v>
      </c>
      <c r="E840" s="710">
        <v>1</v>
      </c>
      <c r="F840" s="640"/>
      <c r="G840" s="672">
        <v>162</v>
      </c>
      <c r="H840" s="148">
        <f>IF(G840="","",G840-G840*COMPASS!$AH$12)</f>
        <v>162</v>
      </c>
    </row>
    <row r="841" spans="1:8" ht="16.8">
      <c r="A841" s="404" t="s">
        <v>16981</v>
      </c>
      <c r="B841" s="615" t="s">
        <v>25</v>
      </c>
      <c r="C841" s="616" t="s">
        <v>16302</v>
      </c>
      <c r="D841" s="617" t="s">
        <v>16303</v>
      </c>
      <c r="E841" s="710">
        <v>1</v>
      </c>
      <c r="F841" s="640"/>
      <c r="G841" s="672">
        <v>164</v>
      </c>
      <c r="H841" s="148">
        <f>IF(G841="","",G841-G841*COMPASS!$AH$12)</f>
        <v>164</v>
      </c>
    </row>
    <row r="842" spans="1:8">
      <c r="A842" s="404" t="s">
        <v>16982</v>
      </c>
      <c r="B842" s="615" t="s">
        <v>25</v>
      </c>
      <c r="C842" s="616" t="s">
        <v>16304</v>
      </c>
      <c r="D842" s="617" t="s">
        <v>16305</v>
      </c>
      <c r="E842" s="710">
        <v>1</v>
      </c>
      <c r="F842" s="640"/>
      <c r="G842" s="672">
        <v>12</v>
      </c>
      <c r="H842" s="148">
        <f>IF(G842="","",G842-G842*COMPASS!$AH$12)</f>
        <v>12</v>
      </c>
    </row>
    <row r="843" spans="1:8">
      <c r="A843" s="404" t="s">
        <v>16983</v>
      </c>
      <c r="B843" s="615" t="s">
        <v>25</v>
      </c>
      <c r="C843" s="616" t="s">
        <v>16306</v>
      </c>
      <c r="D843" s="617" t="s">
        <v>16307</v>
      </c>
      <c r="E843" s="710">
        <v>1</v>
      </c>
      <c r="F843" s="640"/>
      <c r="G843" s="672">
        <v>12</v>
      </c>
      <c r="H843" s="148">
        <f>IF(G843="","",G843-G843*COMPASS!$AH$12)</f>
        <v>12</v>
      </c>
    </row>
    <row r="844" spans="1:8">
      <c r="A844" s="696" t="s">
        <v>16308</v>
      </c>
      <c r="B844" s="697"/>
      <c r="C844" s="698"/>
      <c r="D844" s="699"/>
      <c r="E844" s="711"/>
      <c r="F844" s="714"/>
      <c r="G844" s="700"/>
      <c r="H844" s="148" t="str">
        <f>IF(G844="","",G844-G844*COMPASS!$AH$12)</f>
        <v/>
      </c>
    </row>
    <row r="845" spans="1:8">
      <c r="A845" s="404" t="s">
        <v>16309</v>
      </c>
      <c r="B845" s="615" t="s">
        <v>25</v>
      </c>
      <c r="C845" s="616" t="s">
        <v>16310</v>
      </c>
      <c r="D845" s="617" t="s">
        <v>16311</v>
      </c>
      <c r="E845" s="710">
        <v>1</v>
      </c>
      <c r="F845" s="640"/>
      <c r="G845" s="672">
        <v>306</v>
      </c>
      <c r="H845" s="148">
        <f>IF(G845="","",G845-G845*COMPASS!$AH$12)</f>
        <v>306</v>
      </c>
    </row>
    <row r="846" spans="1:8" ht="16.8">
      <c r="A846" s="404" t="s">
        <v>16984</v>
      </c>
      <c r="B846" s="615" t="s">
        <v>25</v>
      </c>
      <c r="C846" s="616" t="s">
        <v>16312</v>
      </c>
      <c r="D846" s="617" t="s">
        <v>16313</v>
      </c>
      <c r="E846" s="710">
        <v>1</v>
      </c>
      <c r="F846" s="640"/>
      <c r="G846" s="672">
        <v>45</v>
      </c>
      <c r="H846" s="148">
        <f>IF(G846="","",G846-G846*COMPASS!$AH$12)</f>
        <v>45</v>
      </c>
    </row>
    <row r="847" spans="1:8" ht="16.8">
      <c r="A847" s="404" t="s">
        <v>16985</v>
      </c>
      <c r="B847" s="615" t="s">
        <v>25</v>
      </c>
      <c r="C847" s="616" t="s">
        <v>16314</v>
      </c>
      <c r="D847" s="617" t="s">
        <v>16315</v>
      </c>
      <c r="E847" s="710">
        <v>1</v>
      </c>
      <c r="F847" s="640"/>
      <c r="G847" s="672">
        <v>677</v>
      </c>
      <c r="H847" s="148">
        <f>IF(G847="","",G847-G847*COMPASS!$AH$12)</f>
        <v>677</v>
      </c>
    </row>
    <row r="848" spans="1:8">
      <c r="A848" s="696" t="s">
        <v>16316</v>
      </c>
      <c r="B848" s="697"/>
      <c r="C848" s="698"/>
      <c r="D848" s="699"/>
      <c r="E848" s="711"/>
      <c r="F848" s="714"/>
      <c r="G848" s="700"/>
      <c r="H848" s="148" t="str">
        <f>IF(G848="","",G848-G848*COMPASS!$AH$12)</f>
        <v/>
      </c>
    </row>
    <row r="849" spans="1:8">
      <c r="A849" s="696" t="s">
        <v>16317</v>
      </c>
      <c r="B849" s="697"/>
      <c r="C849" s="698"/>
      <c r="D849" s="699"/>
      <c r="E849" s="711"/>
      <c r="F849" s="714"/>
      <c r="G849" s="700"/>
      <c r="H849" s="148" t="str">
        <f>IF(G849="","",G849-G849*COMPASS!$AH$12)</f>
        <v/>
      </c>
    </row>
    <row r="850" spans="1:8" ht="16.8">
      <c r="A850" s="404" t="s">
        <v>16986</v>
      </c>
      <c r="B850" s="615" t="s">
        <v>25</v>
      </c>
      <c r="C850" s="616" t="s">
        <v>16318</v>
      </c>
      <c r="D850" s="617" t="s">
        <v>16319</v>
      </c>
      <c r="E850" s="710">
        <v>1</v>
      </c>
      <c r="F850" s="640"/>
      <c r="G850" s="672">
        <v>29</v>
      </c>
      <c r="H850" s="148">
        <f>IF(G850="","",G850-G850*COMPASS!$AH$12)</f>
        <v>29</v>
      </c>
    </row>
    <row r="851" spans="1:8">
      <c r="A851" s="696" t="s">
        <v>15444</v>
      </c>
      <c r="B851" s="697"/>
      <c r="C851" s="698"/>
      <c r="D851" s="699"/>
      <c r="E851" s="711"/>
      <c r="F851" s="714"/>
      <c r="G851" s="700"/>
      <c r="H851" s="148" t="str">
        <f>IF(G851="","",G851-G851*COMPASS!$AH$12)</f>
        <v/>
      </c>
    </row>
    <row r="852" spans="1:8">
      <c r="A852" s="404" t="s">
        <v>16987</v>
      </c>
      <c r="B852" s="615" t="s">
        <v>25</v>
      </c>
      <c r="C852" s="616" t="s">
        <v>16320</v>
      </c>
      <c r="D852" s="617" t="s">
        <v>16321</v>
      </c>
      <c r="E852" s="710">
        <v>1</v>
      </c>
      <c r="F852" s="640"/>
      <c r="G852" s="672">
        <v>52</v>
      </c>
      <c r="H852" s="148">
        <f>IF(G852="","",G852-G852*COMPASS!$AH$12)</f>
        <v>52</v>
      </c>
    </row>
    <row r="853" spans="1:8">
      <c r="A853" s="696" t="s">
        <v>189</v>
      </c>
      <c r="B853" s="697"/>
      <c r="C853" s="698"/>
      <c r="D853" s="699"/>
      <c r="E853" s="711"/>
      <c r="F853" s="714"/>
      <c r="G853" s="700"/>
      <c r="H853" s="148" t="str">
        <f>IF(G853="","",G853-G853*COMPASS!$AH$12)</f>
        <v/>
      </c>
    </row>
    <row r="854" spans="1:8">
      <c r="A854" s="404" t="s">
        <v>16988</v>
      </c>
      <c r="B854" s="615" t="s">
        <v>25</v>
      </c>
      <c r="C854" s="616" t="s">
        <v>16322</v>
      </c>
      <c r="D854" s="617" t="s">
        <v>16305</v>
      </c>
      <c r="E854" s="710">
        <v>1</v>
      </c>
      <c r="F854" s="640"/>
      <c r="G854" s="672">
        <v>34</v>
      </c>
      <c r="H854" s="148">
        <f>IF(G854="","",G854-G854*COMPASS!$AH$12)</f>
        <v>34</v>
      </c>
    </row>
    <row r="855" spans="1:8" ht="16.8">
      <c r="A855" s="404" t="s">
        <v>16989</v>
      </c>
      <c r="B855" s="615" t="s">
        <v>25</v>
      </c>
      <c r="C855" s="616" t="s">
        <v>16323</v>
      </c>
      <c r="D855" s="617" t="s">
        <v>16324</v>
      </c>
      <c r="E855" s="710">
        <v>1</v>
      </c>
      <c r="F855" s="640"/>
      <c r="G855" s="672">
        <v>15</v>
      </c>
      <c r="H855" s="148">
        <f>IF(G855="","",G855-G855*COMPASS!$AH$12)</f>
        <v>15</v>
      </c>
    </row>
    <row r="856" spans="1:8" ht="16.8">
      <c r="A856" s="404" t="s">
        <v>16990</v>
      </c>
      <c r="B856" s="615" t="s">
        <v>25</v>
      </c>
      <c r="C856" s="616" t="s">
        <v>16325</v>
      </c>
      <c r="D856" s="617" t="s">
        <v>16326</v>
      </c>
      <c r="E856" s="710">
        <v>1</v>
      </c>
      <c r="F856" s="640"/>
      <c r="G856" s="672">
        <v>15</v>
      </c>
      <c r="H856" s="148">
        <f>IF(G856="","",G856-G856*COMPASS!$AH$12)</f>
        <v>15</v>
      </c>
    </row>
    <row r="857" spans="1:8">
      <c r="A857" s="696" t="s">
        <v>574</v>
      </c>
      <c r="B857" s="697"/>
      <c r="C857" s="698"/>
      <c r="D857" s="699"/>
      <c r="E857" s="711"/>
      <c r="F857" s="714"/>
      <c r="G857" s="700"/>
      <c r="H857" s="148" t="str">
        <f>IF(G857="","",G857-G857*COMPASS!$AH$12)</f>
        <v/>
      </c>
    </row>
    <row r="858" spans="1:8">
      <c r="A858" s="404" t="s">
        <v>16991</v>
      </c>
      <c r="B858" s="615" t="s">
        <v>25</v>
      </c>
      <c r="C858" s="616" t="s">
        <v>16327</v>
      </c>
      <c r="D858" s="617" t="s">
        <v>16328</v>
      </c>
      <c r="E858" s="710">
        <v>1</v>
      </c>
      <c r="F858" s="640"/>
      <c r="G858" s="672">
        <v>24</v>
      </c>
      <c r="H858" s="148">
        <f>IF(G858="","",G858-G858*COMPASS!$AH$12)</f>
        <v>24</v>
      </c>
    </row>
    <row r="859" spans="1:8">
      <c r="A859" s="696" t="s">
        <v>434</v>
      </c>
      <c r="B859" s="697"/>
      <c r="C859" s="698"/>
      <c r="D859" s="699"/>
      <c r="E859" s="711"/>
      <c r="F859" s="714"/>
      <c r="G859" s="700"/>
      <c r="H859" s="148" t="str">
        <f>IF(G859="","",G859-G859*COMPASS!$AH$12)</f>
        <v/>
      </c>
    </row>
    <row r="860" spans="1:8" ht="16.8">
      <c r="A860" s="404" t="s">
        <v>16992</v>
      </c>
      <c r="B860" s="615" t="s">
        <v>25</v>
      </c>
      <c r="C860" s="616" t="s">
        <v>16329</v>
      </c>
      <c r="D860" s="617" t="s">
        <v>16330</v>
      </c>
      <c r="E860" s="710">
        <v>1</v>
      </c>
      <c r="F860" s="640"/>
      <c r="G860" s="672">
        <v>36</v>
      </c>
      <c r="H860" s="148">
        <f>IF(G860="","",G860-G860*COMPASS!$AH$12)</f>
        <v>36</v>
      </c>
    </row>
  </sheetData>
  <sheetProtection algorithmName="SHA-512" hashValue="p5ztX9WNOjqztoLAkj9rxmRKE68igPBHV1TwBUVEeAh+/WCu5vDIW7wztl+ZR9d5XVV+qVfVKqMQcbMTzUr2Mw==" saltValue="5T2NJV8usPxYUCJW9o8AKA==" spinCount="100000" sheet="1"/>
  <mergeCells count="1">
    <mergeCell ref="D1:G1"/>
  </mergeCells>
  <phoneticPr fontId="12" type="noConversion"/>
  <conditionalFormatting sqref="F16:F22">
    <cfRule type="cellIs" dxfId="222" priority="113" stopIfTrue="1" operator="equal">
      <formula>"Netto"</formula>
    </cfRule>
  </conditionalFormatting>
  <conditionalFormatting sqref="F24:F28">
    <cfRule type="cellIs" dxfId="221" priority="112" stopIfTrue="1" operator="equal">
      <formula>"Netto"</formula>
    </cfRule>
  </conditionalFormatting>
  <conditionalFormatting sqref="F31:F35">
    <cfRule type="cellIs" dxfId="220" priority="110" stopIfTrue="1" operator="equal">
      <formula>"Netto"</formula>
    </cfRule>
  </conditionalFormatting>
  <conditionalFormatting sqref="F37:F41">
    <cfRule type="cellIs" dxfId="219" priority="109" stopIfTrue="1" operator="equal">
      <formula>"Netto"</formula>
    </cfRule>
  </conditionalFormatting>
  <conditionalFormatting sqref="F46:F56">
    <cfRule type="cellIs" dxfId="218" priority="115" stopIfTrue="1" operator="equal">
      <formula>"Netto"</formula>
    </cfRule>
  </conditionalFormatting>
  <conditionalFormatting sqref="F58:F59">
    <cfRule type="cellIs" dxfId="217" priority="114" stopIfTrue="1" operator="equal">
      <formula>"Netto"</formula>
    </cfRule>
  </conditionalFormatting>
  <conditionalFormatting sqref="F61:F66">
    <cfRule type="cellIs" dxfId="216" priority="129" stopIfTrue="1" operator="equal">
      <formula>"Netto"</formula>
    </cfRule>
  </conditionalFormatting>
  <conditionalFormatting sqref="F91:F92">
    <cfRule type="cellIs" dxfId="215" priority="124" stopIfTrue="1" operator="equal">
      <formula>"Netto"</formula>
    </cfRule>
  </conditionalFormatting>
  <conditionalFormatting sqref="F140">
    <cfRule type="cellIs" dxfId="214" priority="105" stopIfTrue="1" operator="equal">
      <formula>"Netto"</formula>
    </cfRule>
  </conditionalFormatting>
  <conditionalFormatting sqref="F144:F152">
    <cfRule type="cellIs" dxfId="213" priority="95" stopIfTrue="1" operator="equal">
      <formula>"Netto"</formula>
    </cfRule>
  </conditionalFormatting>
  <conditionalFormatting sqref="F188:F209">
    <cfRule type="cellIs" dxfId="212" priority="72" stopIfTrue="1" operator="equal">
      <formula>"Netto"</formula>
    </cfRule>
  </conditionalFormatting>
  <conditionalFormatting sqref="F250:F273">
    <cfRule type="cellIs" dxfId="211" priority="45" stopIfTrue="1" operator="equal">
      <formula>"Netto"</formula>
    </cfRule>
  </conditionalFormatting>
  <conditionalFormatting sqref="F303:F312">
    <cfRule type="cellIs" dxfId="210" priority="42" stopIfTrue="1" operator="equal">
      <formula>"Netto"</formula>
    </cfRule>
  </conditionalFormatting>
  <conditionalFormatting sqref="F320">
    <cfRule type="cellIs" dxfId="209" priority="41" stopIfTrue="1" operator="equal">
      <formula>"Netto"</formula>
    </cfRule>
  </conditionalFormatting>
  <conditionalFormatting sqref="F328">
    <cfRule type="cellIs" dxfId="208" priority="39" stopIfTrue="1" operator="equal">
      <formula>"Netto"</formula>
    </cfRule>
  </conditionalFormatting>
  <conditionalFormatting sqref="F334">
    <cfRule type="cellIs" dxfId="207" priority="38" stopIfTrue="1" operator="equal">
      <formula>"Netto"</formula>
    </cfRule>
  </conditionalFormatting>
  <conditionalFormatting sqref="F337">
    <cfRule type="cellIs" dxfId="206" priority="36" stopIfTrue="1" operator="equal">
      <formula>"Netto"</formula>
    </cfRule>
  </conditionalFormatting>
  <conditionalFormatting sqref="F346:F347">
    <cfRule type="cellIs" dxfId="205" priority="35" stopIfTrue="1" operator="equal">
      <formula>"Netto"</formula>
    </cfRule>
  </conditionalFormatting>
  <conditionalFormatting sqref="F350:F354">
    <cfRule type="cellIs" dxfId="204" priority="33" stopIfTrue="1" operator="equal">
      <formula>"Netto"</formula>
    </cfRule>
  </conditionalFormatting>
  <conditionalFormatting sqref="F361">
    <cfRule type="cellIs" dxfId="203" priority="32" stopIfTrue="1" operator="equal">
      <formula>"Netto"</formula>
    </cfRule>
  </conditionalFormatting>
  <conditionalFormatting sqref="F364">
    <cfRule type="cellIs" dxfId="202" priority="31" stopIfTrue="1" operator="equal">
      <formula>"Netto"</formula>
    </cfRule>
  </conditionalFormatting>
  <conditionalFormatting sqref="F366">
    <cfRule type="cellIs" dxfId="201" priority="30" stopIfTrue="1" operator="equal">
      <formula>"Netto"</formula>
    </cfRule>
  </conditionalFormatting>
  <conditionalFormatting sqref="F371:F374">
    <cfRule type="cellIs" dxfId="200" priority="28" stopIfTrue="1" operator="equal">
      <formula>"Netto"</formula>
    </cfRule>
  </conditionalFormatting>
  <conditionalFormatting sqref="F382:F383">
    <cfRule type="cellIs" dxfId="199" priority="27" stopIfTrue="1" operator="equal">
      <formula>"Netto"</formula>
    </cfRule>
  </conditionalFormatting>
  <conditionalFormatting sqref="F389:F395">
    <cfRule type="cellIs" dxfId="198" priority="26" stopIfTrue="1" operator="equal">
      <formula>"Netto"</formula>
    </cfRule>
  </conditionalFormatting>
  <conditionalFormatting sqref="F398:F400">
    <cfRule type="cellIs" dxfId="197" priority="24" stopIfTrue="1" operator="equal">
      <formula>"Netto"</formula>
    </cfRule>
  </conditionalFormatting>
  <conditionalFormatting sqref="F414:F417">
    <cfRule type="cellIs" dxfId="196" priority="23" stopIfTrue="1" operator="equal">
      <formula>"Netto"</formula>
    </cfRule>
  </conditionalFormatting>
  <conditionalFormatting sqref="F419:F420">
    <cfRule type="cellIs" dxfId="195" priority="22" stopIfTrue="1" operator="equal">
      <formula>"Netto"</formula>
    </cfRule>
  </conditionalFormatting>
  <conditionalFormatting sqref="F434:F448">
    <cfRule type="cellIs" dxfId="194" priority="18" stopIfTrue="1" operator="equal">
      <formula>"Netto"</formula>
    </cfRule>
  </conditionalFormatting>
  <conditionalFormatting sqref="F469:F471">
    <cfRule type="cellIs" dxfId="193" priority="15" stopIfTrue="1" operator="equal">
      <formula>"Netto"</formula>
    </cfRule>
  </conditionalFormatting>
  <conditionalFormatting sqref="F486">
    <cfRule type="cellIs" dxfId="192" priority="12" stopIfTrue="1" operator="equal">
      <formula>"Netto"</formula>
    </cfRule>
  </conditionalFormatting>
  <conditionalFormatting sqref="F489:F490">
    <cfRule type="cellIs" dxfId="191" priority="11" stopIfTrue="1" operator="equal">
      <formula>"Netto"</formula>
    </cfRule>
  </conditionalFormatting>
  <conditionalFormatting sqref="F492:F493">
    <cfRule type="cellIs" dxfId="190" priority="9" stopIfTrue="1" operator="equal">
      <formula>"Netto"</formula>
    </cfRule>
  </conditionalFormatting>
  <conditionalFormatting sqref="F501:F503">
    <cfRule type="cellIs" dxfId="189" priority="8" stopIfTrue="1" operator="equal">
      <formula>"Netto"</formula>
    </cfRule>
  </conditionalFormatting>
  <conditionalFormatting sqref="F510">
    <cfRule type="cellIs" dxfId="188" priority="7" stopIfTrue="1" operator="equal">
      <formula>"Netto"</formula>
    </cfRule>
  </conditionalFormatting>
  <conditionalFormatting sqref="F517">
    <cfRule type="cellIs" dxfId="187" priority="6" stopIfTrue="1" operator="equal">
      <formula>"Netto"</formula>
    </cfRule>
  </conditionalFormatting>
  <conditionalFormatting sqref="F521">
    <cfRule type="cellIs" dxfId="186" priority="5" stopIfTrue="1" operator="equal">
      <formula>"Netto"</formula>
    </cfRule>
  </conditionalFormatting>
  <conditionalFormatting sqref="F6:G7 F42:G44 F109:G110 F113:G113 F161:G163 F236:F241 F275:F301 F368:F369 F425:F427 F466:F467 F476:F484 F526:F539 F541:F561">
    <cfRule type="cellIs" dxfId="185" priority="534" stopIfTrue="1" operator="equal">
      <formula>"Netto"</formula>
    </cfRule>
  </conditionalFormatting>
  <conditionalFormatting sqref="F10:G14 G16 G18:G21 G25 G28 G31 G33 G35 G37:G40 G48 G51 G54 F70:G75 F86:G88 F94:G94 F96:G96 F99:G99 F102:G102 F104:G104 F125:G127 F129:G130 F133:G133 G152 F154:G157 F165:G177 F180:G180 F182:G182 G188:G191 F214:G218 F220:G221 G237 F243:G243 G269:G273">
    <cfRule type="cellIs" dxfId="184" priority="181" stopIfTrue="1" operator="equal">
      <formula>"Netto"</formula>
    </cfRule>
  </conditionalFormatting>
  <conditionalFormatting sqref="F230:G233">
    <cfRule type="cellIs" dxfId="183" priority="71" stopIfTrue="1" operator="equal">
      <formula>"Netto"</formula>
    </cfRule>
  </conditionalFormatting>
  <conditionalFormatting sqref="F245:G247">
    <cfRule type="cellIs" dxfId="182" priority="68" stopIfTrue="1" operator="equal">
      <formula>"Netto"</formula>
    </cfRule>
  </conditionalFormatting>
  <conditionalFormatting sqref="G297">
    <cfRule type="cellIs" dxfId="181" priority="180" stopIfTrue="1" operator="equal">
      <formula>"Netto"</formula>
    </cfRule>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pane="bottomLeft"/>
    </sheetView>
  </sheetViews>
  <sheetFormatPr defaultColWidth="9.109375" defaultRowHeight="13.2"/>
  <cols>
    <col min="1" max="1" width="22.6640625" style="64" customWidth="1"/>
    <col min="2" max="2" width="3.5546875" style="119" bestFit="1" customWidth="1"/>
    <col min="3" max="3" width="13.5546875" style="58" bestFit="1" customWidth="1"/>
    <col min="4" max="4" width="42.109375" style="68" customWidth="1"/>
    <col min="5" max="5" width="4.6640625" style="140" bestFit="1" customWidth="1"/>
    <col min="6" max="6" width="4.88671875" style="358" customWidth="1"/>
    <col min="7" max="7" width="9.88671875" style="129" bestFit="1" customWidth="1"/>
    <col min="8" max="8" width="10.33203125" style="149" bestFit="1" customWidth="1"/>
    <col min="9" max="9" width="10" style="127" bestFit="1" customWidth="1"/>
    <col min="10" max="16384" width="9.109375" style="60"/>
  </cols>
  <sheetData>
    <row r="1" spans="1:9">
      <c r="A1" s="369" t="str">
        <f>'Bosch VideoSystem'!A1</f>
        <v>Listino Aprile24</v>
      </c>
      <c r="B1" s="448"/>
      <c r="C1" s="370"/>
      <c r="D1" s="1216" t="s">
        <v>17585</v>
      </c>
      <c r="E1" s="1217"/>
      <c r="F1" s="1217"/>
      <c r="G1" s="1217"/>
      <c r="H1" s="145"/>
    </row>
    <row r="2" spans="1:9">
      <c r="A2" s="371"/>
      <c r="B2" s="448"/>
      <c r="C2" s="370"/>
      <c r="D2" s="372"/>
      <c r="E2" s="373"/>
      <c r="F2" s="374"/>
      <c r="G2" s="628"/>
      <c r="H2" s="146" t="s">
        <v>23</v>
      </c>
    </row>
    <row r="3" spans="1:9" ht="25.2">
      <c r="A3" s="375" t="s">
        <v>577</v>
      </c>
      <c r="B3" s="449"/>
      <c r="C3" s="376"/>
      <c r="D3" s="377"/>
      <c r="E3" s="378"/>
      <c r="F3" s="379"/>
      <c r="G3" s="629"/>
      <c r="H3" s="132"/>
    </row>
    <row r="4" spans="1:9" s="64" customFormat="1">
      <c r="A4" s="380" t="s">
        <v>153</v>
      </c>
      <c r="B4" s="446"/>
      <c r="C4" s="381" t="s">
        <v>26</v>
      </c>
      <c r="D4" s="382" t="s">
        <v>27</v>
      </c>
      <c r="E4" s="381" t="s">
        <v>55</v>
      </c>
      <c r="F4" s="383"/>
      <c r="G4" s="630" t="s">
        <v>22</v>
      </c>
      <c r="H4" s="142" t="s">
        <v>56</v>
      </c>
      <c r="I4" s="128"/>
    </row>
    <row r="5" spans="1:9" ht="25.2" customHeight="1">
      <c r="A5" s="397" t="s">
        <v>570</v>
      </c>
      <c r="B5" s="350"/>
      <c r="C5" s="336"/>
      <c r="D5" s="409"/>
      <c r="E5" s="338"/>
      <c r="F5" s="417"/>
      <c r="G5" s="337"/>
      <c r="H5" s="143"/>
    </row>
    <row r="6" spans="1:9" s="64" customFormat="1" ht="14.4" customHeight="1">
      <c r="A6" s="397" t="s">
        <v>5181</v>
      </c>
      <c r="B6" s="350"/>
      <c r="C6" s="336"/>
      <c r="D6" s="409"/>
      <c r="E6" s="338"/>
      <c r="F6" s="417"/>
      <c r="G6" s="337"/>
      <c r="H6" s="147"/>
      <c r="I6" s="130"/>
    </row>
    <row r="7" spans="1:9" s="64" customFormat="1" ht="14.4" customHeight="1">
      <c r="A7" s="475" t="s">
        <v>10307</v>
      </c>
      <c r="B7" s="479"/>
      <c r="C7" s="476"/>
      <c r="D7" s="477"/>
      <c r="E7" s="478"/>
      <c r="F7" s="480"/>
      <c r="G7" s="631"/>
      <c r="H7" s="147"/>
      <c r="I7" s="130"/>
    </row>
    <row r="8" spans="1:9" s="56" customFormat="1" ht="15" customHeight="1">
      <c r="A8" s="404" t="s">
        <v>10277</v>
      </c>
      <c r="B8" s="255" t="s">
        <v>25</v>
      </c>
      <c r="C8" s="190" t="s">
        <v>10215</v>
      </c>
      <c r="D8" s="189" t="s">
        <v>10216</v>
      </c>
      <c r="E8" s="457">
        <v>1</v>
      </c>
      <c r="F8" s="458"/>
      <c r="G8" s="459">
        <v>231</v>
      </c>
      <c r="H8" s="148">
        <f>IF(G8="","",G8-G8*COMPASS!$AH$13)</f>
        <v>231</v>
      </c>
      <c r="I8" s="112"/>
    </row>
    <row r="9" spans="1:9" ht="15" customHeight="1">
      <c r="A9" s="404" t="s">
        <v>10278</v>
      </c>
      <c r="B9" s="255" t="s">
        <v>25</v>
      </c>
      <c r="C9" s="190" t="s">
        <v>10217</v>
      </c>
      <c r="D9" s="189" t="s">
        <v>10218</v>
      </c>
      <c r="E9" s="457">
        <v>1</v>
      </c>
      <c r="F9" s="458"/>
      <c r="G9" s="459">
        <v>117</v>
      </c>
      <c r="H9" s="147">
        <f>IF(G9="","",G9-G9*COMPASS!$AH$13)</f>
        <v>117</v>
      </c>
      <c r="I9" s="110"/>
    </row>
    <row r="10" spans="1:9" ht="15" customHeight="1">
      <c r="A10" s="404" t="s">
        <v>10279</v>
      </c>
      <c r="B10" s="255" t="s">
        <v>25</v>
      </c>
      <c r="C10" s="190" t="s">
        <v>10219</v>
      </c>
      <c r="D10" s="189" t="s">
        <v>10220</v>
      </c>
      <c r="E10" s="457">
        <v>1</v>
      </c>
      <c r="F10" s="458"/>
      <c r="G10" s="459">
        <v>65</v>
      </c>
      <c r="H10" s="147">
        <f>IF(G10="","",G10-G10*COMPASS!$AH$13)</f>
        <v>65</v>
      </c>
      <c r="I10" s="110"/>
    </row>
    <row r="11" spans="1:9" ht="15" customHeight="1">
      <c r="A11" s="397" t="s">
        <v>10221</v>
      </c>
      <c r="B11" s="352"/>
      <c r="C11" s="398"/>
      <c r="D11" s="399"/>
      <c r="E11" s="357"/>
      <c r="F11" s="556"/>
      <c r="G11" s="456"/>
      <c r="H11" s="147" t="str">
        <f>IF(G11="","",G11-G11*COMPASS!$AH$13)</f>
        <v/>
      </c>
      <c r="I11" s="110"/>
    </row>
    <row r="12" spans="1:9" s="64" customFormat="1" ht="15" customHeight="1">
      <c r="A12" s="404" t="s">
        <v>10280</v>
      </c>
      <c r="B12" s="255" t="s">
        <v>25</v>
      </c>
      <c r="C12" s="190" t="s">
        <v>10222</v>
      </c>
      <c r="D12" s="189" t="s">
        <v>10223</v>
      </c>
      <c r="E12" s="457">
        <v>1</v>
      </c>
      <c r="F12" s="458"/>
      <c r="G12" s="459">
        <v>231</v>
      </c>
      <c r="H12" s="147">
        <f>IF(G12="","",G12-G12*COMPASS!$AH$13)</f>
        <v>231</v>
      </c>
      <c r="I12" s="130"/>
    </row>
    <row r="13" spans="1:9" s="56" customFormat="1" ht="15" customHeight="1">
      <c r="A13" s="404" t="s">
        <v>10281</v>
      </c>
      <c r="B13" s="255" t="s">
        <v>25</v>
      </c>
      <c r="C13" s="190" t="s">
        <v>10224</v>
      </c>
      <c r="D13" s="189" t="s">
        <v>10225</v>
      </c>
      <c r="E13" s="457">
        <v>1</v>
      </c>
      <c r="F13" s="458"/>
      <c r="G13" s="459">
        <v>117</v>
      </c>
      <c r="H13" s="148">
        <f>IF(G13="","",G13-G13*COMPASS!$AH$13)</f>
        <v>117</v>
      </c>
      <c r="I13" s="112"/>
    </row>
    <row r="14" spans="1:9" s="64" customFormat="1" ht="15" customHeight="1">
      <c r="A14" s="404" t="s">
        <v>10282</v>
      </c>
      <c r="B14" s="255" t="s">
        <v>25</v>
      </c>
      <c r="C14" s="190" t="s">
        <v>10226</v>
      </c>
      <c r="D14" s="189" t="s">
        <v>10227</v>
      </c>
      <c r="E14" s="457">
        <v>1</v>
      </c>
      <c r="F14" s="458"/>
      <c r="G14" s="459">
        <v>65</v>
      </c>
      <c r="H14" s="147">
        <f>IF(G14="","",G14-G14*COMPASS!$AH$13)</f>
        <v>65</v>
      </c>
      <c r="I14" s="130"/>
    </row>
    <row r="15" spans="1:9" s="56" customFormat="1" ht="15" customHeight="1">
      <c r="A15" s="397" t="s">
        <v>9540</v>
      </c>
      <c r="B15" s="352"/>
      <c r="C15" s="398"/>
      <c r="D15" s="399"/>
      <c r="E15" s="357"/>
      <c r="F15" s="556"/>
      <c r="G15" s="456"/>
      <c r="H15" s="148" t="str">
        <f>IF(G15="","",G15-G15*COMPASS!$AH$13)</f>
        <v/>
      </c>
      <c r="I15" s="112"/>
    </row>
    <row r="16" spans="1:9" s="56" customFormat="1" ht="15" customHeight="1">
      <c r="A16" s="397" t="s">
        <v>13937</v>
      </c>
      <c r="B16" s="352"/>
      <c r="C16" s="398"/>
      <c r="D16" s="399"/>
      <c r="E16" s="357"/>
      <c r="F16" s="556"/>
      <c r="G16" s="456"/>
      <c r="H16" s="148" t="str">
        <f>IF(G16="","",G16-G16*COMPASS!$AH$13)</f>
        <v/>
      </c>
      <c r="I16" s="112"/>
    </row>
    <row r="17" spans="1:9" s="56" customFormat="1" ht="15" customHeight="1">
      <c r="A17" s="404" t="s">
        <v>13959</v>
      </c>
      <c r="B17" s="255" t="s">
        <v>25</v>
      </c>
      <c r="C17" s="190" t="s">
        <v>13938</v>
      </c>
      <c r="D17" s="489" t="s">
        <v>14672</v>
      </c>
      <c r="E17" s="490">
        <v>1</v>
      </c>
      <c r="F17" s="458" t="s">
        <v>188</v>
      </c>
      <c r="G17" s="459">
        <v>4583</v>
      </c>
      <c r="H17" s="148">
        <f>IF(G17="","",G17-G17*COMPASS!$AH$13)</f>
        <v>4583</v>
      </c>
      <c r="I17" s="112"/>
    </row>
    <row r="18" spans="1:9" s="56" customFormat="1" ht="15" customHeight="1">
      <c r="A18" s="404" t="s">
        <v>13960</v>
      </c>
      <c r="B18" s="255" t="s">
        <v>25</v>
      </c>
      <c r="C18" s="190" t="s">
        <v>13939</v>
      </c>
      <c r="D18" s="489" t="s">
        <v>14673</v>
      </c>
      <c r="E18" s="490">
        <v>1</v>
      </c>
      <c r="F18" s="458" t="s">
        <v>188</v>
      </c>
      <c r="G18" s="459">
        <v>3895</v>
      </c>
      <c r="H18" s="148">
        <f>IF(G18="","",G18-G18*COMPASS!$AH$13)</f>
        <v>3895</v>
      </c>
      <c r="I18" s="112"/>
    </row>
    <row r="19" spans="1:9" s="56" customFormat="1" ht="15" customHeight="1">
      <c r="A19" s="404" t="s">
        <v>13961</v>
      </c>
      <c r="B19" s="255" t="s">
        <v>25</v>
      </c>
      <c r="C19" s="190" t="s">
        <v>13940</v>
      </c>
      <c r="D19" s="489" t="s">
        <v>14674</v>
      </c>
      <c r="E19" s="490">
        <v>1</v>
      </c>
      <c r="F19" s="458" t="s">
        <v>188</v>
      </c>
      <c r="G19" s="459">
        <v>3454</v>
      </c>
      <c r="H19" s="148">
        <f>IF(G19="","",G19-G19*COMPASS!$AH$13)</f>
        <v>3454</v>
      </c>
      <c r="I19" s="112"/>
    </row>
    <row r="20" spans="1:9" s="56" customFormat="1" ht="15" customHeight="1">
      <c r="A20" s="404" t="s">
        <v>13962</v>
      </c>
      <c r="B20" s="255" t="s">
        <v>25</v>
      </c>
      <c r="C20" s="190" t="s">
        <v>13941</v>
      </c>
      <c r="D20" s="489" t="s">
        <v>14675</v>
      </c>
      <c r="E20" s="490">
        <v>1</v>
      </c>
      <c r="F20" s="458" t="s">
        <v>188</v>
      </c>
      <c r="G20" s="459">
        <v>2818</v>
      </c>
      <c r="H20" s="148">
        <f>IF(G20="","",G20-G20*COMPASS!$AH$13)</f>
        <v>2818</v>
      </c>
      <c r="I20" s="112"/>
    </row>
    <row r="21" spans="1:9" s="56" customFormat="1" ht="15" customHeight="1">
      <c r="A21" s="397" t="s">
        <v>13942</v>
      </c>
      <c r="B21" s="352"/>
      <c r="C21" s="398"/>
      <c r="D21" s="399"/>
      <c r="E21" s="357"/>
      <c r="F21" s="556"/>
      <c r="G21" s="456"/>
      <c r="H21" s="148" t="str">
        <f>IF(G21="","",G21-G21*COMPASS!$AH$13)</f>
        <v/>
      </c>
      <c r="I21" s="112"/>
    </row>
    <row r="22" spans="1:9" s="64" customFormat="1" ht="15" customHeight="1">
      <c r="A22" s="404" t="s">
        <v>13963</v>
      </c>
      <c r="B22" s="255" t="s">
        <v>25</v>
      </c>
      <c r="C22" s="190" t="s">
        <v>13943</v>
      </c>
      <c r="D22" s="489" t="s">
        <v>14676</v>
      </c>
      <c r="E22" s="490">
        <v>1</v>
      </c>
      <c r="F22" s="458" t="s">
        <v>188</v>
      </c>
      <c r="G22" s="459">
        <v>8041</v>
      </c>
      <c r="H22" s="147">
        <f>IF(G22="","",G22-G22*COMPASS!$AH$13)</f>
        <v>8041</v>
      </c>
      <c r="I22" s="130"/>
    </row>
    <row r="23" spans="1:9" ht="15" customHeight="1">
      <c r="A23" s="404" t="s">
        <v>13964</v>
      </c>
      <c r="B23" s="255" t="s">
        <v>25</v>
      </c>
      <c r="C23" s="190" t="s">
        <v>13944</v>
      </c>
      <c r="D23" s="489" t="s">
        <v>13945</v>
      </c>
      <c r="E23" s="490">
        <v>1</v>
      </c>
      <c r="F23" s="458"/>
      <c r="G23" s="459">
        <v>6477</v>
      </c>
      <c r="H23" s="148">
        <f>IF(G23="","",G23-G23*COMPASS!$AH$13)</f>
        <v>6477</v>
      </c>
    </row>
    <row r="24" spans="1:9" ht="15" customHeight="1">
      <c r="A24" s="404" t="s">
        <v>13965</v>
      </c>
      <c r="B24" s="255" t="s">
        <v>25</v>
      </c>
      <c r="C24" s="190" t="s">
        <v>13946</v>
      </c>
      <c r="D24" s="489" t="s">
        <v>13947</v>
      </c>
      <c r="E24" s="490">
        <v>1</v>
      </c>
      <c r="F24" s="458"/>
      <c r="G24" s="459">
        <v>5791</v>
      </c>
      <c r="H24" s="148">
        <f>IF(G24="","",G24-G24*COMPASS!$AH$13)</f>
        <v>5791</v>
      </c>
    </row>
    <row r="25" spans="1:9" ht="15" customHeight="1">
      <c r="A25" s="404" t="s">
        <v>13966</v>
      </c>
      <c r="B25" s="255" t="s">
        <v>25</v>
      </c>
      <c r="C25" s="190" t="s">
        <v>13948</v>
      </c>
      <c r="D25" s="489" t="s">
        <v>13949</v>
      </c>
      <c r="E25" s="490">
        <v>1</v>
      </c>
      <c r="F25" s="458"/>
      <c r="G25" s="459">
        <v>4494</v>
      </c>
      <c r="H25" s="148">
        <f>IF(G25="","",G25-G25*COMPASS!$AH$13)</f>
        <v>4494</v>
      </c>
    </row>
    <row r="26" spans="1:9" ht="15" customHeight="1">
      <c r="A26" s="397" t="s">
        <v>9612</v>
      </c>
      <c r="B26" s="352"/>
      <c r="C26" s="398"/>
      <c r="D26" s="399"/>
      <c r="E26" s="357"/>
      <c r="F26" s="556"/>
      <c r="G26" s="456"/>
      <c r="H26" s="148" t="str">
        <f>IF(G26="","",G26-G26*COMPASS!$AH$13)</f>
        <v/>
      </c>
    </row>
    <row r="27" spans="1:9" ht="15" customHeight="1">
      <c r="A27" s="404" t="s">
        <v>10283</v>
      </c>
      <c r="B27" s="255" t="s">
        <v>25</v>
      </c>
      <c r="C27" s="487" t="s">
        <v>10228</v>
      </c>
      <c r="D27" s="489" t="s">
        <v>10229</v>
      </c>
      <c r="E27" s="490">
        <v>1</v>
      </c>
      <c r="F27" s="458"/>
      <c r="G27" s="459">
        <v>9462</v>
      </c>
      <c r="H27" s="148">
        <f>IF(G27="","",G27-G27*COMPASS!$AH$13)</f>
        <v>9462</v>
      </c>
    </row>
    <row r="28" spans="1:9" ht="15" customHeight="1">
      <c r="A28" s="404" t="s">
        <v>10284</v>
      </c>
      <c r="B28" s="255" t="s">
        <v>25</v>
      </c>
      <c r="C28" s="487" t="s">
        <v>10230</v>
      </c>
      <c r="D28" s="489" t="s">
        <v>10231</v>
      </c>
      <c r="E28" s="490">
        <v>1</v>
      </c>
      <c r="F28" s="458"/>
      <c r="G28" s="459">
        <v>13078</v>
      </c>
      <c r="H28" s="148">
        <f>IF(G28="","",G28-G28*COMPASS!$AH$13)</f>
        <v>13078</v>
      </c>
    </row>
    <row r="29" spans="1:9" ht="15" customHeight="1">
      <c r="A29" s="404" t="s">
        <v>10285</v>
      </c>
      <c r="B29" s="255" t="s">
        <v>25</v>
      </c>
      <c r="C29" s="487" t="s">
        <v>10232</v>
      </c>
      <c r="D29" s="489" t="s">
        <v>10233</v>
      </c>
      <c r="E29" s="490">
        <v>1</v>
      </c>
      <c r="F29" s="458"/>
      <c r="G29" s="459">
        <v>15886</v>
      </c>
      <c r="H29" s="148">
        <f>IF(G29="","",G29-G29*COMPASS!$AH$13)</f>
        <v>15886</v>
      </c>
    </row>
    <row r="30" spans="1:9" ht="15" customHeight="1">
      <c r="A30" s="404" t="s">
        <v>10286</v>
      </c>
      <c r="B30" s="255" t="s">
        <v>25</v>
      </c>
      <c r="C30" s="487" t="s">
        <v>10234</v>
      </c>
      <c r="D30" s="489" t="s">
        <v>10235</v>
      </c>
      <c r="E30" s="490">
        <v>1</v>
      </c>
      <c r="F30" s="458"/>
      <c r="G30" s="459">
        <v>18591</v>
      </c>
      <c r="H30" s="148">
        <f>IF(G30="","",G30-G30*COMPASS!$AH$13)</f>
        <v>18591</v>
      </c>
    </row>
    <row r="31" spans="1:9" ht="15" customHeight="1">
      <c r="A31" s="404" t="s">
        <v>10287</v>
      </c>
      <c r="B31" s="255" t="s">
        <v>25</v>
      </c>
      <c r="C31" s="487" t="s">
        <v>10236</v>
      </c>
      <c r="D31" s="489" t="s">
        <v>10237</v>
      </c>
      <c r="E31" s="490">
        <v>1</v>
      </c>
      <c r="F31" s="458"/>
      <c r="G31" s="459">
        <v>11800</v>
      </c>
      <c r="H31" s="148">
        <f>IF(G31="","",G31-G31*COMPASS!$AH$13)</f>
        <v>11800</v>
      </c>
    </row>
    <row r="32" spans="1:9" ht="15" customHeight="1">
      <c r="A32" s="404" t="s">
        <v>10288</v>
      </c>
      <c r="B32" s="255" t="s">
        <v>25</v>
      </c>
      <c r="C32" s="487" t="s">
        <v>10238</v>
      </c>
      <c r="D32" s="489" t="s">
        <v>10239</v>
      </c>
      <c r="E32" s="490">
        <v>1</v>
      </c>
      <c r="F32" s="458"/>
      <c r="G32" s="459">
        <v>25055</v>
      </c>
      <c r="H32" s="148">
        <f>IF(G32="","",G32-G32*COMPASS!$AH$13)</f>
        <v>25055</v>
      </c>
    </row>
    <row r="33" spans="1:8" ht="15" customHeight="1">
      <c r="A33" s="404" t="s">
        <v>10289</v>
      </c>
      <c r="B33" s="255" t="s">
        <v>25</v>
      </c>
      <c r="C33" s="487" t="s">
        <v>10240</v>
      </c>
      <c r="D33" s="489" t="s">
        <v>10241</v>
      </c>
      <c r="E33" s="490">
        <v>1</v>
      </c>
      <c r="F33" s="458"/>
      <c r="G33" s="459">
        <v>30058</v>
      </c>
      <c r="H33" s="148">
        <f>IF(G33="","",G33-G33*COMPASS!$AH$13)</f>
        <v>30058</v>
      </c>
    </row>
    <row r="34" spans="1:8" ht="15" customHeight="1">
      <c r="A34" s="397" t="s">
        <v>3057</v>
      </c>
      <c r="B34" s="352"/>
      <c r="C34" s="398"/>
      <c r="D34" s="399"/>
      <c r="E34" s="357"/>
      <c r="F34" s="556"/>
      <c r="G34" s="456"/>
      <c r="H34" s="148" t="str">
        <f>IF(G34="","",G34-G34*COMPASS!$AH$13)</f>
        <v/>
      </c>
    </row>
    <row r="35" spans="1:8" ht="15" customHeight="1">
      <c r="A35" s="397" t="s">
        <v>3058</v>
      </c>
      <c r="B35" s="352"/>
      <c r="C35" s="398"/>
      <c r="D35" s="399"/>
      <c r="E35" s="357"/>
      <c r="F35" s="556"/>
      <c r="G35" s="456"/>
      <c r="H35" s="148" t="str">
        <f>IF(G35="","",G35-G35*COMPASS!$AH$13)</f>
        <v/>
      </c>
    </row>
    <row r="36" spans="1:8" ht="15" customHeight="1">
      <c r="A36" s="394" t="s">
        <v>3187</v>
      </c>
      <c r="B36" s="255" t="s">
        <v>66</v>
      </c>
      <c r="C36" s="190" t="s">
        <v>3051</v>
      </c>
      <c r="D36" s="189" t="s">
        <v>3052</v>
      </c>
      <c r="E36" s="457">
        <v>1</v>
      </c>
      <c r="F36" s="458"/>
      <c r="G36" s="459">
        <v>567</v>
      </c>
      <c r="H36" s="148">
        <f>IF(G36="","",G36-G36*COMPASS!$AH$13)</f>
        <v>567</v>
      </c>
    </row>
    <row r="37" spans="1:8" ht="15" customHeight="1">
      <c r="A37" s="394" t="s">
        <v>3188</v>
      </c>
      <c r="B37" s="255" t="s">
        <v>66</v>
      </c>
      <c r="C37" s="190" t="s">
        <v>3053</v>
      </c>
      <c r="D37" s="189" t="s">
        <v>3054</v>
      </c>
      <c r="E37" s="457">
        <v>1</v>
      </c>
      <c r="F37" s="458"/>
      <c r="G37" s="459">
        <v>793</v>
      </c>
      <c r="H37" s="148">
        <f>IF(G37="","",G37-G37*COMPASS!$AH$13)</f>
        <v>793</v>
      </c>
    </row>
    <row r="38" spans="1:8" ht="15" customHeight="1">
      <c r="A38" s="394" t="s">
        <v>3189</v>
      </c>
      <c r="B38" s="255" t="s">
        <v>66</v>
      </c>
      <c r="C38" s="190" t="s">
        <v>3055</v>
      </c>
      <c r="D38" s="189" t="s">
        <v>3056</v>
      </c>
      <c r="E38" s="457">
        <v>1</v>
      </c>
      <c r="F38" s="458"/>
      <c r="G38" s="459">
        <v>1011</v>
      </c>
      <c r="H38" s="148">
        <f>IF(G38="","",G38-G38*COMPASS!$AH$13)</f>
        <v>1011</v>
      </c>
    </row>
    <row r="39" spans="1:8" ht="15" customHeight="1">
      <c r="A39" s="397" t="s">
        <v>43</v>
      </c>
      <c r="B39" s="352"/>
      <c r="C39" s="398"/>
      <c r="D39" s="399"/>
      <c r="E39" s="357"/>
      <c r="F39" s="556"/>
      <c r="G39" s="456"/>
      <c r="H39" s="148" t="str">
        <f>IF(G39="","",G39-G39*COMPASS!$AH$13)</f>
        <v/>
      </c>
    </row>
    <row r="40" spans="1:8" ht="15" customHeight="1">
      <c r="A40" s="404" t="s">
        <v>7489</v>
      </c>
      <c r="B40" s="255" t="s">
        <v>25</v>
      </c>
      <c r="C40" s="190" t="s">
        <v>5852</v>
      </c>
      <c r="D40" s="189" t="s">
        <v>5853</v>
      </c>
      <c r="E40" s="457">
        <v>1</v>
      </c>
      <c r="F40" s="458"/>
      <c r="G40" s="459">
        <v>630</v>
      </c>
      <c r="H40" s="148">
        <f>IF(G40="","",G40-G40*COMPASS!$AH$13)</f>
        <v>630</v>
      </c>
    </row>
    <row r="41" spans="1:8" ht="15" customHeight="1">
      <c r="A41" s="404" t="s">
        <v>7490</v>
      </c>
      <c r="B41" s="255" t="s">
        <v>25</v>
      </c>
      <c r="C41" s="190" t="s">
        <v>5854</v>
      </c>
      <c r="D41" s="189" t="s">
        <v>5855</v>
      </c>
      <c r="E41" s="457">
        <v>1</v>
      </c>
      <c r="F41" s="458"/>
      <c r="G41" s="459">
        <v>945</v>
      </c>
      <c r="H41" s="148">
        <f>IF(G41="","",G41-G41*COMPASS!$AH$13)</f>
        <v>945</v>
      </c>
    </row>
    <row r="42" spans="1:8" ht="15" customHeight="1">
      <c r="A42" s="404" t="s">
        <v>7491</v>
      </c>
      <c r="B42" s="255" t="s">
        <v>25</v>
      </c>
      <c r="C42" s="190" t="s">
        <v>7492</v>
      </c>
      <c r="D42" s="189" t="s">
        <v>5856</v>
      </c>
      <c r="E42" s="457">
        <v>1</v>
      </c>
      <c r="F42" s="458"/>
      <c r="G42" s="459">
        <v>1395</v>
      </c>
      <c r="H42" s="148">
        <f>IF(G42="","",G42-G42*COMPASS!$AH$13)</f>
        <v>1395</v>
      </c>
    </row>
    <row r="43" spans="1:8" ht="15" customHeight="1">
      <c r="A43" s="404" t="s">
        <v>13967</v>
      </c>
      <c r="B43" s="255" t="s">
        <v>25</v>
      </c>
      <c r="C43" s="190" t="s">
        <v>13950</v>
      </c>
      <c r="D43" s="189" t="s">
        <v>13951</v>
      </c>
      <c r="E43" s="457">
        <v>1</v>
      </c>
      <c r="F43" s="458"/>
      <c r="G43" s="459">
        <v>1237</v>
      </c>
      <c r="H43" s="148">
        <f>IF(G43="","",G43-G43*COMPASS!$AH$13)</f>
        <v>1237</v>
      </c>
    </row>
    <row r="44" spans="1:8" ht="15" customHeight="1">
      <c r="A44" s="394" t="s">
        <v>832</v>
      </c>
      <c r="B44" s="255" t="s">
        <v>66</v>
      </c>
      <c r="C44" s="190" t="s">
        <v>579</v>
      </c>
      <c r="D44" s="189" t="s">
        <v>4010</v>
      </c>
      <c r="E44" s="457">
        <v>1</v>
      </c>
      <c r="F44" s="458"/>
      <c r="G44" s="459">
        <v>257</v>
      </c>
      <c r="H44" s="148">
        <f>IF(G44="","",G44-G44*COMPASS!$AH$13)</f>
        <v>257</v>
      </c>
    </row>
    <row r="45" spans="1:8" ht="15" customHeight="1">
      <c r="A45" s="397" t="s">
        <v>3967</v>
      </c>
      <c r="B45" s="352"/>
      <c r="C45" s="398"/>
      <c r="D45" s="399"/>
      <c r="E45" s="357"/>
      <c r="F45" s="556"/>
      <c r="G45" s="456"/>
      <c r="H45" s="148" t="str">
        <f>IF(G45="","",G45-G45*COMPASS!$AH$13)</f>
        <v/>
      </c>
    </row>
    <row r="46" spans="1:8" ht="15" customHeight="1">
      <c r="A46" s="397" t="s">
        <v>14677</v>
      </c>
      <c r="B46" s="352"/>
      <c r="C46" s="398"/>
      <c r="D46" s="399"/>
      <c r="E46" s="357"/>
      <c r="F46" s="556"/>
      <c r="G46" s="456"/>
      <c r="H46" s="148" t="str">
        <f>IF(G46="","",G46-G46*COMPASS!$AH$13)</f>
        <v/>
      </c>
    </row>
    <row r="47" spans="1:8" ht="15" customHeight="1">
      <c r="A47" s="394" t="s">
        <v>3968</v>
      </c>
      <c r="B47" s="255" t="s">
        <v>25</v>
      </c>
      <c r="C47" s="190" t="s">
        <v>3969</v>
      </c>
      <c r="D47" s="189" t="s">
        <v>3970</v>
      </c>
      <c r="E47" s="457">
        <v>1</v>
      </c>
      <c r="F47" s="458"/>
      <c r="G47" s="459">
        <v>16993</v>
      </c>
      <c r="H47" s="148">
        <f>IF(G47="","",G47-G47*COMPASS!$AH$13)</f>
        <v>16993</v>
      </c>
    </row>
    <row r="48" spans="1:8" ht="15" customHeight="1">
      <c r="A48" s="394" t="s">
        <v>3971</v>
      </c>
      <c r="B48" s="255" t="s">
        <v>25</v>
      </c>
      <c r="C48" s="190" t="s">
        <v>3972</v>
      </c>
      <c r="D48" s="189" t="s">
        <v>8609</v>
      </c>
      <c r="E48" s="457">
        <v>1</v>
      </c>
      <c r="F48" s="458"/>
      <c r="G48" s="459">
        <v>14708</v>
      </c>
      <c r="H48" s="148">
        <f>IF(G48="","",G48-G48*COMPASS!$AH$13)</f>
        <v>14708</v>
      </c>
    </row>
    <row r="49" spans="1:8" ht="15" customHeight="1">
      <c r="A49" s="394" t="s">
        <v>3979</v>
      </c>
      <c r="B49" s="255" t="s">
        <v>25</v>
      </c>
      <c r="C49" s="190" t="s">
        <v>3980</v>
      </c>
      <c r="D49" s="189" t="s">
        <v>8610</v>
      </c>
      <c r="E49" s="457">
        <v>1</v>
      </c>
      <c r="F49" s="458"/>
      <c r="G49" s="459">
        <v>70273</v>
      </c>
      <c r="H49" s="148">
        <f>IF(G49="","",G49-G49*COMPASS!$AH$13)</f>
        <v>70273</v>
      </c>
    </row>
    <row r="50" spans="1:8" ht="15" customHeight="1">
      <c r="A50" s="394" t="s">
        <v>3981</v>
      </c>
      <c r="B50" s="255" t="s">
        <v>25</v>
      </c>
      <c r="C50" s="190" t="s">
        <v>3982</v>
      </c>
      <c r="D50" s="189" t="s">
        <v>3983</v>
      </c>
      <c r="E50" s="457">
        <v>1</v>
      </c>
      <c r="F50" s="458"/>
      <c r="G50" s="459">
        <v>23033</v>
      </c>
      <c r="H50" s="148">
        <f>IF(G50="","",G50-G50*COMPASS!$AH$13)</f>
        <v>23033</v>
      </c>
    </row>
    <row r="51" spans="1:8" ht="15" customHeight="1">
      <c r="A51" s="394" t="s">
        <v>3984</v>
      </c>
      <c r="B51" s="255" t="s">
        <v>25</v>
      </c>
      <c r="C51" s="190" t="s">
        <v>3985</v>
      </c>
      <c r="D51" s="189" t="s">
        <v>8611</v>
      </c>
      <c r="E51" s="457">
        <v>1</v>
      </c>
      <c r="F51" s="458"/>
      <c r="G51" s="459">
        <v>19178</v>
      </c>
      <c r="H51" s="148">
        <f>IF(G51="","",G51-G51*COMPASS!$AH$13)</f>
        <v>19178</v>
      </c>
    </row>
    <row r="52" spans="1:8" ht="15" customHeight="1">
      <c r="A52" s="394" t="s">
        <v>3992</v>
      </c>
      <c r="B52" s="255" t="s">
        <v>25</v>
      </c>
      <c r="C52" s="190" t="s">
        <v>3993</v>
      </c>
      <c r="D52" s="189" t="s">
        <v>8612</v>
      </c>
      <c r="E52" s="457">
        <v>1</v>
      </c>
      <c r="F52" s="458"/>
      <c r="G52" s="459">
        <v>102751</v>
      </c>
      <c r="H52" s="148">
        <f>IF(G52="","",G52-G52*COMPASS!$AH$13)</f>
        <v>102751</v>
      </c>
    </row>
    <row r="53" spans="1:8" ht="15" customHeight="1">
      <c r="A53" s="394" t="s">
        <v>8613</v>
      </c>
      <c r="B53" s="255" t="s">
        <v>25</v>
      </c>
      <c r="C53" s="190" t="s">
        <v>8614</v>
      </c>
      <c r="D53" s="189" t="s">
        <v>8615</v>
      </c>
      <c r="E53" s="457">
        <v>1</v>
      </c>
      <c r="F53" s="458"/>
      <c r="G53" s="459">
        <v>29522</v>
      </c>
      <c r="H53" s="148">
        <f>IF(G53="","",G53-G53*COMPASS!$AH$13)</f>
        <v>29522</v>
      </c>
    </row>
    <row r="54" spans="1:8" ht="15" customHeight="1">
      <c r="A54" s="394" t="s">
        <v>8622</v>
      </c>
      <c r="B54" s="255" t="s">
        <v>25</v>
      </c>
      <c r="C54" s="190" t="s">
        <v>8623</v>
      </c>
      <c r="D54" s="189" t="s">
        <v>8624</v>
      </c>
      <c r="E54" s="457">
        <v>1</v>
      </c>
      <c r="F54" s="458"/>
      <c r="G54" s="459">
        <v>25806</v>
      </c>
      <c r="H54" s="148">
        <f>IF(G54="","",G54-G54*COMPASS!$AH$13)</f>
        <v>25806</v>
      </c>
    </row>
    <row r="55" spans="1:8" ht="15" customHeight="1">
      <c r="A55" s="394" t="s">
        <v>8625</v>
      </c>
      <c r="B55" s="255" t="s">
        <v>25</v>
      </c>
      <c r="C55" s="190" t="s">
        <v>8626</v>
      </c>
      <c r="D55" s="189" t="s">
        <v>8627</v>
      </c>
      <c r="E55" s="457">
        <v>1</v>
      </c>
      <c r="F55" s="458"/>
      <c r="G55" s="459">
        <v>131045</v>
      </c>
      <c r="H55" s="148">
        <f>IF(G55="","",G55-G55*COMPASS!$AH$13)</f>
        <v>131045</v>
      </c>
    </row>
    <row r="56" spans="1:8" ht="15" customHeight="1">
      <c r="A56" s="397" t="s">
        <v>14678</v>
      </c>
      <c r="B56" s="352"/>
      <c r="C56" s="398"/>
      <c r="D56" s="399"/>
      <c r="E56" s="357"/>
      <c r="F56" s="556"/>
      <c r="G56" s="456"/>
      <c r="H56" s="148" t="str">
        <f>IF(G56="","",G56-G56*COMPASS!$AH$13)</f>
        <v/>
      </c>
    </row>
    <row r="57" spans="1:8" ht="15" customHeight="1">
      <c r="A57" s="394" t="s">
        <v>3973</v>
      </c>
      <c r="B57" s="255" t="s">
        <v>25</v>
      </c>
      <c r="C57" s="190" t="s">
        <v>3974</v>
      </c>
      <c r="D57" s="189" t="s">
        <v>3975</v>
      </c>
      <c r="E57" s="457">
        <v>1</v>
      </c>
      <c r="F57" s="458"/>
      <c r="G57" s="459">
        <v>22622</v>
      </c>
      <c r="H57" s="148">
        <f>IF(G57="","",G57-G57*COMPASS!$AH$13)</f>
        <v>22622</v>
      </c>
    </row>
    <row r="58" spans="1:8" ht="15" customHeight="1">
      <c r="A58" s="394" t="s">
        <v>3976</v>
      </c>
      <c r="B58" s="255" t="s">
        <v>25</v>
      </c>
      <c r="C58" s="190" t="s">
        <v>3977</v>
      </c>
      <c r="D58" s="189" t="s">
        <v>3978</v>
      </c>
      <c r="E58" s="457">
        <v>1</v>
      </c>
      <c r="F58" s="458"/>
      <c r="G58" s="459">
        <v>90531</v>
      </c>
      <c r="H58" s="148">
        <f>IF(G58="","",G58-G58*COMPASS!$AH$13)</f>
        <v>90531</v>
      </c>
    </row>
    <row r="59" spans="1:8" ht="15" customHeight="1">
      <c r="A59" s="394" t="s">
        <v>3986</v>
      </c>
      <c r="B59" s="255" t="s">
        <v>25</v>
      </c>
      <c r="C59" s="190" t="s">
        <v>3987</v>
      </c>
      <c r="D59" s="189" t="s">
        <v>3988</v>
      </c>
      <c r="E59" s="457">
        <v>1</v>
      </c>
      <c r="F59" s="458"/>
      <c r="G59" s="459">
        <v>28696</v>
      </c>
      <c r="H59" s="148">
        <f>IF(G59="","",G59-G59*COMPASS!$AH$13)</f>
        <v>28696</v>
      </c>
    </row>
    <row r="60" spans="1:8" ht="15" customHeight="1">
      <c r="A60" s="394" t="s">
        <v>3989</v>
      </c>
      <c r="B60" s="255" t="s">
        <v>25</v>
      </c>
      <c r="C60" s="190" t="s">
        <v>3990</v>
      </c>
      <c r="D60" s="189" t="s">
        <v>3991</v>
      </c>
      <c r="E60" s="457">
        <v>1</v>
      </c>
      <c r="F60" s="458"/>
      <c r="G60" s="459">
        <v>121065</v>
      </c>
      <c r="H60" s="148">
        <f>IF(G60="","",G60-G60*COMPASS!$AH$13)</f>
        <v>121065</v>
      </c>
    </row>
    <row r="61" spans="1:8" ht="15" customHeight="1">
      <c r="A61" s="394" t="s">
        <v>8616</v>
      </c>
      <c r="B61" s="255" t="s">
        <v>25</v>
      </c>
      <c r="C61" s="190" t="s">
        <v>8617</v>
      </c>
      <c r="D61" s="189" t="s">
        <v>8618</v>
      </c>
      <c r="E61" s="457">
        <v>1</v>
      </c>
      <c r="F61" s="458"/>
      <c r="G61" s="459">
        <v>34838</v>
      </c>
      <c r="H61" s="148">
        <f>IF(G61="","",G61-G61*COMPASS!$AH$13)</f>
        <v>34838</v>
      </c>
    </row>
    <row r="62" spans="1:8" ht="15" customHeight="1">
      <c r="A62" s="394" t="s">
        <v>8619</v>
      </c>
      <c r="B62" s="255" t="s">
        <v>25</v>
      </c>
      <c r="C62" s="190" t="s">
        <v>8620</v>
      </c>
      <c r="D62" s="189" t="s">
        <v>8621</v>
      </c>
      <c r="E62" s="457">
        <v>1</v>
      </c>
      <c r="F62" s="458"/>
      <c r="G62" s="459">
        <v>145729</v>
      </c>
      <c r="H62" s="148">
        <f>IF(G62="","",G62-G62*COMPASS!$AH$13)</f>
        <v>145729</v>
      </c>
    </row>
    <row r="63" spans="1:8" ht="15" customHeight="1">
      <c r="A63" s="397" t="s">
        <v>9541</v>
      </c>
      <c r="B63" s="352"/>
      <c r="C63" s="398"/>
      <c r="D63" s="399"/>
      <c r="E63" s="357"/>
      <c r="F63" s="556"/>
      <c r="G63" s="456"/>
      <c r="H63" s="148" t="str">
        <f>IF(G63="","",G63-G63*COMPASS!$AH$13)</f>
        <v/>
      </c>
    </row>
    <row r="64" spans="1:8" ht="15" customHeight="1">
      <c r="A64" s="404" t="s">
        <v>4011</v>
      </c>
      <c r="B64" s="255" t="s">
        <v>25</v>
      </c>
      <c r="C64" s="487" t="s">
        <v>4012</v>
      </c>
      <c r="D64" s="189" t="s">
        <v>4013</v>
      </c>
      <c r="E64" s="457">
        <v>1</v>
      </c>
      <c r="F64" s="642"/>
      <c r="G64" s="632">
        <v>860</v>
      </c>
      <c r="H64" s="148">
        <f>IF(G64="","",G64-G64*COMPASS!$AH$13)</f>
        <v>860</v>
      </c>
    </row>
    <row r="65" spans="1:8" ht="15" customHeight="1">
      <c r="A65" s="404" t="s">
        <v>4014</v>
      </c>
      <c r="B65" s="255" t="s">
        <v>25</v>
      </c>
      <c r="C65" s="487" t="s">
        <v>4015</v>
      </c>
      <c r="D65" s="189" t="s">
        <v>4016</v>
      </c>
      <c r="E65" s="457">
        <v>1</v>
      </c>
      <c r="F65" s="642"/>
      <c r="G65" s="632">
        <v>860</v>
      </c>
      <c r="H65" s="148">
        <f>IF(G65="","",G65-G65*COMPASS!$AH$13)</f>
        <v>860</v>
      </c>
    </row>
    <row r="66" spans="1:8" ht="15" customHeight="1">
      <c r="A66" s="404" t="s">
        <v>4017</v>
      </c>
      <c r="B66" s="255" t="s">
        <v>25</v>
      </c>
      <c r="C66" s="487" t="s">
        <v>4018</v>
      </c>
      <c r="D66" s="189" t="s">
        <v>4019</v>
      </c>
      <c r="E66" s="457">
        <v>1</v>
      </c>
      <c r="F66" s="642"/>
      <c r="G66" s="632">
        <v>1309</v>
      </c>
      <c r="H66" s="148">
        <f>IF(G66="","",G66-G66*COMPASS!$AH$13)</f>
        <v>1309</v>
      </c>
    </row>
    <row r="67" spans="1:8" ht="15" customHeight="1">
      <c r="A67" s="404" t="s">
        <v>4020</v>
      </c>
      <c r="B67" s="255" t="s">
        <v>25</v>
      </c>
      <c r="C67" s="487" t="s">
        <v>4021</v>
      </c>
      <c r="D67" s="189" t="s">
        <v>4022</v>
      </c>
      <c r="E67" s="457">
        <v>1</v>
      </c>
      <c r="F67" s="642"/>
      <c r="G67" s="632">
        <v>1309</v>
      </c>
      <c r="H67" s="148">
        <f>IF(G67="","",G67-G67*COMPASS!$AH$13)</f>
        <v>1309</v>
      </c>
    </row>
    <row r="68" spans="1:8" ht="15" customHeight="1">
      <c r="A68" s="404" t="s">
        <v>8635</v>
      </c>
      <c r="B68" s="255" t="s">
        <v>25</v>
      </c>
      <c r="C68" s="190" t="s">
        <v>8630</v>
      </c>
      <c r="D68" s="189" t="s">
        <v>8631</v>
      </c>
      <c r="E68" s="457">
        <v>1</v>
      </c>
      <c r="F68" s="458"/>
      <c r="G68" s="459">
        <v>1993</v>
      </c>
      <c r="H68" s="148">
        <f>IF(G68="","",G68-G68*COMPASS!$AH$13)</f>
        <v>1993</v>
      </c>
    </row>
    <row r="69" spans="1:8" ht="15" customHeight="1">
      <c r="A69" s="404" t="s">
        <v>8636</v>
      </c>
      <c r="B69" s="255" t="s">
        <v>25</v>
      </c>
      <c r="C69" s="190" t="s">
        <v>8632</v>
      </c>
      <c r="D69" s="189" t="s">
        <v>8633</v>
      </c>
      <c r="E69" s="457">
        <v>1</v>
      </c>
      <c r="F69" s="458"/>
      <c r="G69" s="459">
        <v>1993</v>
      </c>
      <c r="H69" s="148">
        <f>IF(G69="","",G69-G69*COMPASS!$AH$13)</f>
        <v>1993</v>
      </c>
    </row>
    <row r="70" spans="1:8" ht="15" customHeight="1">
      <c r="A70" s="394" t="s">
        <v>3994</v>
      </c>
      <c r="B70" s="255" t="s">
        <v>25</v>
      </c>
      <c r="C70" s="190" t="s">
        <v>3995</v>
      </c>
      <c r="D70" s="189" t="s">
        <v>8628</v>
      </c>
      <c r="E70" s="457">
        <v>1</v>
      </c>
      <c r="F70" s="458"/>
      <c r="G70" s="459">
        <v>16574</v>
      </c>
      <c r="H70" s="148">
        <f>IF(G70="","",G70-G70*COMPASS!$AH$13)</f>
        <v>16574</v>
      </c>
    </row>
    <row r="71" spans="1:8" ht="15" customHeight="1">
      <c r="A71" s="397" t="s">
        <v>4270</v>
      </c>
      <c r="B71" s="352"/>
      <c r="C71" s="398"/>
      <c r="D71" s="399"/>
      <c r="E71" s="357"/>
      <c r="F71" s="556"/>
      <c r="G71" s="456"/>
      <c r="H71" s="148" t="str">
        <f>IF(G71="","",G71-G71*COMPASS!$AH$13)</f>
        <v/>
      </c>
    </row>
    <row r="72" spans="1:8" ht="15" customHeight="1">
      <c r="A72" s="397" t="s">
        <v>9542</v>
      </c>
      <c r="B72" s="352"/>
      <c r="C72" s="398"/>
      <c r="D72" s="399"/>
      <c r="E72" s="357"/>
      <c r="F72" s="556"/>
      <c r="G72" s="456"/>
      <c r="H72" s="148" t="str">
        <f>IF(G72="","",G72-G72*COMPASS!$AH$13)</f>
        <v/>
      </c>
    </row>
    <row r="73" spans="1:8" ht="15" customHeight="1">
      <c r="A73" s="404" t="s">
        <v>158</v>
      </c>
      <c r="B73" s="255" t="s">
        <v>25</v>
      </c>
      <c r="C73" s="190" t="s">
        <v>78</v>
      </c>
      <c r="D73" s="189" t="s">
        <v>4002</v>
      </c>
      <c r="E73" s="457">
        <v>1</v>
      </c>
      <c r="F73" s="458"/>
      <c r="G73" s="459">
        <v>224</v>
      </c>
      <c r="H73" s="148">
        <f>IF(G73="","",G73-G73*COMPASS!$AH$13)</f>
        <v>224</v>
      </c>
    </row>
    <row r="74" spans="1:8" ht="15" customHeight="1">
      <c r="A74" s="404" t="s">
        <v>476</v>
      </c>
      <c r="B74" s="255" t="s">
        <v>25</v>
      </c>
      <c r="C74" s="190" t="s">
        <v>474</v>
      </c>
      <c r="D74" s="189" t="s">
        <v>4003</v>
      </c>
      <c r="E74" s="457">
        <v>1</v>
      </c>
      <c r="F74" s="458"/>
      <c r="G74" s="459">
        <v>283</v>
      </c>
      <c r="H74" s="148">
        <f>IF(G74="","",G74-G74*COMPASS!$AH$13)</f>
        <v>283</v>
      </c>
    </row>
    <row r="75" spans="1:8" ht="15" customHeight="1">
      <c r="A75" s="404" t="s">
        <v>4004</v>
      </c>
      <c r="B75" s="255" t="s">
        <v>25</v>
      </c>
      <c r="C75" s="190" t="s">
        <v>4005</v>
      </c>
      <c r="D75" s="189" t="s">
        <v>4006</v>
      </c>
      <c r="E75" s="457">
        <v>1</v>
      </c>
      <c r="F75" s="458"/>
      <c r="G75" s="459">
        <v>399</v>
      </c>
      <c r="H75" s="148">
        <f>IF(G75="","",G75-G75*COMPASS!$AH$13)</f>
        <v>399</v>
      </c>
    </row>
    <row r="76" spans="1:8" ht="15" customHeight="1">
      <c r="A76" s="404" t="s">
        <v>4007</v>
      </c>
      <c r="B76" s="255" t="s">
        <v>25</v>
      </c>
      <c r="C76" s="190" t="s">
        <v>4008</v>
      </c>
      <c r="D76" s="189" t="s">
        <v>4009</v>
      </c>
      <c r="E76" s="457">
        <v>1</v>
      </c>
      <c r="F76" s="458"/>
      <c r="G76" s="459">
        <v>666</v>
      </c>
      <c r="H76" s="148">
        <f>IF(G76="","",G76-G76*COMPASS!$AH$13)</f>
        <v>666</v>
      </c>
    </row>
    <row r="77" spans="1:8" ht="15" customHeight="1">
      <c r="A77" s="404" t="s">
        <v>3999</v>
      </c>
      <c r="B77" s="255" t="s">
        <v>25</v>
      </c>
      <c r="C77" s="190" t="s">
        <v>4000</v>
      </c>
      <c r="D77" s="189" t="s">
        <v>4001</v>
      </c>
      <c r="E77" s="457">
        <v>1</v>
      </c>
      <c r="F77" s="458"/>
      <c r="G77" s="459">
        <v>145</v>
      </c>
      <c r="H77" s="148">
        <f>IF(G77="","",G77-G77*COMPASS!$AH$13)</f>
        <v>145</v>
      </c>
    </row>
    <row r="78" spans="1:8" ht="15" customHeight="1">
      <c r="A78" s="397" t="s">
        <v>578</v>
      </c>
      <c r="B78" s="352"/>
      <c r="C78" s="398"/>
      <c r="D78" s="399"/>
      <c r="E78" s="357"/>
      <c r="F78" s="556"/>
      <c r="G78" s="456"/>
      <c r="H78" s="148" t="str">
        <f>IF(G78="","",G78-G78*COMPASS!$AH$13)</f>
        <v/>
      </c>
    </row>
    <row r="79" spans="1:8" ht="15" customHeight="1">
      <c r="A79" s="397" t="s">
        <v>3996</v>
      </c>
      <c r="B79" s="352"/>
      <c r="C79" s="398"/>
      <c r="D79" s="399"/>
      <c r="E79" s="357"/>
      <c r="F79" s="556"/>
      <c r="G79" s="456"/>
      <c r="H79" s="148" t="str">
        <f>IF(G79="","",G79-G79*COMPASS!$AH$13)</f>
        <v/>
      </c>
    </row>
    <row r="80" spans="1:8" ht="15" customHeight="1">
      <c r="A80" s="397" t="s">
        <v>3997</v>
      </c>
      <c r="B80" s="352"/>
      <c r="C80" s="398"/>
      <c r="D80" s="399"/>
      <c r="E80" s="357"/>
      <c r="F80" s="556"/>
      <c r="G80" s="456"/>
      <c r="H80" s="148" t="str">
        <f>IF(G80="","",G80-G80*COMPASS!$AH$13)</f>
        <v/>
      </c>
    </row>
    <row r="81" spans="1:8" ht="15" customHeight="1">
      <c r="A81" s="404" t="s">
        <v>4814</v>
      </c>
      <c r="B81" s="255" t="s">
        <v>25</v>
      </c>
      <c r="C81" s="190" t="s">
        <v>4815</v>
      </c>
      <c r="D81" s="189" t="s">
        <v>8629</v>
      </c>
      <c r="E81" s="457">
        <v>1</v>
      </c>
      <c r="F81" s="458"/>
      <c r="G81" s="459">
        <v>9090</v>
      </c>
      <c r="H81" s="148">
        <f>IF(G81="","",G81-G81*COMPASS!$AH$13)</f>
        <v>9090</v>
      </c>
    </row>
    <row r="82" spans="1:8" ht="15" customHeight="1">
      <c r="A82" s="414" t="s">
        <v>13952</v>
      </c>
      <c r="B82" s="465"/>
      <c r="C82" s="415"/>
      <c r="D82" s="416"/>
      <c r="E82" s="418"/>
      <c r="F82" s="643"/>
      <c r="G82" s="488"/>
      <c r="H82" s="148" t="str">
        <f>IF(G82="","",G82-G82*COMPASS!$AH$13)</f>
        <v/>
      </c>
    </row>
    <row r="83" spans="1:8" ht="15" customHeight="1">
      <c r="A83" s="414" t="s">
        <v>13953</v>
      </c>
      <c r="B83" s="465"/>
      <c r="C83" s="415"/>
      <c r="D83" s="416"/>
      <c r="E83" s="418"/>
      <c r="F83" s="643"/>
      <c r="G83" s="488"/>
      <c r="H83" s="148" t="str">
        <f>IF(G83="","",G83-G83*COMPASS!$AH$13)</f>
        <v/>
      </c>
    </row>
    <row r="84" spans="1:8" ht="15" customHeight="1">
      <c r="A84" s="404" t="s">
        <v>13968</v>
      </c>
      <c r="B84" s="255" t="s">
        <v>25</v>
      </c>
      <c r="C84" s="190" t="s">
        <v>13954</v>
      </c>
      <c r="D84" s="189" t="s">
        <v>13955</v>
      </c>
      <c r="E84" s="457">
        <v>1</v>
      </c>
      <c r="F84" s="458"/>
      <c r="G84" s="459">
        <v>3214</v>
      </c>
      <c r="H84" s="148">
        <f>IF(G84="","",G84-G84*COMPASS!$AH$13)</f>
        <v>3214</v>
      </c>
    </row>
    <row r="85" spans="1:8" ht="15" customHeight="1">
      <c r="A85" s="397" t="s">
        <v>3998</v>
      </c>
      <c r="B85" s="352"/>
      <c r="C85" s="398"/>
      <c r="D85" s="399"/>
      <c r="E85" s="357"/>
      <c r="F85" s="556"/>
      <c r="G85" s="456"/>
      <c r="H85" s="148" t="str">
        <f>IF(G85="","",G85-G85*COMPASS!$AH$13)</f>
        <v/>
      </c>
    </row>
    <row r="86" spans="1:8" ht="15" customHeight="1">
      <c r="A86" s="404" t="s">
        <v>9615</v>
      </c>
      <c r="B86" s="255" t="s">
        <v>66</v>
      </c>
      <c r="C86" s="190" t="s">
        <v>9613</v>
      </c>
      <c r="D86" s="189" t="s">
        <v>9614</v>
      </c>
      <c r="E86" s="457">
        <v>1</v>
      </c>
      <c r="F86" s="458"/>
      <c r="G86" s="459">
        <v>2763</v>
      </c>
      <c r="H86" s="148">
        <f>IF(G86="","",G86-G86*COMPASS!$AH$13)</f>
        <v>2763</v>
      </c>
    </row>
    <row r="87" spans="1:8" ht="15" customHeight="1">
      <c r="A87" s="397" t="s">
        <v>5168</v>
      </c>
      <c r="B87" s="352"/>
      <c r="C87" s="398"/>
      <c r="D87" s="399"/>
      <c r="E87" s="357"/>
      <c r="F87" s="556"/>
      <c r="G87" s="456"/>
      <c r="H87" s="148" t="str">
        <f>IF(G87="","",G87-G87*COMPASS!$AH$13)</f>
        <v/>
      </c>
    </row>
    <row r="88" spans="1:8" ht="15" customHeight="1">
      <c r="A88" s="404" t="s">
        <v>13969</v>
      </c>
      <c r="B88" s="255" t="s">
        <v>25</v>
      </c>
      <c r="C88" s="487" t="s">
        <v>13956</v>
      </c>
      <c r="D88" s="489" t="s">
        <v>13957</v>
      </c>
      <c r="E88" s="490">
        <v>1</v>
      </c>
      <c r="F88" s="458"/>
      <c r="G88" s="632">
        <v>4269</v>
      </c>
      <c r="H88" s="148">
        <f>IF(G88="","",G88-G88*COMPASS!$AH$13)</f>
        <v>4269</v>
      </c>
    </row>
    <row r="89" spans="1:8" ht="15" customHeight="1">
      <c r="A89" s="404" t="s">
        <v>5169</v>
      </c>
      <c r="B89" s="255" t="s">
        <v>25</v>
      </c>
      <c r="C89" s="487" t="s">
        <v>5170</v>
      </c>
      <c r="D89" s="489" t="s">
        <v>13958</v>
      </c>
      <c r="E89" s="490">
        <v>1</v>
      </c>
      <c r="F89" s="644"/>
      <c r="G89" s="632">
        <v>5308</v>
      </c>
      <c r="H89" s="148">
        <f>IF(G89="","",G89-G89*COMPASS!$AH$13)</f>
        <v>5308</v>
      </c>
    </row>
    <row r="90" spans="1:8" ht="15" customHeight="1">
      <c r="A90" s="397" t="s">
        <v>43</v>
      </c>
      <c r="B90" s="352"/>
      <c r="C90" s="398"/>
      <c r="D90" s="399"/>
      <c r="E90" s="357"/>
      <c r="F90" s="556"/>
      <c r="G90" s="456"/>
      <c r="H90" s="148" t="str">
        <f>IF(G90="","",G90-G90*COMPASS!$AH$13)</f>
        <v/>
      </c>
    </row>
    <row r="91" spans="1:8" ht="15" customHeight="1">
      <c r="A91" s="397" t="s">
        <v>9545</v>
      </c>
      <c r="B91" s="352"/>
      <c r="C91" s="398"/>
      <c r="D91" s="399"/>
      <c r="E91" s="357"/>
      <c r="F91" s="556"/>
      <c r="G91" s="456"/>
      <c r="H91" s="148" t="str">
        <f>IF(G91="","",G91-G91*COMPASS!$AH$13)</f>
        <v/>
      </c>
    </row>
    <row r="92" spans="1:8" ht="15" customHeight="1">
      <c r="A92" s="404" t="s">
        <v>833</v>
      </c>
      <c r="B92" s="255" t="s">
        <v>25</v>
      </c>
      <c r="C92" s="190" t="s">
        <v>190</v>
      </c>
      <c r="D92" s="189" t="s">
        <v>5171</v>
      </c>
      <c r="E92" s="457">
        <v>1</v>
      </c>
      <c r="F92" s="458"/>
      <c r="G92" s="459">
        <v>81</v>
      </c>
      <c r="H92" s="148">
        <f>IF(G92="","",G92-G92*COMPASS!$AH$13)</f>
        <v>81</v>
      </c>
    </row>
    <row r="93" spans="1:8" ht="15" customHeight="1">
      <c r="A93" s="404" t="s">
        <v>4023</v>
      </c>
      <c r="B93" s="255" t="s">
        <v>25</v>
      </c>
      <c r="C93" s="190" t="s">
        <v>4024</v>
      </c>
      <c r="D93" s="189" t="s">
        <v>5172</v>
      </c>
      <c r="E93" s="457">
        <v>1</v>
      </c>
      <c r="F93" s="458"/>
      <c r="G93" s="459">
        <v>81</v>
      </c>
      <c r="H93" s="148">
        <f>IF(G93="","",G93-G93*COMPASS!$AH$13)</f>
        <v>81</v>
      </c>
    </row>
    <row r="94" spans="1:8" ht="15" customHeight="1">
      <c r="A94" s="404" t="s">
        <v>4025</v>
      </c>
      <c r="B94" s="255" t="s">
        <v>25</v>
      </c>
      <c r="C94" s="190" t="s">
        <v>4026</v>
      </c>
      <c r="D94" s="189" t="s">
        <v>5173</v>
      </c>
      <c r="E94" s="457">
        <v>1</v>
      </c>
      <c r="F94" s="458"/>
      <c r="G94" s="459">
        <v>81</v>
      </c>
      <c r="H94" s="148">
        <f>IF(G94="","",G94-G94*COMPASS!$AH$13)</f>
        <v>81</v>
      </c>
    </row>
    <row r="95" spans="1:8" ht="15" customHeight="1">
      <c r="A95" s="404" t="s">
        <v>4027</v>
      </c>
      <c r="B95" s="255" t="s">
        <v>25</v>
      </c>
      <c r="C95" s="190" t="s">
        <v>4028</v>
      </c>
      <c r="D95" s="189" t="s">
        <v>5174</v>
      </c>
      <c r="E95" s="457">
        <v>1</v>
      </c>
      <c r="F95" s="458"/>
      <c r="G95" s="459">
        <v>81</v>
      </c>
      <c r="H95" s="148">
        <f>IF(G95="","",G95-G95*COMPASS!$AH$13)</f>
        <v>81</v>
      </c>
    </row>
    <row r="96" spans="1:8" ht="15" customHeight="1">
      <c r="A96" s="404" t="s">
        <v>4029</v>
      </c>
      <c r="B96" s="255" t="s">
        <v>25</v>
      </c>
      <c r="C96" s="190" t="s">
        <v>4030</v>
      </c>
      <c r="D96" s="189" t="s">
        <v>5175</v>
      </c>
      <c r="E96" s="457">
        <v>1</v>
      </c>
      <c r="F96" s="458"/>
      <c r="G96" s="459">
        <v>81</v>
      </c>
      <c r="H96" s="148">
        <f>IF(G96="","",G96-G96*COMPASS!$AH$13)</f>
        <v>81</v>
      </c>
    </row>
    <row r="97" spans="1:8" ht="15" customHeight="1">
      <c r="A97" s="404" t="s">
        <v>4031</v>
      </c>
      <c r="B97" s="255" t="s">
        <v>25</v>
      </c>
      <c r="C97" s="190" t="s">
        <v>4032</v>
      </c>
      <c r="D97" s="189" t="s">
        <v>5176</v>
      </c>
      <c r="E97" s="457">
        <v>1</v>
      </c>
      <c r="F97" s="458"/>
      <c r="G97" s="459">
        <v>81</v>
      </c>
      <c r="H97" s="148">
        <f>IF(G97="","",G97-G97*COMPASS!$AH$13)</f>
        <v>81</v>
      </c>
    </row>
    <row r="98" spans="1:8" ht="15" customHeight="1">
      <c r="A98" s="404" t="s">
        <v>4033</v>
      </c>
      <c r="B98" s="255" t="s">
        <v>25</v>
      </c>
      <c r="C98" s="190" t="s">
        <v>4034</v>
      </c>
      <c r="D98" s="189" t="s">
        <v>5177</v>
      </c>
      <c r="E98" s="457">
        <v>1</v>
      </c>
      <c r="F98" s="458"/>
      <c r="G98" s="459">
        <v>81</v>
      </c>
      <c r="H98" s="148">
        <f>IF(G98="","",G98-G98*COMPASS!$AH$13)</f>
        <v>81</v>
      </c>
    </row>
    <row r="99" spans="1:8" ht="15" customHeight="1">
      <c r="A99" s="404" t="s">
        <v>5178</v>
      </c>
      <c r="B99" s="255" t="s">
        <v>25</v>
      </c>
      <c r="C99" s="190" t="s">
        <v>5179</v>
      </c>
      <c r="D99" s="189" t="s">
        <v>5180</v>
      </c>
      <c r="E99" s="457">
        <v>1</v>
      </c>
      <c r="F99" s="458"/>
      <c r="G99" s="459">
        <v>81</v>
      </c>
      <c r="H99" s="148">
        <f>IF(G99="","",G99-G99*COMPASS!$AH$13)</f>
        <v>81</v>
      </c>
    </row>
    <row r="100" spans="1:8" ht="15" customHeight="1">
      <c r="A100" s="397" t="s">
        <v>8634</v>
      </c>
      <c r="B100" s="352"/>
      <c r="C100" s="398"/>
      <c r="D100" s="399"/>
      <c r="E100" s="357"/>
      <c r="F100" s="556"/>
      <c r="G100" s="456"/>
      <c r="H100" s="148" t="str">
        <f>IF(G100="","",G100-G100*COMPASS!$AH$13)</f>
        <v/>
      </c>
    </row>
    <row r="101" spans="1:8" ht="15" customHeight="1">
      <c r="A101" s="397" t="s">
        <v>570</v>
      </c>
      <c r="B101" s="352"/>
      <c r="C101" s="398"/>
      <c r="D101" s="399"/>
      <c r="E101" s="357"/>
      <c r="F101" s="556"/>
      <c r="G101" s="456"/>
      <c r="H101" s="148" t="str">
        <f>IF(G101="","",G101-G101*COMPASS!$AH$13)</f>
        <v/>
      </c>
    </row>
    <row r="102" spans="1:8" ht="15" customHeight="1">
      <c r="A102" s="397" t="s">
        <v>9544</v>
      </c>
      <c r="B102" s="352"/>
      <c r="C102" s="398"/>
      <c r="D102" s="399"/>
      <c r="E102" s="357"/>
      <c r="F102" s="556"/>
      <c r="G102" s="456"/>
      <c r="H102" s="148" t="str">
        <f>IF(G102="","",G102-G102*COMPASS!$AH$13)</f>
        <v/>
      </c>
    </row>
    <row r="103" spans="1:8" ht="15" customHeight="1">
      <c r="A103" s="404" t="s">
        <v>10297</v>
      </c>
      <c r="B103" s="255" t="s">
        <v>25</v>
      </c>
      <c r="C103" s="190" t="s">
        <v>10256</v>
      </c>
      <c r="D103" s="189" t="s">
        <v>10257</v>
      </c>
      <c r="E103" s="457">
        <v>1</v>
      </c>
      <c r="F103" s="458"/>
      <c r="G103" s="459">
        <v>130</v>
      </c>
      <c r="H103" s="148">
        <f>IF(G103="","",G103-G103*COMPASS!$AH$13)</f>
        <v>130</v>
      </c>
    </row>
    <row r="104" spans="1:8" ht="15" customHeight="1">
      <c r="A104" s="404" t="s">
        <v>10296</v>
      </c>
      <c r="B104" s="255" t="s">
        <v>25</v>
      </c>
      <c r="C104" s="190" t="s">
        <v>10254</v>
      </c>
      <c r="D104" s="189" t="s">
        <v>10255</v>
      </c>
      <c r="E104" s="457">
        <v>1</v>
      </c>
      <c r="F104" s="458"/>
      <c r="G104" s="459">
        <v>104</v>
      </c>
      <c r="H104" s="148">
        <f>IF(G104="","",G104-G104*COMPASS!$AH$13)</f>
        <v>104</v>
      </c>
    </row>
    <row r="105" spans="1:8" ht="15" customHeight="1">
      <c r="A105" s="404" t="s">
        <v>10295</v>
      </c>
      <c r="B105" s="255" t="s">
        <v>25</v>
      </c>
      <c r="C105" s="190" t="s">
        <v>10252</v>
      </c>
      <c r="D105" s="189" t="s">
        <v>10253</v>
      </c>
      <c r="E105" s="457">
        <v>1</v>
      </c>
      <c r="F105" s="458"/>
      <c r="G105" s="459">
        <v>87</v>
      </c>
      <c r="H105" s="148">
        <f>IF(G105="","",G105-G105*COMPASS!$AH$13)</f>
        <v>87</v>
      </c>
    </row>
    <row r="106" spans="1:8" ht="15" customHeight="1">
      <c r="A106" s="404" t="s">
        <v>10294</v>
      </c>
      <c r="B106" s="255" t="s">
        <v>25</v>
      </c>
      <c r="C106" s="190" t="s">
        <v>10250</v>
      </c>
      <c r="D106" s="189" t="s">
        <v>10251</v>
      </c>
      <c r="E106" s="457">
        <v>1</v>
      </c>
      <c r="F106" s="458"/>
      <c r="G106" s="459">
        <v>60</v>
      </c>
      <c r="H106" s="148">
        <f>IF(G106="","",G106-G106*COMPASS!$AH$13)</f>
        <v>60</v>
      </c>
    </row>
    <row r="107" spans="1:8" ht="15" customHeight="1">
      <c r="A107" s="404" t="s">
        <v>10293</v>
      </c>
      <c r="B107" s="255" t="s">
        <v>25</v>
      </c>
      <c r="C107" s="190" t="s">
        <v>10248</v>
      </c>
      <c r="D107" s="189" t="s">
        <v>10249</v>
      </c>
      <c r="E107" s="457">
        <v>1</v>
      </c>
      <c r="F107" s="458"/>
      <c r="G107" s="459">
        <v>123</v>
      </c>
      <c r="H107" s="148">
        <f>IF(G107="","",G107-G107*COMPASS!$AH$13)</f>
        <v>123</v>
      </c>
    </row>
    <row r="108" spans="1:8" ht="15" customHeight="1">
      <c r="A108" s="404" t="s">
        <v>10292</v>
      </c>
      <c r="B108" s="255" t="s">
        <v>25</v>
      </c>
      <c r="C108" s="190" t="s">
        <v>10246</v>
      </c>
      <c r="D108" s="189" t="s">
        <v>10247</v>
      </c>
      <c r="E108" s="457">
        <v>1</v>
      </c>
      <c r="F108" s="458"/>
      <c r="G108" s="459">
        <v>79</v>
      </c>
      <c r="H108" s="148">
        <f>IF(G108="","",G108-G108*COMPASS!$AH$13)</f>
        <v>79</v>
      </c>
    </row>
    <row r="109" spans="1:8" ht="15" customHeight="1">
      <c r="A109" s="404" t="s">
        <v>10291</v>
      </c>
      <c r="B109" s="255" t="s">
        <v>25</v>
      </c>
      <c r="C109" s="190" t="s">
        <v>10244</v>
      </c>
      <c r="D109" s="189" t="s">
        <v>10245</v>
      </c>
      <c r="E109" s="457">
        <v>1</v>
      </c>
      <c r="F109" s="458"/>
      <c r="G109" s="459">
        <v>97</v>
      </c>
      <c r="H109" s="148">
        <f>IF(G109="","",G109-G109*COMPASS!$AH$13)</f>
        <v>97</v>
      </c>
    </row>
    <row r="110" spans="1:8" ht="15" customHeight="1">
      <c r="A110" s="404" t="s">
        <v>10290</v>
      </c>
      <c r="B110" s="255" t="s">
        <v>25</v>
      </c>
      <c r="C110" s="190" t="s">
        <v>10242</v>
      </c>
      <c r="D110" s="189" t="s">
        <v>10243</v>
      </c>
      <c r="E110" s="457">
        <v>1</v>
      </c>
      <c r="F110" s="458"/>
      <c r="G110" s="459">
        <v>52</v>
      </c>
      <c r="H110" s="148">
        <f>IF(G110="","",G110-G110*COMPASS!$AH$13)</f>
        <v>52</v>
      </c>
    </row>
    <row r="111" spans="1:8" ht="15" customHeight="1">
      <c r="A111" s="397" t="s">
        <v>10258</v>
      </c>
      <c r="B111" s="352"/>
      <c r="C111" s="398"/>
      <c r="D111" s="399"/>
      <c r="E111" s="357"/>
      <c r="F111" s="556"/>
      <c r="G111" s="456"/>
      <c r="H111" s="148" t="str">
        <f>IF(G111="","",G111-G111*COMPASS!$AH$13)</f>
        <v/>
      </c>
    </row>
    <row r="112" spans="1:8" ht="15" customHeight="1">
      <c r="A112" s="404" t="s">
        <v>10302</v>
      </c>
      <c r="B112" s="255" t="s">
        <v>25</v>
      </c>
      <c r="C112" s="190" t="s">
        <v>10267</v>
      </c>
      <c r="D112" s="189" t="s">
        <v>10268</v>
      </c>
      <c r="E112" s="457">
        <v>1</v>
      </c>
      <c r="F112" s="458"/>
      <c r="G112" s="459">
        <v>612</v>
      </c>
      <c r="H112" s="148">
        <f>IF(G112="","",G112-G112*COMPASS!$AH$13)</f>
        <v>612</v>
      </c>
    </row>
    <row r="113" spans="1:8" ht="15" customHeight="1">
      <c r="A113" s="404" t="s">
        <v>10301</v>
      </c>
      <c r="B113" s="255" t="s">
        <v>25</v>
      </c>
      <c r="C113" s="190" t="s">
        <v>10265</v>
      </c>
      <c r="D113" s="189" t="s">
        <v>10266</v>
      </c>
      <c r="E113" s="457">
        <v>1</v>
      </c>
      <c r="F113" s="458"/>
      <c r="G113" s="459">
        <v>407</v>
      </c>
      <c r="H113" s="148">
        <f>IF(G113="","",G113-G113*COMPASS!$AH$13)</f>
        <v>407</v>
      </c>
    </row>
    <row r="114" spans="1:8" ht="15" customHeight="1">
      <c r="A114" s="404" t="s">
        <v>10300</v>
      </c>
      <c r="B114" s="255" t="s">
        <v>25</v>
      </c>
      <c r="C114" s="190" t="s">
        <v>10263</v>
      </c>
      <c r="D114" s="189" t="s">
        <v>10264</v>
      </c>
      <c r="E114" s="457">
        <v>1</v>
      </c>
      <c r="F114" s="458"/>
      <c r="G114" s="459">
        <v>330</v>
      </c>
      <c r="H114" s="148">
        <f>IF(G114="","",G114-G114*COMPASS!$AH$13)</f>
        <v>330</v>
      </c>
    </row>
    <row r="115" spans="1:8" ht="15" customHeight="1">
      <c r="A115" s="404" t="s">
        <v>10299</v>
      </c>
      <c r="B115" s="255" t="s">
        <v>25</v>
      </c>
      <c r="C115" s="190" t="s">
        <v>10261</v>
      </c>
      <c r="D115" s="189" t="s">
        <v>10262</v>
      </c>
      <c r="E115" s="457">
        <v>1</v>
      </c>
      <c r="F115" s="458"/>
      <c r="G115" s="459">
        <v>276</v>
      </c>
      <c r="H115" s="148">
        <f>IF(G115="","",G115-G115*COMPASS!$AH$13)</f>
        <v>276</v>
      </c>
    </row>
    <row r="116" spans="1:8" ht="15" customHeight="1">
      <c r="A116" s="404" t="s">
        <v>10298</v>
      </c>
      <c r="B116" s="255" t="s">
        <v>25</v>
      </c>
      <c r="C116" s="190" t="s">
        <v>10259</v>
      </c>
      <c r="D116" s="189" t="s">
        <v>10260</v>
      </c>
      <c r="E116" s="457">
        <v>1</v>
      </c>
      <c r="F116" s="458"/>
      <c r="G116" s="459">
        <v>223</v>
      </c>
      <c r="H116" s="148">
        <f>IF(G116="","",G116-G116*COMPASS!$AH$13)</f>
        <v>223</v>
      </c>
    </row>
    <row r="117" spans="1:8" ht="15" customHeight="1">
      <c r="A117" s="397" t="s">
        <v>9543</v>
      </c>
      <c r="B117" s="352"/>
      <c r="C117" s="398"/>
      <c r="D117" s="399"/>
      <c r="E117" s="357"/>
      <c r="F117" s="556"/>
      <c r="G117" s="456"/>
      <c r="H117" s="148" t="str">
        <f>IF(G117="","",G117-G117*COMPASS!$AH$13)</f>
        <v/>
      </c>
    </row>
    <row r="118" spans="1:8" ht="15" customHeight="1">
      <c r="A118" s="404" t="s">
        <v>10303</v>
      </c>
      <c r="B118" s="255" t="s">
        <v>25</v>
      </c>
      <c r="C118" s="190" t="s">
        <v>10269</v>
      </c>
      <c r="D118" s="189" t="s">
        <v>10270</v>
      </c>
      <c r="E118" s="457">
        <v>1</v>
      </c>
      <c r="F118" s="458"/>
      <c r="G118" s="459">
        <v>3268</v>
      </c>
      <c r="H118" s="148">
        <f>IF(G118="","",G118-G118*COMPASS!$AH$13)</f>
        <v>3268</v>
      </c>
    </row>
    <row r="119" spans="1:8" ht="15" customHeight="1">
      <c r="A119" s="404" t="s">
        <v>10304</v>
      </c>
      <c r="B119" s="255" t="s">
        <v>25</v>
      </c>
      <c r="C119" s="190" t="s">
        <v>10271</v>
      </c>
      <c r="D119" s="189" t="s">
        <v>10272</v>
      </c>
      <c r="E119" s="457">
        <v>1</v>
      </c>
      <c r="F119" s="458"/>
      <c r="G119" s="459">
        <v>4188</v>
      </c>
      <c r="H119" s="148">
        <f>IF(G119="","",G119-G119*COMPASS!$AH$13)</f>
        <v>4188</v>
      </c>
    </row>
    <row r="120" spans="1:8" ht="15" customHeight="1">
      <c r="A120" s="404" t="s">
        <v>10305</v>
      </c>
      <c r="B120" s="255" t="s">
        <v>25</v>
      </c>
      <c r="C120" s="190" t="s">
        <v>10273</v>
      </c>
      <c r="D120" s="189" t="s">
        <v>10274</v>
      </c>
      <c r="E120" s="457">
        <v>1</v>
      </c>
      <c r="F120" s="458"/>
      <c r="G120" s="459">
        <v>11880</v>
      </c>
      <c r="H120" s="148">
        <f>IF(G120="","",G120-G120*COMPASS!$AH$13)</f>
        <v>11880</v>
      </c>
    </row>
    <row r="121" spans="1:8" ht="15" customHeight="1">
      <c r="A121" s="404" t="s">
        <v>10306</v>
      </c>
      <c r="B121" s="255" t="s">
        <v>25</v>
      </c>
      <c r="C121" s="190" t="s">
        <v>10275</v>
      </c>
      <c r="D121" s="189" t="s">
        <v>10276</v>
      </c>
      <c r="E121" s="457">
        <v>1</v>
      </c>
      <c r="F121" s="458"/>
      <c r="G121" s="459">
        <v>16570</v>
      </c>
      <c r="H121" s="148">
        <f>IF(G121="","",G121-G121*COMPASS!$AH$13)</f>
        <v>16570</v>
      </c>
    </row>
    <row r="122" spans="1:8" ht="15" customHeight="1">
      <c r="A122" s="397" t="s">
        <v>14679</v>
      </c>
      <c r="B122" s="352"/>
      <c r="C122" s="398"/>
      <c r="D122" s="399"/>
      <c r="E122" s="357"/>
      <c r="F122" s="556"/>
      <c r="G122" s="456"/>
      <c r="H122" s="148" t="str">
        <f>IF(G122="","",G122-G122*COMPASS!$AH$13)</f>
        <v/>
      </c>
    </row>
    <row r="123" spans="1:8" ht="15" customHeight="1">
      <c r="A123" s="397" t="s">
        <v>14680</v>
      </c>
      <c r="B123" s="352"/>
      <c r="C123" s="398"/>
      <c r="D123" s="399"/>
      <c r="E123" s="357"/>
      <c r="F123" s="556"/>
      <c r="G123" s="456"/>
      <c r="H123" s="148" t="str">
        <f>IF(G123="","",G123-G123*COMPASS!$AH$13)</f>
        <v/>
      </c>
    </row>
    <row r="124" spans="1:8" ht="15" customHeight="1">
      <c r="A124" s="397" t="s">
        <v>14681</v>
      </c>
      <c r="B124" s="352"/>
      <c r="C124" s="398"/>
      <c r="D124" s="399"/>
      <c r="E124" s="357"/>
      <c r="F124" s="556"/>
      <c r="G124" s="456"/>
      <c r="H124" s="148" t="str">
        <f>IF(G124="","",G124-G124*COMPASS!$AH$13)</f>
        <v/>
      </c>
    </row>
    <row r="125" spans="1:8" ht="15" customHeight="1">
      <c r="A125" s="404" t="s">
        <v>4035</v>
      </c>
      <c r="B125" s="255" t="s">
        <v>25</v>
      </c>
      <c r="C125" s="190" t="s">
        <v>4036</v>
      </c>
      <c r="D125" s="189" t="s">
        <v>4037</v>
      </c>
      <c r="E125" s="457">
        <v>1</v>
      </c>
      <c r="F125" s="458"/>
      <c r="G125" s="459">
        <v>339</v>
      </c>
      <c r="H125" s="148">
        <f>IF(G125="","",G125-G125*COMPASS!$AH$13)</f>
        <v>339</v>
      </c>
    </row>
    <row r="126" spans="1:8" ht="15" customHeight="1">
      <c r="A126" s="397" t="s">
        <v>14682</v>
      </c>
      <c r="B126" s="352"/>
      <c r="C126" s="398"/>
      <c r="D126" s="399"/>
      <c r="E126" s="357"/>
      <c r="F126" s="556"/>
      <c r="G126" s="456"/>
      <c r="H126" s="148" t="str">
        <f>IF(G126="","",G126-G126*COMPASS!$AH$13)</f>
        <v/>
      </c>
    </row>
    <row r="127" spans="1:8" ht="15" customHeight="1">
      <c r="A127" s="404" t="s">
        <v>14691</v>
      </c>
      <c r="B127" s="255" t="s">
        <v>25</v>
      </c>
      <c r="C127" s="190" t="s">
        <v>14683</v>
      </c>
      <c r="D127" s="189" t="s">
        <v>14684</v>
      </c>
      <c r="E127" s="457">
        <v>1</v>
      </c>
      <c r="F127" s="458"/>
      <c r="G127" s="459">
        <v>388</v>
      </c>
      <c r="H127" s="148">
        <f>IF(G127="","",G127-G127*COMPASS!$AH$13)</f>
        <v>388</v>
      </c>
    </row>
    <row r="128" spans="1:8" ht="15" customHeight="1">
      <c r="A128" s="404" t="s">
        <v>14692</v>
      </c>
      <c r="B128" s="255" t="s">
        <v>25</v>
      </c>
      <c r="C128" s="190" t="s">
        <v>14685</v>
      </c>
      <c r="D128" s="189" t="s">
        <v>14686</v>
      </c>
      <c r="E128" s="457">
        <v>1</v>
      </c>
      <c r="F128" s="458"/>
      <c r="G128" s="459">
        <v>849</v>
      </c>
      <c r="H128" s="148">
        <f>IF(G128="","",G128-G128*COMPASS!$AH$13)</f>
        <v>849</v>
      </c>
    </row>
    <row r="129" spans="1:8" ht="15" customHeight="1">
      <c r="A129" s="404" t="s">
        <v>14693</v>
      </c>
      <c r="B129" s="255" t="s">
        <v>25</v>
      </c>
      <c r="C129" s="190" t="s">
        <v>14687</v>
      </c>
      <c r="D129" s="189" t="s">
        <v>14688</v>
      </c>
      <c r="E129" s="457">
        <v>1</v>
      </c>
      <c r="F129" s="458"/>
      <c r="G129" s="459">
        <v>1455</v>
      </c>
      <c r="H129" s="148">
        <f>IF(G129="","",G129-G129*COMPASS!$AH$13)</f>
        <v>1455</v>
      </c>
    </row>
    <row r="130" spans="1:8" ht="15" customHeight="1">
      <c r="A130" s="404" t="s">
        <v>14694</v>
      </c>
      <c r="B130" s="255" t="s">
        <v>25</v>
      </c>
      <c r="C130" s="190" t="s">
        <v>14689</v>
      </c>
      <c r="D130" s="189" t="s">
        <v>14690</v>
      </c>
      <c r="E130" s="457">
        <v>1</v>
      </c>
      <c r="F130" s="458"/>
      <c r="G130" s="459">
        <v>485</v>
      </c>
      <c r="H130" s="148">
        <f>IF(G130="","",G130-G130*COMPASS!$AH$13)</f>
        <v>485</v>
      </c>
    </row>
  </sheetData>
  <sheetProtection password="CEAA" sheet="1"/>
  <mergeCells count="1">
    <mergeCell ref="D1:G1"/>
  </mergeCells>
  <conditionalFormatting sqref="F5:G24">
    <cfRule type="cellIs" dxfId="180" priority="1" stopIfTrue="1" operator="equal">
      <formula>"Netto"</formula>
    </cfRule>
  </conditionalFormatting>
  <conditionalFormatting sqref="F27:G37">
    <cfRule type="cellIs" dxfId="179"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143"/>
  <sheetViews>
    <sheetView workbookViewId="0">
      <pane ySplit="4" topLeftCell="A83" activePane="bottomLeft" state="frozen"/>
      <selection pane="bottomLeft" activeCell="A3" sqref="A3"/>
    </sheetView>
  </sheetViews>
  <sheetFormatPr defaultColWidth="9.109375" defaultRowHeight="13.2"/>
  <cols>
    <col min="1" max="1" width="19.88671875" style="107" customWidth="1"/>
    <col min="2" max="2" width="4" style="455" customWidth="1"/>
    <col min="3" max="3" width="11" style="120" bestFit="1" customWidth="1"/>
    <col min="4" max="4" width="48" style="121" customWidth="1"/>
    <col min="5" max="5" width="4.88671875" style="391" customWidth="1"/>
    <col min="6" max="6" width="4.88671875" style="388" customWidth="1"/>
    <col min="7" max="7" width="9" style="562" bestFit="1" customWidth="1"/>
    <col min="8" max="8" width="9.44140625" style="165" bestFit="1" customWidth="1"/>
    <col min="9" max="12" width="9.109375" style="56"/>
    <col min="13" max="13" width="13.44140625" style="56" customWidth="1"/>
    <col min="14" max="16384" width="9.109375" style="56"/>
  </cols>
  <sheetData>
    <row r="1" spans="1:10" ht="13.5" customHeight="1">
      <c r="A1" s="99" t="str">
        <f>'Bosch VideoSystem'!A1</f>
        <v>Listino Aprile24</v>
      </c>
      <c r="B1" s="451"/>
      <c r="C1" s="101"/>
      <c r="D1" s="333" t="str">
        <f>'Bosch VideoSystem'!D1:G1</f>
        <v>www.compass-distribution.it</v>
      </c>
      <c r="E1" s="332"/>
      <c r="F1" s="385"/>
      <c r="G1" s="557"/>
      <c r="H1" s="161"/>
    </row>
    <row r="2" spans="1:10" ht="13.5" customHeight="1" thickBot="1">
      <c r="A2" s="102"/>
      <c r="B2" s="452"/>
      <c r="C2" s="104"/>
      <c r="D2" s="115"/>
      <c r="E2" s="249"/>
      <c r="F2" s="386"/>
      <c r="G2" s="558"/>
      <c r="H2" s="167" t="str">
        <f>'Bosch VideoSystem'!H2</f>
        <v>Indice</v>
      </c>
    </row>
    <row r="3" spans="1:10" ht="24" customHeight="1">
      <c r="A3" s="28" t="s">
        <v>64</v>
      </c>
      <c r="B3" s="453"/>
      <c r="C3" s="30"/>
      <c r="D3" s="63"/>
      <c r="E3" s="31"/>
      <c r="F3" s="387"/>
      <c r="G3" s="559"/>
      <c r="H3" s="162"/>
    </row>
    <row r="4" spans="1:10" ht="12.75" customHeight="1">
      <c r="A4" s="61" t="s">
        <v>153</v>
      </c>
      <c r="B4" s="454"/>
      <c r="C4" s="61" t="s">
        <v>26</v>
      </c>
      <c r="D4" s="67" t="s">
        <v>27</v>
      </c>
      <c r="E4" s="117" t="s">
        <v>55</v>
      </c>
      <c r="F4" s="118"/>
      <c r="G4" s="560" t="s">
        <v>22</v>
      </c>
      <c r="H4" s="169" t="s">
        <v>56</v>
      </c>
    </row>
    <row r="5" spans="1:10" ht="24.75" customHeight="1">
      <c r="A5" s="397" t="s">
        <v>12269</v>
      </c>
      <c r="B5" s="352"/>
      <c r="C5" s="398"/>
      <c r="D5" s="399"/>
      <c r="E5" s="357"/>
      <c r="F5" s="403"/>
      <c r="G5" s="363"/>
      <c r="H5" s="389"/>
    </row>
    <row r="6" spans="1:10" ht="14.4" customHeight="1">
      <c r="A6" s="397" t="s">
        <v>4038</v>
      </c>
      <c r="B6" s="352"/>
      <c r="C6" s="398"/>
      <c r="D6" s="399"/>
      <c r="E6" s="357"/>
      <c r="F6" s="403"/>
      <c r="G6" s="363"/>
      <c r="H6" s="410" t="str">
        <f>IF(G6="","",G6-G6*COMPASS!$AH$14)</f>
        <v/>
      </c>
      <c r="J6" s="112"/>
    </row>
    <row r="7" spans="1:10" ht="14.4" customHeight="1">
      <c r="A7" s="392" t="s">
        <v>4039</v>
      </c>
      <c r="B7" s="255" t="s">
        <v>66</v>
      </c>
      <c r="C7" s="190" t="s">
        <v>4040</v>
      </c>
      <c r="D7" s="189" t="s">
        <v>4041</v>
      </c>
      <c r="E7" s="402">
        <v>1</v>
      </c>
      <c r="F7" s="646"/>
      <c r="G7" s="561">
        <v>59</v>
      </c>
      <c r="H7" s="410">
        <f>IF(G7="","",G7-G7*COMPASS!$AH$14)</f>
        <v>59</v>
      </c>
      <c r="J7" s="112"/>
    </row>
    <row r="8" spans="1:10" ht="14.4" customHeight="1">
      <c r="A8" s="392" t="s">
        <v>4042</v>
      </c>
      <c r="B8" s="255" t="s">
        <v>66</v>
      </c>
      <c r="C8" s="190" t="s">
        <v>4043</v>
      </c>
      <c r="D8" s="189" t="s">
        <v>4044</v>
      </c>
      <c r="E8" s="402">
        <v>1</v>
      </c>
      <c r="F8" s="646"/>
      <c r="G8" s="561">
        <v>5</v>
      </c>
      <c r="H8" s="410">
        <f>IF(G8="","",G8-G8*COMPASS!$AH$14)</f>
        <v>5</v>
      </c>
      <c r="J8" s="112"/>
    </row>
    <row r="9" spans="1:10" ht="14.4" customHeight="1">
      <c r="A9" s="392" t="s">
        <v>4045</v>
      </c>
      <c r="B9" s="255" t="s">
        <v>25</v>
      </c>
      <c r="C9" s="190" t="s">
        <v>4046</v>
      </c>
      <c r="D9" s="189" t="s">
        <v>4047</v>
      </c>
      <c r="E9" s="402">
        <v>1</v>
      </c>
      <c r="F9" s="646"/>
      <c r="G9" s="561">
        <v>69</v>
      </c>
      <c r="H9" s="410">
        <f>IF(G9="","",G9-G9*COMPASS!$AH$14)</f>
        <v>69</v>
      </c>
      <c r="J9" s="112"/>
    </row>
    <row r="10" spans="1:10" ht="14.4" customHeight="1">
      <c r="A10" s="335" t="s">
        <v>574</v>
      </c>
      <c r="B10" s="633"/>
      <c r="C10" s="336"/>
      <c r="D10" s="409"/>
      <c r="E10" s="338"/>
      <c r="F10" s="611"/>
      <c r="G10" s="645"/>
      <c r="H10" s="410" t="str">
        <f>IF(G10="","",G10-G10*COMPASS!$AH$14)</f>
        <v/>
      </c>
      <c r="J10" s="112"/>
    </row>
    <row r="11" spans="1:10" ht="14.4" customHeight="1">
      <c r="A11" s="392" t="s">
        <v>4048</v>
      </c>
      <c r="B11" s="255" t="s">
        <v>66</v>
      </c>
      <c r="C11" s="190" t="s">
        <v>4049</v>
      </c>
      <c r="D11" s="189" t="s">
        <v>4050</v>
      </c>
      <c r="E11" s="402">
        <v>1</v>
      </c>
      <c r="F11" s="646"/>
      <c r="G11" s="561">
        <v>202</v>
      </c>
      <c r="H11" s="410">
        <f>IF(G11="","",G11-G11*COMPASS!$AH$14)</f>
        <v>202</v>
      </c>
      <c r="J11" s="112"/>
    </row>
    <row r="12" spans="1:10" ht="14.4" customHeight="1">
      <c r="A12" s="335" t="s">
        <v>4051</v>
      </c>
      <c r="B12" s="633"/>
      <c r="C12" s="336"/>
      <c r="D12" s="409"/>
      <c r="E12" s="338"/>
      <c r="F12" s="611"/>
      <c r="G12" s="645"/>
      <c r="H12" s="410" t="str">
        <f>IF(G12="","",G12-G12*COMPASS!$AH$14)</f>
        <v/>
      </c>
      <c r="J12" s="112"/>
    </row>
    <row r="13" spans="1:10" ht="14.4" customHeight="1">
      <c r="A13" s="392" t="s">
        <v>4052</v>
      </c>
      <c r="B13" s="255" t="s">
        <v>66</v>
      </c>
      <c r="C13" s="190" t="s">
        <v>4053</v>
      </c>
      <c r="D13" s="189" t="s">
        <v>4054</v>
      </c>
      <c r="E13" s="402">
        <v>1</v>
      </c>
      <c r="F13" s="646"/>
      <c r="G13" s="561">
        <v>362</v>
      </c>
      <c r="H13" s="410">
        <f>IF(G13="","",G13-G13*COMPASS!$AH$14)</f>
        <v>362</v>
      </c>
      <c r="J13" s="112"/>
    </row>
    <row r="14" spans="1:10" ht="14.4" customHeight="1">
      <c r="A14" s="335" t="s">
        <v>4055</v>
      </c>
      <c r="B14" s="633"/>
      <c r="C14" s="336"/>
      <c r="D14" s="409"/>
      <c r="E14" s="338"/>
      <c r="F14" s="611"/>
      <c r="G14" s="645"/>
      <c r="H14" s="410" t="str">
        <f>IF(G14="","",G14-G14*COMPASS!$AH$14)</f>
        <v/>
      </c>
      <c r="J14" s="112"/>
    </row>
    <row r="15" spans="1:10" ht="14.4" customHeight="1">
      <c r="A15" s="335" t="s">
        <v>4056</v>
      </c>
      <c r="B15" s="633"/>
      <c r="C15" s="336"/>
      <c r="D15" s="409"/>
      <c r="E15" s="338"/>
      <c r="F15" s="611"/>
      <c r="G15" s="645"/>
      <c r="H15" s="410" t="str">
        <f>IF(G15="","",G15-G15*COMPASS!$AH$14)</f>
        <v/>
      </c>
      <c r="J15" s="112"/>
    </row>
    <row r="16" spans="1:10" ht="14.4" customHeight="1">
      <c r="A16" s="392" t="s">
        <v>4057</v>
      </c>
      <c r="B16" s="255" t="s">
        <v>25</v>
      </c>
      <c r="C16" s="190" t="s">
        <v>4058</v>
      </c>
      <c r="D16" s="189" t="s">
        <v>4059</v>
      </c>
      <c r="E16" s="402">
        <v>1</v>
      </c>
      <c r="F16" s="646"/>
      <c r="G16" s="561">
        <v>148</v>
      </c>
      <c r="H16" s="410">
        <f>IF(G16="","",G16-G16*COMPASS!$AH$14)</f>
        <v>148</v>
      </c>
      <c r="J16" s="112"/>
    </row>
    <row r="17" spans="1:10" ht="14.4" customHeight="1">
      <c r="A17" s="392" t="s">
        <v>4060</v>
      </c>
      <c r="B17" s="255" t="s">
        <v>25</v>
      </c>
      <c r="C17" s="190" t="s">
        <v>4061</v>
      </c>
      <c r="D17" s="189" t="s">
        <v>4062</v>
      </c>
      <c r="E17" s="402">
        <v>1</v>
      </c>
      <c r="F17" s="646"/>
      <c r="G17" s="561">
        <v>153</v>
      </c>
      <c r="H17" s="410">
        <f>IF(G17="","",G17-G17*COMPASS!$AH$14)</f>
        <v>153</v>
      </c>
      <c r="J17" s="112"/>
    </row>
    <row r="18" spans="1:10" ht="14.4" customHeight="1">
      <c r="A18" s="392" t="s">
        <v>4063</v>
      </c>
      <c r="B18" s="255" t="s">
        <v>25</v>
      </c>
      <c r="C18" s="190" t="s">
        <v>4064</v>
      </c>
      <c r="D18" s="189" t="s">
        <v>4065</v>
      </c>
      <c r="E18" s="402">
        <v>1</v>
      </c>
      <c r="F18" s="646"/>
      <c r="G18" s="561">
        <v>102</v>
      </c>
      <c r="H18" s="410">
        <f>IF(G18="","",G18-G18*COMPASS!$AH$14)</f>
        <v>102</v>
      </c>
      <c r="J18" s="112"/>
    </row>
    <row r="19" spans="1:10" ht="14.4" customHeight="1">
      <c r="A19" s="392" t="s">
        <v>4066</v>
      </c>
      <c r="B19" s="255" t="s">
        <v>25</v>
      </c>
      <c r="C19" s="190" t="s">
        <v>4067</v>
      </c>
      <c r="D19" s="189" t="s">
        <v>4068</v>
      </c>
      <c r="E19" s="402">
        <v>1</v>
      </c>
      <c r="F19" s="646"/>
      <c r="G19" s="561">
        <v>24</v>
      </c>
      <c r="H19" s="410">
        <f>IF(G19="","",G19-G19*COMPASS!$AH$14)</f>
        <v>24</v>
      </c>
      <c r="J19" s="112"/>
    </row>
    <row r="20" spans="1:10" ht="14.4" customHeight="1">
      <c r="A20" s="392" t="s">
        <v>4069</v>
      </c>
      <c r="B20" s="255" t="s">
        <v>25</v>
      </c>
      <c r="C20" s="190" t="s">
        <v>4070</v>
      </c>
      <c r="D20" s="189" t="s">
        <v>4071</v>
      </c>
      <c r="E20" s="402">
        <v>1</v>
      </c>
      <c r="F20" s="646"/>
      <c r="G20" s="561">
        <v>102</v>
      </c>
      <c r="H20" s="410">
        <f>IF(G20="","",G20-G20*COMPASS!$AH$14)</f>
        <v>102</v>
      </c>
      <c r="J20" s="112"/>
    </row>
    <row r="21" spans="1:10" ht="14.4" customHeight="1">
      <c r="A21" s="392" t="s">
        <v>4072</v>
      </c>
      <c r="B21" s="255" t="s">
        <v>25</v>
      </c>
      <c r="C21" s="190" t="s">
        <v>4073</v>
      </c>
      <c r="D21" s="189" t="s">
        <v>4074</v>
      </c>
      <c r="E21" s="402">
        <v>1</v>
      </c>
      <c r="F21" s="646"/>
      <c r="G21" s="561">
        <v>25</v>
      </c>
      <c r="H21" s="410">
        <f>IF(G21="","",G21-G21*COMPASS!$AH$14)</f>
        <v>25</v>
      </c>
      <c r="J21" s="112"/>
    </row>
    <row r="22" spans="1:10" ht="14.4" customHeight="1">
      <c r="A22" s="392" t="s">
        <v>5182</v>
      </c>
      <c r="B22" s="255" t="s">
        <v>25</v>
      </c>
      <c r="C22" s="190" t="s">
        <v>5183</v>
      </c>
      <c r="D22" s="189" t="s">
        <v>8637</v>
      </c>
      <c r="E22" s="402">
        <v>1</v>
      </c>
      <c r="F22" s="646"/>
      <c r="G22" s="561">
        <v>138</v>
      </c>
      <c r="H22" s="410">
        <f>IF(G22="","",G22-G22*COMPASS!$AH$14)</f>
        <v>138</v>
      </c>
      <c r="J22" s="112"/>
    </row>
    <row r="23" spans="1:10" ht="14.4" customHeight="1">
      <c r="A23" s="392" t="s">
        <v>4075</v>
      </c>
      <c r="B23" s="255" t="s">
        <v>25</v>
      </c>
      <c r="C23" s="190" t="s">
        <v>4076</v>
      </c>
      <c r="D23" s="189" t="s">
        <v>4077</v>
      </c>
      <c r="E23" s="402">
        <v>1</v>
      </c>
      <c r="F23" s="646"/>
      <c r="G23" s="561">
        <v>102</v>
      </c>
      <c r="H23" s="410">
        <f>IF(G23="","",G23-G23*COMPASS!$AH$14)</f>
        <v>102</v>
      </c>
      <c r="J23" s="112"/>
    </row>
    <row r="24" spans="1:10" ht="14.4" customHeight="1">
      <c r="A24" s="392" t="s">
        <v>4078</v>
      </c>
      <c r="B24" s="255" t="s">
        <v>25</v>
      </c>
      <c r="C24" s="190" t="s">
        <v>4079</v>
      </c>
      <c r="D24" s="189" t="s">
        <v>4080</v>
      </c>
      <c r="E24" s="402">
        <v>1</v>
      </c>
      <c r="F24" s="646"/>
      <c r="G24" s="561">
        <v>238</v>
      </c>
      <c r="H24" s="410">
        <f>IF(G24="","",G24-G24*COMPASS!$AH$14)</f>
        <v>238</v>
      </c>
      <c r="J24" s="112"/>
    </row>
    <row r="25" spans="1:10" ht="14.4" customHeight="1">
      <c r="A25" s="392" t="s">
        <v>4081</v>
      </c>
      <c r="B25" s="255" t="s">
        <v>25</v>
      </c>
      <c r="C25" s="190" t="s">
        <v>4082</v>
      </c>
      <c r="D25" s="189" t="s">
        <v>4083</v>
      </c>
      <c r="E25" s="402">
        <v>1</v>
      </c>
      <c r="F25" s="646"/>
      <c r="G25" s="561">
        <v>223</v>
      </c>
      <c r="H25" s="410">
        <f>IF(G25="","",G25-G25*COMPASS!$AH$14)</f>
        <v>223</v>
      </c>
      <c r="J25" s="112"/>
    </row>
    <row r="26" spans="1:10" ht="14.4" customHeight="1">
      <c r="A26" s="392" t="s">
        <v>4084</v>
      </c>
      <c r="B26" s="255" t="s">
        <v>25</v>
      </c>
      <c r="C26" s="190" t="s">
        <v>4085</v>
      </c>
      <c r="D26" s="189" t="s">
        <v>4086</v>
      </c>
      <c r="E26" s="402">
        <v>1</v>
      </c>
      <c r="F26" s="646"/>
      <c r="G26" s="561">
        <v>230</v>
      </c>
      <c r="H26" s="410">
        <f>IF(G26="","",G26-G26*COMPASS!$AH$14)</f>
        <v>230</v>
      </c>
      <c r="J26" s="112"/>
    </row>
    <row r="27" spans="1:10" ht="14.4" customHeight="1">
      <c r="A27" s="392" t="s">
        <v>4045</v>
      </c>
      <c r="B27" s="255" t="s">
        <v>25</v>
      </c>
      <c r="C27" s="190" t="s">
        <v>4046</v>
      </c>
      <c r="D27" s="189" t="s">
        <v>4047</v>
      </c>
      <c r="E27" s="402">
        <v>1</v>
      </c>
      <c r="F27" s="646"/>
      <c r="G27" s="561">
        <v>69</v>
      </c>
      <c r="H27" s="410">
        <f>IF(G27="","",G27-G27*COMPASS!$AH$14)</f>
        <v>69</v>
      </c>
      <c r="J27" s="112"/>
    </row>
    <row r="28" spans="1:10" ht="14.4" customHeight="1">
      <c r="A28" s="392" t="s">
        <v>4087</v>
      </c>
      <c r="B28" s="255" t="s">
        <v>25</v>
      </c>
      <c r="C28" s="190" t="s">
        <v>4088</v>
      </c>
      <c r="D28" s="189" t="s">
        <v>4089</v>
      </c>
      <c r="E28" s="402">
        <v>1</v>
      </c>
      <c r="F28" s="646"/>
      <c r="G28" s="561">
        <v>77</v>
      </c>
      <c r="H28" s="410">
        <f>IF(G28="","",G28-G28*COMPASS!$AH$14)</f>
        <v>77</v>
      </c>
      <c r="J28" s="112"/>
    </row>
    <row r="29" spans="1:10" ht="14.4" customHeight="1">
      <c r="A29" s="392" t="s">
        <v>4090</v>
      </c>
      <c r="B29" s="255" t="s">
        <v>25</v>
      </c>
      <c r="C29" s="190" t="s">
        <v>4091</v>
      </c>
      <c r="D29" s="189" t="s">
        <v>4092</v>
      </c>
      <c r="E29" s="402">
        <v>1</v>
      </c>
      <c r="F29" s="646"/>
      <c r="G29" s="561">
        <v>82</v>
      </c>
      <c r="H29" s="410">
        <f>IF(G29="","",G29-G29*COMPASS!$AH$14)</f>
        <v>82</v>
      </c>
      <c r="J29" s="112"/>
    </row>
    <row r="30" spans="1:10" ht="14.4" customHeight="1">
      <c r="A30" s="392" t="s">
        <v>4093</v>
      </c>
      <c r="B30" s="255" t="s">
        <v>25</v>
      </c>
      <c r="C30" s="190" t="s">
        <v>4094</v>
      </c>
      <c r="D30" s="189" t="s">
        <v>4095</v>
      </c>
      <c r="E30" s="402">
        <v>1</v>
      </c>
      <c r="F30" s="646"/>
      <c r="G30" s="561">
        <v>77</v>
      </c>
      <c r="H30" s="410">
        <f>IF(G30="","",G30-G30*COMPASS!$AH$14)</f>
        <v>77</v>
      </c>
      <c r="J30" s="112"/>
    </row>
    <row r="31" spans="1:10" ht="14.4" customHeight="1">
      <c r="A31" s="392" t="s">
        <v>4096</v>
      </c>
      <c r="B31" s="255" t="s">
        <v>25</v>
      </c>
      <c r="C31" s="190" t="s">
        <v>4097</v>
      </c>
      <c r="D31" s="189" t="s">
        <v>4098</v>
      </c>
      <c r="E31" s="402">
        <v>1</v>
      </c>
      <c r="F31" s="646"/>
      <c r="G31" s="561">
        <v>77</v>
      </c>
      <c r="H31" s="410">
        <f>IF(G31="","",G31-G31*COMPASS!$AH$14)</f>
        <v>77</v>
      </c>
      <c r="J31" s="112"/>
    </row>
    <row r="32" spans="1:10" ht="14.4" customHeight="1">
      <c r="A32" s="392" t="s">
        <v>4099</v>
      </c>
      <c r="B32" s="255" t="s">
        <v>25</v>
      </c>
      <c r="C32" s="190" t="s">
        <v>4100</v>
      </c>
      <c r="D32" s="189" t="s">
        <v>4101</v>
      </c>
      <c r="E32" s="402">
        <v>1</v>
      </c>
      <c r="F32" s="646"/>
      <c r="G32" s="561">
        <v>51</v>
      </c>
      <c r="H32" s="410">
        <f>IF(G32="","",G32-G32*COMPASS!$AH$14)</f>
        <v>51</v>
      </c>
      <c r="J32" s="112"/>
    </row>
    <row r="33" spans="1:10" ht="14.4" customHeight="1">
      <c r="A33" s="392" t="s">
        <v>4102</v>
      </c>
      <c r="B33" s="255" t="s">
        <v>25</v>
      </c>
      <c r="C33" s="190" t="s">
        <v>4103</v>
      </c>
      <c r="D33" s="189" t="s">
        <v>4104</v>
      </c>
      <c r="E33" s="402">
        <v>1</v>
      </c>
      <c r="F33" s="646"/>
      <c r="G33" s="561">
        <v>51</v>
      </c>
      <c r="H33" s="410">
        <f>IF(G33="","",G33-G33*COMPASS!$AH$14)</f>
        <v>51</v>
      </c>
      <c r="J33" s="112"/>
    </row>
    <row r="34" spans="1:10" ht="14.4" customHeight="1">
      <c r="A34" s="335" t="s">
        <v>1710</v>
      </c>
      <c r="B34" s="633"/>
      <c r="C34" s="336"/>
      <c r="D34" s="409"/>
      <c r="E34" s="338"/>
      <c r="F34" s="611"/>
      <c r="G34" s="645"/>
      <c r="H34" s="410" t="str">
        <f>IF(G34="","",G34-G34*COMPASS!$AH$14)</f>
        <v/>
      </c>
      <c r="J34" s="112"/>
    </row>
    <row r="35" spans="1:10" ht="14.4" customHeight="1">
      <c r="A35" s="335" t="s">
        <v>71</v>
      </c>
      <c r="B35" s="633"/>
      <c r="C35" s="336"/>
      <c r="D35" s="409"/>
      <c r="E35" s="338"/>
      <c r="F35" s="611"/>
      <c r="G35" s="645"/>
      <c r="H35" s="410" t="str">
        <f>IF(G35="","",G35-G35*COMPASS!$AH$14)</f>
        <v/>
      </c>
      <c r="J35" s="112"/>
    </row>
    <row r="36" spans="1:10" ht="14.4" customHeight="1">
      <c r="A36" s="392" t="s">
        <v>4105</v>
      </c>
      <c r="B36" s="255" t="s">
        <v>25</v>
      </c>
      <c r="C36" s="190" t="s">
        <v>72</v>
      </c>
      <c r="D36" s="189" t="s">
        <v>4106</v>
      </c>
      <c r="E36" s="402">
        <v>1</v>
      </c>
      <c r="F36" s="646"/>
      <c r="G36" s="561">
        <v>85</v>
      </c>
      <c r="H36" s="410">
        <f>IF(G36="","",G36-G36*COMPASS!$AH$14)</f>
        <v>85</v>
      </c>
      <c r="J36" s="112"/>
    </row>
    <row r="37" spans="1:10" ht="14.4" customHeight="1">
      <c r="A37" s="392" t="s">
        <v>4107</v>
      </c>
      <c r="B37" s="255" t="s">
        <v>25</v>
      </c>
      <c r="C37" s="190" t="s">
        <v>159</v>
      </c>
      <c r="D37" s="189" t="s">
        <v>4108</v>
      </c>
      <c r="E37" s="402">
        <v>1</v>
      </c>
      <c r="F37" s="646"/>
      <c r="G37" s="561">
        <v>83</v>
      </c>
      <c r="H37" s="410">
        <f>IF(G37="","",G37-G37*COMPASS!$AH$14)</f>
        <v>83</v>
      </c>
      <c r="J37" s="112"/>
    </row>
    <row r="38" spans="1:10" ht="14.4" customHeight="1">
      <c r="A38" s="392" t="s">
        <v>4109</v>
      </c>
      <c r="B38" s="255" t="s">
        <v>25</v>
      </c>
      <c r="C38" s="190" t="s">
        <v>480</v>
      </c>
      <c r="D38" s="189" t="s">
        <v>4110</v>
      </c>
      <c r="E38" s="402">
        <v>1</v>
      </c>
      <c r="F38" s="646"/>
      <c r="G38" s="561">
        <v>27</v>
      </c>
      <c r="H38" s="410">
        <f>IF(G38="","",G38-G38*COMPASS!$AH$14)</f>
        <v>27</v>
      </c>
      <c r="J38" s="112"/>
    </row>
    <row r="39" spans="1:10" ht="14.4" customHeight="1">
      <c r="A39" s="392" t="s">
        <v>4111</v>
      </c>
      <c r="B39" s="255" t="s">
        <v>25</v>
      </c>
      <c r="C39" s="190" t="s">
        <v>73</v>
      </c>
      <c r="D39" s="189" t="s">
        <v>4112</v>
      </c>
      <c r="E39" s="402">
        <v>1</v>
      </c>
      <c r="F39" s="646"/>
      <c r="G39" s="561">
        <v>72</v>
      </c>
      <c r="H39" s="410">
        <f>IF(G39="","",G39-G39*COMPASS!$AH$14)</f>
        <v>72</v>
      </c>
      <c r="J39" s="112"/>
    </row>
    <row r="40" spans="1:10" ht="14.4" customHeight="1">
      <c r="A40" s="392" t="s">
        <v>4113</v>
      </c>
      <c r="B40" s="255" t="s">
        <v>25</v>
      </c>
      <c r="C40" s="190" t="s">
        <v>31</v>
      </c>
      <c r="D40" s="189" t="s">
        <v>4114</v>
      </c>
      <c r="E40" s="402">
        <v>1</v>
      </c>
      <c r="F40" s="646"/>
      <c r="G40" s="561">
        <v>108</v>
      </c>
      <c r="H40" s="410">
        <f>IF(G40="","",G40-G40*COMPASS!$AH$14)</f>
        <v>108</v>
      </c>
      <c r="J40" s="112"/>
    </row>
    <row r="41" spans="1:10" ht="14.4" customHeight="1">
      <c r="A41" s="392" t="s">
        <v>177</v>
      </c>
      <c r="B41" s="255" t="s">
        <v>66</v>
      </c>
      <c r="C41" s="190" t="s">
        <v>24</v>
      </c>
      <c r="D41" s="189" t="s">
        <v>4115</v>
      </c>
      <c r="E41" s="402">
        <v>1</v>
      </c>
      <c r="F41" s="646"/>
      <c r="G41" s="561">
        <v>72</v>
      </c>
      <c r="H41" s="410">
        <f>IF(G41="","",G41-G41*COMPASS!$AH$14)</f>
        <v>72</v>
      </c>
      <c r="J41" s="112"/>
    </row>
    <row r="42" spans="1:10" ht="14.4" customHeight="1">
      <c r="A42" s="392" t="s">
        <v>4116</v>
      </c>
      <c r="B42" s="255" t="s">
        <v>25</v>
      </c>
      <c r="C42" s="190" t="s">
        <v>50</v>
      </c>
      <c r="D42" s="189" t="s">
        <v>4117</v>
      </c>
      <c r="E42" s="402">
        <v>1</v>
      </c>
      <c r="F42" s="646"/>
      <c r="G42" s="561">
        <v>64</v>
      </c>
      <c r="H42" s="410">
        <f>IF(G42="","",G42-G42*COMPASS!$AH$14)</f>
        <v>64</v>
      </c>
      <c r="J42" s="112"/>
    </row>
    <row r="43" spans="1:10" ht="14.4" customHeight="1">
      <c r="A43" s="392" t="s">
        <v>4118</v>
      </c>
      <c r="B43" s="255" t="s">
        <v>25</v>
      </c>
      <c r="C43" s="190" t="s">
        <v>160</v>
      </c>
      <c r="D43" s="189" t="s">
        <v>4119</v>
      </c>
      <c r="E43" s="402">
        <v>1</v>
      </c>
      <c r="F43" s="646"/>
      <c r="G43" s="561">
        <v>71</v>
      </c>
      <c r="H43" s="410">
        <f>IF(G43="","",G43-G43*COMPASS!$AH$14)</f>
        <v>71</v>
      </c>
      <c r="J43" s="112"/>
    </row>
    <row r="44" spans="1:10" ht="14.4" customHeight="1">
      <c r="A44" s="392" t="s">
        <v>4120</v>
      </c>
      <c r="B44" s="255" t="s">
        <v>25</v>
      </c>
      <c r="C44" s="190" t="s">
        <v>4121</v>
      </c>
      <c r="D44" s="189" t="s">
        <v>4122</v>
      </c>
      <c r="E44" s="402">
        <v>1</v>
      </c>
      <c r="F44" s="646"/>
      <c r="G44" s="561">
        <v>68</v>
      </c>
      <c r="H44" s="410">
        <f>IF(G44="","",G44-G44*COMPASS!$AH$14)</f>
        <v>68</v>
      </c>
      <c r="J44" s="112"/>
    </row>
    <row r="45" spans="1:10" ht="14.4" customHeight="1">
      <c r="A45" s="392" t="s">
        <v>4123</v>
      </c>
      <c r="B45" s="255" t="s">
        <v>25</v>
      </c>
      <c r="C45" s="190" t="s">
        <v>10207</v>
      </c>
      <c r="D45" s="189" t="s">
        <v>4124</v>
      </c>
      <c r="E45" s="402">
        <v>1</v>
      </c>
      <c r="F45" s="646"/>
      <c r="G45" s="561">
        <v>86</v>
      </c>
      <c r="H45" s="410">
        <f>IF(G45="","",G45-G45*COMPASS!$AH$14)</f>
        <v>86</v>
      </c>
      <c r="J45" s="112"/>
    </row>
    <row r="46" spans="1:10" ht="14.4" customHeight="1">
      <c r="A46" s="392" t="s">
        <v>4125</v>
      </c>
      <c r="B46" s="255" t="s">
        <v>25</v>
      </c>
      <c r="C46" s="190" t="s">
        <v>10208</v>
      </c>
      <c r="D46" s="189" t="s">
        <v>4126</v>
      </c>
      <c r="E46" s="402">
        <v>1</v>
      </c>
      <c r="F46" s="646"/>
      <c r="G46" s="561">
        <v>35</v>
      </c>
      <c r="H46" s="410">
        <f>IF(G46="","",G46-G46*COMPASS!$AH$14)</f>
        <v>35</v>
      </c>
      <c r="J46" s="112"/>
    </row>
    <row r="47" spans="1:10" ht="14.4" customHeight="1">
      <c r="A47" s="335" t="s">
        <v>4127</v>
      </c>
      <c r="B47" s="633"/>
      <c r="C47" s="336"/>
      <c r="D47" s="409"/>
      <c r="E47" s="338"/>
      <c r="F47" s="611"/>
      <c r="G47" s="645"/>
      <c r="H47" s="410" t="str">
        <f>IF(G47="","",G47-G47*COMPASS!$AH$14)</f>
        <v/>
      </c>
      <c r="J47" s="112"/>
    </row>
    <row r="48" spans="1:10" ht="14.4" customHeight="1">
      <c r="A48" s="392" t="s">
        <v>178</v>
      </c>
      <c r="B48" s="255" t="s">
        <v>66</v>
      </c>
      <c r="C48" s="190" t="s">
        <v>61</v>
      </c>
      <c r="D48" s="189" t="s">
        <v>4128</v>
      </c>
      <c r="E48" s="402">
        <v>1</v>
      </c>
      <c r="F48" s="646"/>
      <c r="G48" s="561">
        <v>106</v>
      </c>
      <c r="H48" s="410">
        <f>IF(G48="","",G48-G48*COMPASS!$AH$14)</f>
        <v>106</v>
      </c>
      <c r="J48" s="112"/>
    </row>
    <row r="49" spans="1:10" ht="14.4" customHeight="1">
      <c r="A49" s="392" t="s">
        <v>179</v>
      </c>
      <c r="B49" s="255" t="s">
        <v>25</v>
      </c>
      <c r="C49" s="190" t="s">
        <v>62</v>
      </c>
      <c r="D49" s="189" t="s">
        <v>4129</v>
      </c>
      <c r="E49" s="402">
        <v>1</v>
      </c>
      <c r="F49" s="646"/>
      <c r="G49" s="561">
        <v>55</v>
      </c>
      <c r="H49" s="410">
        <f>IF(G49="","",G49-G49*COMPASS!$AH$14)</f>
        <v>55</v>
      </c>
      <c r="J49" s="112"/>
    </row>
    <row r="50" spans="1:10" ht="14.4" customHeight="1">
      <c r="A50" s="392" t="s">
        <v>4130</v>
      </c>
      <c r="B50" s="255" t="s">
        <v>25</v>
      </c>
      <c r="C50" s="190" t="s">
        <v>28</v>
      </c>
      <c r="D50" s="189" t="s">
        <v>4131</v>
      </c>
      <c r="E50" s="402">
        <v>1</v>
      </c>
      <c r="F50" s="646"/>
      <c r="G50" s="561">
        <v>47</v>
      </c>
      <c r="H50" s="410">
        <f>IF(G50="","",G50-G50*COMPASS!$AH$14)</f>
        <v>47</v>
      </c>
      <c r="J50" s="112"/>
    </row>
    <row r="51" spans="1:10" ht="14.4" customHeight="1">
      <c r="A51" s="392" t="s">
        <v>4132</v>
      </c>
      <c r="B51" s="255" t="s">
        <v>25</v>
      </c>
      <c r="C51" s="190" t="s">
        <v>13</v>
      </c>
      <c r="D51" s="189" t="s">
        <v>4133</v>
      </c>
      <c r="E51" s="402">
        <v>1</v>
      </c>
      <c r="F51" s="646"/>
      <c r="G51" s="561">
        <v>121</v>
      </c>
      <c r="H51" s="410">
        <f>IF(G51="","",G51-G51*COMPASS!$AH$14)</f>
        <v>121</v>
      </c>
      <c r="J51" s="112"/>
    </row>
    <row r="52" spans="1:10" ht="14.4" customHeight="1">
      <c r="A52" s="392" t="s">
        <v>4134</v>
      </c>
      <c r="B52" s="255" t="s">
        <v>25</v>
      </c>
      <c r="C52" s="190" t="s">
        <v>47</v>
      </c>
      <c r="D52" s="189" t="s">
        <v>4135</v>
      </c>
      <c r="E52" s="402">
        <v>1</v>
      </c>
      <c r="F52" s="647"/>
      <c r="G52" s="561">
        <v>56</v>
      </c>
      <c r="H52" s="410">
        <f>IF(G52="","",G52-G52*COMPASS!$AH$14)</f>
        <v>56</v>
      </c>
      <c r="J52" s="112"/>
    </row>
    <row r="53" spans="1:10" ht="14.4" customHeight="1">
      <c r="A53" s="392" t="s">
        <v>4136</v>
      </c>
      <c r="B53" s="255" t="s">
        <v>25</v>
      </c>
      <c r="C53" s="190" t="s">
        <v>20</v>
      </c>
      <c r="D53" s="189" t="s">
        <v>4137</v>
      </c>
      <c r="E53" s="402">
        <v>1</v>
      </c>
      <c r="F53" s="647"/>
      <c r="G53" s="561">
        <v>56</v>
      </c>
      <c r="H53" s="410">
        <f>IF(G53="","",G53-G53*COMPASS!$AH$14)</f>
        <v>56</v>
      </c>
      <c r="J53" s="112"/>
    </row>
    <row r="54" spans="1:10" ht="14.4" customHeight="1">
      <c r="A54" s="392" t="s">
        <v>4138</v>
      </c>
      <c r="B54" s="255" t="s">
        <v>25</v>
      </c>
      <c r="C54" s="190" t="s">
        <v>36</v>
      </c>
      <c r="D54" s="189" t="s">
        <v>4139</v>
      </c>
      <c r="E54" s="402">
        <v>1</v>
      </c>
      <c r="F54" s="646"/>
      <c r="G54" s="561">
        <v>70</v>
      </c>
      <c r="H54" s="410">
        <f>IF(G54="","",G54-G54*COMPASS!$AH$14)</f>
        <v>70</v>
      </c>
      <c r="J54" s="112"/>
    </row>
    <row r="55" spans="1:10" ht="14.4" customHeight="1">
      <c r="A55" s="392" t="s">
        <v>4140</v>
      </c>
      <c r="B55" s="255" t="s">
        <v>25</v>
      </c>
      <c r="C55" s="190" t="s">
        <v>11</v>
      </c>
      <c r="D55" s="189" t="s">
        <v>4141</v>
      </c>
      <c r="E55" s="402">
        <v>1</v>
      </c>
      <c r="F55" s="647"/>
      <c r="G55" s="561">
        <v>19</v>
      </c>
      <c r="H55" s="410">
        <f>IF(G55="","",G55-G55*COMPASS!$AH$14)</f>
        <v>19</v>
      </c>
      <c r="J55" s="112"/>
    </row>
    <row r="56" spans="1:10" ht="14.4" customHeight="1">
      <c r="A56" s="392" t="s">
        <v>4142</v>
      </c>
      <c r="B56" s="255" t="s">
        <v>25</v>
      </c>
      <c r="C56" s="190" t="s">
        <v>12</v>
      </c>
      <c r="D56" s="189" t="s">
        <v>4143</v>
      </c>
      <c r="E56" s="402">
        <v>1</v>
      </c>
      <c r="F56" s="647"/>
      <c r="G56" s="561">
        <v>19</v>
      </c>
      <c r="H56" s="410">
        <f>IF(G56="","",G56-G56*COMPASS!$AH$14)</f>
        <v>19</v>
      </c>
      <c r="J56" s="112"/>
    </row>
    <row r="57" spans="1:10" ht="14.4" customHeight="1">
      <c r="A57" s="392" t="s">
        <v>4144</v>
      </c>
      <c r="B57" s="255" t="s">
        <v>25</v>
      </c>
      <c r="C57" s="190" t="s">
        <v>21</v>
      </c>
      <c r="D57" s="189" t="s">
        <v>4145</v>
      </c>
      <c r="E57" s="402">
        <v>1</v>
      </c>
      <c r="F57" s="647"/>
      <c r="G57" s="561">
        <v>26</v>
      </c>
      <c r="H57" s="410">
        <f>IF(G57="","",G57-G57*COMPASS!$AH$14)</f>
        <v>26</v>
      </c>
      <c r="J57" s="112"/>
    </row>
    <row r="58" spans="1:10" ht="14.4" customHeight="1">
      <c r="A58" s="392" t="s">
        <v>4146</v>
      </c>
      <c r="B58" s="255" t="s">
        <v>25</v>
      </c>
      <c r="C58" s="190" t="s">
        <v>54</v>
      </c>
      <c r="D58" s="189" t="s">
        <v>4147</v>
      </c>
      <c r="E58" s="402">
        <v>1</v>
      </c>
      <c r="F58" s="646"/>
      <c r="G58" s="561">
        <v>38</v>
      </c>
      <c r="H58" s="410">
        <f>IF(G58="","",G58-G58*COMPASS!$AH$14)</f>
        <v>38</v>
      </c>
      <c r="J58" s="112"/>
    </row>
    <row r="59" spans="1:10" ht="14.4" customHeight="1">
      <c r="A59" s="392" t="s">
        <v>4148</v>
      </c>
      <c r="B59" s="255" t="s">
        <v>25</v>
      </c>
      <c r="C59" s="190" t="s">
        <v>481</v>
      </c>
      <c r="D59" s="189" t="s">
        <v>4149</v>
      </c>
      <c r="E59" s="402">
        <v>1</v>
      </c>
      <c r="F59" s="646"/>
      <c r="G59" s="561">
        <v>22</v>
      </c>
      <c r="H59" s="410">
        <f>IF(G59="","",G59-G59*COMPASS!$AH$14)</f>
        <v>22</v>
      </c>
      <c r="J59" s="112"/>
    </row>
    <row r="60" spans="1:10" ht="14.4" customHeight="1">
      <c r="A60" s="392" t="s">
        <v>4150</v>
      </c>
      <c r="B60" s="255" t="s">
        <v>25</v>
      </c>
      <c r="C60" s="190" t="s">
        <v>482</v>
      </c>
      <c r="D60" s="189" t="s">
        <v>4151</v>
      </c>
      <c r="E60" s="402">
        <v>1</v>
      </c>
      <c r="F60" s="646"/>
      <c r="G60" s="561">
        <v>20</v>
      </c>
      <c r="H60" s="410">
        <f>IF(G60="","",G60-G60*COMPASS!$AH$14)</f>
        <v>20</v>
      </c>
      <c r="J60" s="112"/>
    </row>
    <row r="61" spans="1:10" ht="14.4" customHeight="1">
      <c r="A61" s="392" t="s">
        <v>4152</v>
      </c>
      <c r="B61" s="255" t="s">
        <v>25</v>
      </c>
      <c r="C61" s="190" t="s">
        <v>483</v>
      </c>
      <c r="D61" s="189" t="s">
        <v>4153</v>
      </c>
      <c r="E61" s="402">
        <v>1</v>
      </c>
      <c r="F61" s="646"/>
      <c r="G61" s="561">
        <v>31</v>
      </c>
      <c r="H61" s="410">
        <f>IF(G61="","",G61-G61*COMPASS!$AH$14)</f>
        <v>31</v>
      </c>
      <c r="J61" s="112"/>
    </row>
    <row r="62" spans="1:10" ht="14.4" customHeight="1">
      <c r="A62" s="392" t="s">
        <v>5860</v>
      </c>
      <c r="B62" s="255" t="s">
        <v>25</v>
      </c>
      <c r="C62" s="190" t="s">
        <v>5857</v>
      </c>
      <c r="D62" s="189" t="s">
        <v>5858</v>
      </c>
      <c r="E62" s="402">
        <v>1</v>
      </c>
      <c r="F62" s="646"/>
      <c r="G62" s="561">
        <v>54</v>
      </c>
      <c r="H62" s="410">
        <f>IF(G62="","",G62-G62*COMPASS!$AH$14)</f>
        <v>54</v>
      </c>
      <c r="J62" s="112"/>
    </row>
    <row r="63" spans="1:10" ht="14.4" customHeight="1">
      <c r="A63" s="392" t="s">
        <v>4154</v>
      </c>
      <c r="B63" s="255" t="s">
        <v>25</v>
      </c>
      <c r="C63" s="190" t="s">
        <v>484</v>
      </c>
      <c r="D63" s="189" t="s">
        <v>4155</v>
      </c>
      <c r="E63" s="402">
        <v>1</v>
      </c>
      <c r="F63" s="646"/>
      <c r="G63" s="561">
        <v>77</v>
      </c>
      <c r="H63" s="410">
        <f>IF(G63="","",G63-G63*COMPASS!$AH$14)</f>
        <v>77</v>
      </c>
      <c r="J63" s="112"/>
    </row>
    <row r="64" spans="1:10" ht="14.4" customHeight="1">
      <c r="A64" s="392" t="s">
        <v>4156</v>
      </c>
      <c r="B64" s="255" t="s">
        <v>25</v>
      </c>
      <c r="C64" s="190" t="s">
        <v>485</v>
      </c>
      <c r="D64" s="189" t="s">
        <v>4157</v>
      </c>
      <c r="E64" s="402">
        <v>1</v>
      </c>
      <c r="F64" s="646"/>
      <c r="G64" s="561">
        <v>92</v>
      </c>
      <c r="H64" s="410">
        <f>IF(G64="","",G64-G64*COMPASS!$AH$14)</f>
        <v>92</v>
      </c>
      <c r="J64" s="112"/>
    </row>
    <row r="65" spans="1:10" ht="14.4" customHeight="1">
      <c r="A65" s="392" t="s">
        <v>4158</v>
      </c>
      <c r="B65" s="255" t="s">
        <v>25</v>
      </c>
      <c r="C65" s="190" t="s">
        <v>4159</v>
      </c>
      <c r="D65" s="189" t="s">
        <v>4160</v>
      </c>
      <c r="E65" s="402">
        <v>1</v>
      </c>
      <c r="F65" s="646"/>
      <c r="G65" s="561">
        <v>45</v>
      </c>
      <c r="H65" s="410">
        <f>IF(G65="","",G65-G65*COMPASS!$AH$14)</f>
        <v>45</v>
      </c>
      <c r="J65" s="112"/>
    </row>
    <row r="66" spans="1:10" ht="14.4" customHeight="1">
      <c r="A66" s="392" t="s">
        <v>4161</v>
      </c>
      <c r="B66" s="255" t="s">
        <v>25</v>
      </c>
      <c r="C66" s="190" t="s">
        <v>4162</v>
      </c>
      <c r="D66" s="189" t="s">
        <v>4163</v>
      </c>
      <c r="E66" s="402">
        <v>1</v>
      </c>
      <c r="F66" s="646"/>
      <c r="G66" s="561">
        <v>100</v>
      </c>
      <c r="H66" s="410">
        <f>IF(G66="","",G66-G66*COMPASS!$AH$14)</f>
        <v>100</v>
      </c>
      <c r="J66" s="112"/>
    </row>
    <row r="67" spans="1:10" ht="14.4" customHeight="1">
      <c r="A67" s="392" t="s">
        <v>4164</v>
      </c>
      <c r="B67" s="255" t="s">
        <v>25</v>
      </c>
      <c r="C67" s="190" t="s">
        <v>4165</v>
      </c>
      <c r="D67" s="189" t="s">
        <v>4166</v>
      </c>
      <c r="E67" s="402">
        <v>1</v>
      </c>
      <c r="F67" s="646"/>
      <c r="G67" s="561">
        <v>149</v>
      </c>
      <c r="H67" s="410">
        <f>IF(G67="","",G67-G67*COMPASS!$AH$14)</f>
        <v>149</v>
      </c>
      <c r="J67" s="112"/>
    </row>
    <row r="68" spans="1:10" ht="14.4" customHeight="1">
      <c r="A68" s="335" t="s">
        <v>4167</v>
      </c>
      <c r="B68" s="633"/>
      <c r="C68" s="336"/>
      <c r="D68" s="409"/>
      <c r="E68" s="338"/>
      <c r="F68" s="611"/>
      <c r="G68" s="645"/>
      <c r="H68" s="410" t="str">
        <f>IF(G68="","",G68-G68*COMPASS!$AH$14)</f>
        <v/>
      </c>
      <c r="J68" s="112"/>
    </row>
    <row r="69" spans="1:10" ht="14.4" customHeight="1">
      <c r="A69" s="335" t="s">
        <v>4168</v>
      </c>
      <c r="B69" s="633"/>
      <c r="C69" s="336"/>
      <c r="D69" s="409"/>
      <c r="E69" s="338"/>
      <c r="F69" s="611"/>
      <c r="G69" s="645"/>
      <c r="H69" s="410" t="str">
        <f>IF(G69="","",G69-G69*COMPASS!$AH$14)</f>
        <v/>
      </c>
      <c r="J69" s="112"/>
    </row>
    <row r="70" spans="1:10" ht="14.4" customHeight="1">
      <c r="A70" s="392" t="s">
        <v>187</v>
      </c>
      <c r="B70" s="255" t="s">
        <v>66</v>
      </c>
      <c r="C70" s="190" t="s">
        <v>10</v>
      </c>
      <c r="D70" s="189" t="s">
        <v>4169</v>
      </c>
      <c r="E70" s="402">
        <v>1</v>
      </c>
      <c r="F70" s="646"/>
      <c r="G70" s="561">
        <v>80</v>
      </c>
      <c r="H70" s="410">
        <f>IF(G70="","",G70-G70*COMPASS!$AH$14)</f>
        <v>80</v>
      </c>
      <c r="J70" s="112"/>
    </row>
    <row r="71" spans="1:10" ht="14.4" customHeight="1">
      <c r="A71" s="392" t="s">
        <v>4170</v>
      </c>
      <c r="B71" s="255" t="s">
        <v>25</v>
      </c>
      <c r="C71" s="190" t="s">
        <v>4171</v>
      </c>
      <c r="D71" s="189" t="s">
        <v>8638</v>
      </c>
      <c r="E71" s="402">
        <v>1</v>
      </c>
      <c r="F71" s="646"/>
      <c r="G71" s="561">
        <v>32</v>
      </c>
      <c r="H71" s="410">
        <f>IF(G71="","",G71-G71*COMPASS!$AH$14)</f>
        <v>32</v>
      </c>
      <c r="J71" s="112"/>
    </row>
    <row r="72" spans="1:10" ht="14.4" customHeight="1">
      <c r="A72" s="392" t="s">
        <v>4172</v>
      </c>
      <c r="B72" s="255" t="s">
        <v>25</v>
      </c>
      <c r="C72" s="190" t="s">
        <v>162</v>
      </c>
      <c r="D72" s="189" t="s">
        <v>4173</v>
      </c>
      <c r="E72" s="402">
        <v>1</v>
      </c>
      <c r="F72" s="647"/>
      <c r="G72" s="561">
        <v>36</v>
      </c>
      <c r="H72" s="410">
        <f>IF(G72="","",G72-G72*COMPASS!$AH$14)</f>
        <v>36</v>
      </c>
      <c r="J72" s="112"/>
    </row>
    <row r="73" spans="1:10" ht="14.4" customHeight="1">
      <c r="A73" s="392" t="s">
        <v>4174</v>
      </c>
      <c r="B73" s="255" t="s">
        <v>25</v>
      </c>
      <c r="C73" s="190" t="s">
        <v>163</v>
      </c>
      <c r="D73" s="189" t="s">
        <v>4175</v>
      </c>
      <c r="E73" s="402">
        <v>1</v>
      </c>
      <c r="F73" s="647"/>
      <c r="G73" s="561">
        <v>50</v>
      </c>
      <c r="H73" s="410">
        <f>IF(G73="","",G73-G73*COMPASS!$AH$14)</f>
        <v>50</v>
      </c>
      <c r="J73" s="112"/>
    </row>
    <row r="74" spans="1:10" ht="14.4" customHeight="1">
      <c r="A74" s="335" t="s">
        <v>4176</v>
      </c>
      <c r="B74" s="633"/>
      <c r="C74" s="336"/>
      <c r="D74" s="409"/>
      <c r="E74" s="338"/>
      <c r="F74" s="611"/>
      <c r="G74" s="645"/>
      <c r="H74" s="410" t="str">
        <f>IF(G74="","",G74-G74*COMPASS!$AH$14)</f>
        <v/>
      </c>
      <c r="J74" s="112"/>
    </row>
    <row r="75" spans="1:10" ht="14.4" customHeight="1">
      <c r="A75" s="392" t="s">
        <v>5184</v>
      </c>
      <c r="B75" s="255" t="s">
        <v>25</v>
      </c>
      <c r="C75" s="190" t="s">
        <v>19</v>
      </c>
      <c r="D75" s="189" t="s">
        <v>4177</v>
      </c>
      <c r="E75" s="402">
        <v>1</v>
      </c>
      <c r="F75" s="647"/>
      <c r="G75" s="561">
        <v>77</v>
      </c>
      <c r="H75" s="410">
        <f>IF(G75="","",G75-G75*COMPASS!$AH$14)</f>
        <v>77</v>
      </c>
      <c r="J75" s="112"/>
    </row>
    <row r="76" spans="1:10" ht="14.4" customHeight="1">
      <c r="A76" s="335" t="s">
        <v>477</v>
      </c>
      <c r="B76" s="633"/>
      <c r="C76" s="336"/>
      <c r="D76" s="409"/>
      <c r="E76" s="338"/>
      <c r="F76" s="611"/>
      <c r="G76" s="645"/>
      <c r="H76" s="410" t="str">
        <f>IF(G76="","",G76-G76*COMPASS!$AH$14)</f>
        <v/>
      </c>
      <c r="J76" s="112"/>
    </row>
    <row r="77" spans="1:10" ht="14.4" customHeight="1">
      <c r="A77" s="392" t="s">
        <v>4178</v>
      </c>
      <c r="B77" s="255" t="s">
        <v>25</v>
      </c>
      <c r="C77" s="190" t="s">
        <v>161</v>
      </c>
      <c r="D77" s="189" t="s">
        <v>4179</v>
      </c>
      <c r="E77" s="402">
        <v>1</v>
      </c>
      <c r="F77" s="647"/>
      <c r="G77" s="561">
        <v>107</v>
      </c>
      <c r="H77" s="410">
        <f>IF(G77="","",G77-G77*COMPASS!$AH$14)</f>
        <v>107</v>
      </c>
      <c r="J77" s="112"/>
    </row>
    <row r="78" spans="1:10" ht="14.4" customHeight="1">
      <c r="A78" s="392" t="s">
        <v>12272</v>
      </c>
      <c r="B78" s="255" t="s">
        <v>25</v>
      </c>
      <c r="C78" s="190" t="s">
        <v>12270</v>
      </c>
      <c r="D78" s="189" t="s">
        <v>12271</v>
      </c>
      <c r="E78" s="402">
        <v>1</v>
      </c>
      <c r="F78" s="458"/>
      <c r="G78" s="561">
        <v>211</v>
      </c>
      <c r="H78" s="410">
        <f>IF(G78="","",G78-G78*COMPASS!$AH$14)</f>
        <v>211</v>
      </c>
      <c r="J78" s="112"/>
    </row>
    <row r="79" spans="1:10" ht="14.4" customHeight="1">
      <c r="A79" s="335" t="s">
        <v>478</v>
      </c>
      <c r="B79" s="633"/>
      <c r="C79" s="336"/>
      <c r="D79" s="409"/>
      <c r="E79" s="338"/>
      <c r="F79" s="611"/>
      <c r="G79" s="645"/>
      <c r="H79" s="410" t="str">
        <f>IF(G79="","",G79-G79*COMPASS!$AH$14)</f>
        <v/>
      </c>
      <c r="J79" s="112"/>
    </row>
    <row r="80" spans="1:10" ht="14.4" customHeight="1">
      <c r="A80" s="392" t="s">
        <v>4180</v>
      </c>
      <c r="B80" s="255" t="s">
        <v>25</v>
      </c>
      <c r="C80" s="190" t="s">
        <v>53</v>
      </c>
      <c r="D80" s="189" t="s">
        <v>8639</v>
      </c>
      <c r="E80" s="402">
        <v>1</v>
      </c>
      <c r="F80" s="647"/>
      <c r="G80" s="561">
        <v>87</v>
      </c>
      <c r="H80" s="410">
        <f>IF(G80="","",G80-G80*COMPASS!$AH$14)</f>
        <v>87</v>
      </c>
      <c r="J80" s="112"/>
    </row>
    <row r="81" spans="1:10" ht="14.4" customHeight="1">
      <c r="A81" s="392" t="s">
        <v>4181</v>
      </c>
      <c r="B81" s="255" t="s">
        <v>25</v>
      </c>
      <c r="C81" s="190" t="s">
        <v>4182</v>
      </c>
      <c r="D81" s="189" t="s">
        <v>8640</v>
      </c>
      <c r="E81" s="402">
        <v>1</v>
      </c>
      <c r="F81" s="646"/>
      <c r="G81" s="561">
        <v>182</v>
      </c>
      <c r="H81" s="410">
        <f>IF(G81="","",G81-G81*COMPASS!$AH$14)</f>
        <v>182</v>
      </c>
      <c r="J81" s="112"/>
    </row>
    <row r="82" spans="1:10" ht="14.4" customHeight="1">
      <c r="A82" s="392" t="s">
        <v>4183</v>
      </c>
      <c r="B82" s="255" t="s">
        <v>25</v>
      </c>
      <c r="C82" s="190" t="s">
        <v>29</v>
      </c>
      <c r="D82" s="189" t="s">
        <v>8641</v>
      </c>
      <c r="E82" s="402">
        <v>1</v>
      </c>
      <c r="F82" s="646"/>
      <c r="G82" s="561">
        <v>194</v>
      </c>
      <c r="H82" s="410">
        <f>IF(G82="","",G82-G82*COMPASS!$AH$14)</f>
        <v>194</v>
      </c>
      <c r="J82" s="112"/>
    </row>
    <row r="83" spans="1:10" ht="14.4" customHeight="1">
      <c r="A83" s="335" t="s">
        <v>7493</v>
      </c>
      <c r="B83" s="633"/>
      <c r="C83" s="336"/>
      <c r="D83" s="409"/>
      <c r="E83" s="338"/>
      <c r="F83" s="611"/>
      <c r="G83" s="645"/>
      <c r="H83" s="410" t="str">
        <f>IF(G83="","",G83-G83*COMPASS!$AH$14)</f>
        <v/>
      </c>
      <c r="J83" s="112"/>
    </row>
    <row r="84" spans="1:10" ht="14.4" customHeight="1">
      <c r="A84" s="335" t="s">
        <v>7494</v>
      </c>
      <c r="B84" s="633"/>
      <c r="C84" s="336"/>
      <c r="D84" s="409"/>
      <c r="E84" s="338"/>
      <c r="F84" s="611"/>
      <c r="G84" s="645"/>
      <c r="H84" s="410" t="str">
        <f>IF(G84="","",G84-G84*COMPASS!$AH$14)</f>
        <v/>
      </c>
      <c r="J84" s="112"/>
    </row>
    <row r="85" spans="1:10" ht="14.4" customHeight="1">
      <c r="A85" s="392" t="s">
        <v>7495</v>
      </c>
      <c r="B85" s="255" t="s">
        <v>51</v>
      </c>
      <c r="C85" s="190" t="s">
        <v>7496</v>
      </c>
      <c r="D85" s="189" t="s">
        <v>10209</v>
      </c>
      <c r="E85" s="402">
        <v>1</v>
      </c>
      <c r="F85" s="648"/>
      <c r="G85" s="561">
        <v>87</v>
      </c>
      <c r="H85" s="410">
        <f>IF(G85="","",G85-G85*COMPASS!$AH$14)</f>
        <v>87</v>
      </c>
      <c r="J85" s="112"/>
    </row>
    <row r="86" spans="1:10" ht="14.4" customHeight="1">
      <c r="A86" s="392" t="s">
        <v>7497</v>
      </c>
      <c r="B86" s="255" t="s">
        <v>51</v>
      </c>
      <c r="C86" s="190" t="s">
        <v>7498</v>
      </c>
      <c r="D86" s="189" t="s">
        <v>10210</v>
      </c>
      <c r="E86" s="402">
        <v>1</v>
      </c>
      <c r="F86" s="648"/>
      <c r="G86" s="561">
        <v>93</v>
      </c>
      <c r="H86" s="410">
        <f>IF(G86="","",G86-G86*COMPASS!$AH$14)</f>
        <v>93</v>
      </c>
      <c r="J86" s="112"/>
    </row>
    <row r="87" spans="1:10" ht="14.4" customHeight="1">
      <c r="A87" s="335" t="s">
        <v>7499</v>
      </c>
      <c r="B87" s="633"/>
      <c r="C87" s="336"/>
      <c r="D87" s="409"/>
      <c r="E87" s="338"/>
      <c r="F87" s="611"/>
      <c r="G87" s="645"/>
      <c r="H87" s="410" t="str">
        <f>IF(G87="","",G87-G87*COMPASS!$AH$14)</f>
        <v/>
      </c>
      <c r="J87" s="112"/>
    </row>
    <row r="88" spans="1:10" ht="14.4" customHeight="1">
      <c r="A88" s="392" t="s">
        <v>7500</v>
      </c>
      <c r="B88" s="255" t="s">
        <v>51</v>
      </c>
      <c r="C88" s="190" t="s">
        <v>7501</v>
      </c>
      <c r="D88" s="189" t="s">
        <v>10211</v>
      </c>
      <c r="E88" s="402">
        <v>1</v>
      </c>
      <c r="F88" s="648"/>
      <c r="G88" s="561">
        <v>102</v>
      </c>
      <c r="H88" s="410">
        <f>IF(G88="","",G88-G88*COMPASS!$AH$14)</f>
        <v>102</v>
      </c>
      <c r="J88" s="112"/>
    </row>
    <row r="89" spans="1:10" ht="14.4" customHeight="1">
      <c r="A89" s="392" t="s">
        <v>7502</v>
      </c>
      <c r="B89" s="255" t="s">
        <v>51</v>
      </c>
      <c r="C89" s="190" t="s">
        <v>7503</v>
      </c>
      <c r="D89" s="189" t="s">
        <v>10212</v>
      </c>
      <c r="E89" s="402">
        <v>1</v>
      </c>
      <c r="F89" s="648"/>
      <c r="G89" s="561">
        <v>158</v>
      </c>
      <c r="H89" s="410">
        <f>IF(G89="","",G89-G89*COMPASS!$AH$14)</f>
        <v>158</v>
      </c>
      <c r="J89" s="112"/>
    </row>
    <row r="90" spans="1:10" ht="14.4" customHeight="1">
      <c r="A90" s="335" t="s">
        <v>9665</v>
      </c>
      <c r="B90" s="633"/>
      <c r="C90" s="336"/>
      <c r="D90" s="409"/>
      <c r="E90" s="338"/>
      <c r="F90" s="611"/>
      <c r="G90" s="645"/>
      <c r="H90" s="410" t="str">
        <f>IF(G90="","",G90-G90*COMPASS!$AH$14)</f>
        <v/>
      </c>
      <c r="J90" s="112"/>
    </row>
    <row r="91" spans="1:10" ht="14.4" customHeight="1">
      <c r="A91" s="392" t="s">
        <v>9667</v>
      </c>
      <c r="B91" s="255" t="s">
        <v>51</v>
      </c>
      <c r="C91" s="190" t="s">
        <v>9666</v>
      </c>
      <c r="D91" s="189" t="s">
        <v>10213</v>
      </c>
      <c r="E91" s="402">
        <v>1</v>
      </c>
      <c r="F91" s="648"/>
      <c r="G91" s="561">
        <v>253</v>
      </c>
      <c r="H91" s="410">
        <f>IF(G91="","",G91-G91*COMPASS!$AH$14)</f>
        <v>253</v>
      </c>
      <c r="J91" s="112"/>
    </row>
    <row r="92" spans="1:10" ht="14.4" customHeight="1">
      <c r="A92" s="335" t="s">
        <v>7504</v>
      </c>
      <c r="B92" s="633"/>
      <c r="C92" s="336"/>
      <c r="D92" s="409"/>
      <c r="E92" s="338"/>
      <c r="F92" s="611"/>
      <c r="G92" s="645"/>
      <c r="H92" s="410" t="str">
        <f>IF(G92="","",G92-G92*COMPASS!$AH$14)</f>
        <v/>
      </c>
      <c r="J92" s="112"/>
    </row>
    <row r="93" spans="1:10" ht="14.4" customHeight="1">
      <c r="A93" s="392" t="s">
        <v>7505</v>
      </c>
      <c r="B93" s="255" t="s">
        <v>51</v>
      </c>
      <c r="C93" s="190" t="s">
        <v>7506</v>
      </c>
      <c r="D93" s="189" t="s">
        <v>10214</v>
      </c>
      <c r="E93" s="402">
        <v>1</v>
      </c>
      <c r="F93" s="648"/>
      <c r="G93" s="561">
        <v>266</v>
      </c>
      <c r="H93" s="410">
        <f>IF(G93="","",G93-G93*COMPASS!$AH$14)</f>
        <v>266</v>
      </c>
      <c r="J93" s="112"/>
    </row>
    <row r="94" spans="1:10" ht="14.4" customHeight="1">
      <c r="A94" s="335" t="s">
        <v>43</v>
      </c>
      <c r="B94" s="633"/>
      <c r="C94" s="336"/>
      <c r="D94" s="409"/>
      <c r="E94" s="338"/>
      <c r="F94" s="611"/>
      <c r="G94" s="645"/>
      <c r="H94" s="410" t="str">
        <f>IF(G94="","",G94-G94*COMPASS!$AH$14)</f>
        <v/>
      </c>
      <c r="J94" s="112"/>
    </row>
    <row r="95" spans="1:10" ht="14.4" customHeight="1">
      <c r="A95" s="335" t="s">
        <v>479</v>
      </c>
      <c r="B95" s="633"/>
      <c r="C95" s="336"/>
      <c r="D95" s="409"/>
      <c r="E95" s="338"/>
      <c r="F95" s="611"/>
      <c r="G95" s="645"/>
      <c r="H95" s="410" t="str">
        <f>IF(G95="","",G95-G95*COMPASS!$AH$14)</f>
        <v/>
      </c>
      <c r="J95" s="112"/>
    </row>
    <row r="96" spans="1:10" ht="14.4" customHeight="1">
      <c r="A96" s="392" t="s">
        <v>4184</v>
      </c>
      <c r="B96" s="255" t="s">
        <v>25</v>
      </c>
      <c r="C96" s="190" t="s">
        <v>4185</v>
      </c>
      <c r="D96" s="189" t="s">
        <v>4186</v>
      </c>
      <c r="E96" s="402">
        <v>1</v>
      </c>
      <c r="F96" s="646"/>
      <c r="G96" s="561">
        <v>66</v>
      </c>
      <c r="H96" s="410">
        <f>IF(G96="","",G96-G96*COMPASS!$AH$14)</f>
        <v>66</v>
      </c>
      <c r="J96" s="112"/>
    </row>
    <row r="97" spans="1:10" ht="14.4" customHeight="1">
      <c r="A97" s="392" t="s">
        <v>4187</v>
      </c>
      <c r="B97" s="255" t="s">
        <v>25</v>
      </c>
      <c r="C97" s="190" t="s">
        <v>4188</v>
      </c>
      <c r="D97" s="189" t="s">
        <v>4189</v>
      </c>
      <c r="E97" s="402">
        <v>1</v>
      </c>
      <c r="F97" s="646"/>
      <c r="G97" s="561">
        <v>65</v>
      </c>
      <c r="H97" s="410">
        <f>IF(G97="","",G97-G97*COMPASS!$AH$14)</f>
        <v>65</v>
      </c>
      <c r="J97" s="112"/>
    </row>
    <row r="98" spans="1:10" ht="14.4" customHeight="1">
      <c r="A98" s="392" t="s">
        <v>4190</v>
      </c>
      <c r="B98" s="255" t="s">
        <v>25</v>
      </c>
      <c r="C98" s="190" t="s">
        <v>4191</v>
      </c>
      <c r="D98" s="189" t="s">
        <v>4192</v>
      </c>
      <c r="E98" s="402">
        <v>1</v>
      </c>
      <c r="F98" s="646"/>
      <c r="G98" s="561">
        <v>63</v>
      </c>
      <c r="H98" s="410">
        <f>IF(G98="","",G98-G98*COMPASS!$AH$14)</f>
        <v>63</v>
      </c>
      <c r="J98" s="112"/>
    </row>
    <row r="99" spans="1:10" ht="14.4" customHeight="1">
      <c r="A99" s="392" t="s">
        <v>4193</v>
      </c>
      <c r="B99" s="255" t="s">
        <v>25</v>
      </c>
      <c r="C99" s="190" t="s">
        <v>44</v>
      </c>
      <c r="D99" s="189" t="s">
        <v>4194</v>
      </c>
      <c r="E99" s="402">
        <v>1</v>
      </c>
      <c r="F99" s="646"/>
      <c r="G99" s="561">
        <v>110</v>
      </c>
      <c r="H99" s="410">
        <f>IF(G99="","",G99-G99*COMPASS!$AH$14)</f>
        <v>110</v>
      </c>
      <c r="J99" s="112"/>
    </row>
    <row r="100" spans="1:10" ht="14.4" customHeight="1">
      <c r="A100" s="392" t="s">
        <v>4195</v>
      </c>
      <c r="B100" s="255" t="s">
        <v>25</v>
      </c>
      <c r="C100" s="190" t="s">
        <v>14</v>
      </c>
      <c r="D100" s="189" t="s">
        <v>4196</v>
      </c>
      <c r="E100" s="402">
        <v>1</v>
      </c>
      <c r="F100" s="646"/>
      <c r="G100" s="561">
        <v>213</v>
      </c>
      <c r="H100" s="410">
        <f>IF(G100="","",G100-G100*COMPASS!$AH$14)</f>
        <v>213</v>
      </c>
      <c r="J100" s="112"/>
    </row>
    <row r="101" spans="1:10" ht="14.4" customHeight="1">
      <c r="A101" s="335" t="s">
        <v>4197</v>
      </c>
      <c r="B101" s="633"/>
      <c r="C101" s="336"/>
      <c r="D101" s="409"/>
      <c r="E101" s="338"/>
      <c r="F101" s="611"/>
      <c r="G101" s="645"/>
      <c r="H101" s="410" t="str">
        <f>IF(G101="","",G101-G101*COMPASS!$AH$14)</f>
        <v/>
      </c>
      <c r="J101" s="112"/>
    </row>
    <row r="102" spans="1:10" ht="14.4" customHeight="1">
      <c r="A102" s="392" t="s">
        <v>4198</v>
      </c>
      <c r="B102" s="255" t="s">
        <v>25</v>
      </c>
      <c r="C102" s="190" t="s">
        <v>168</v>
      </c>
      <c r="D102" s="189" t="s">
        <v>4199</v>
      </c>
      <c r="E102" s="402">
        <v>1</v>
      </c>
      <c r="F102" s="646"/>
      <c r="G102" s="561">
        <v>386</v>
      </c>
      <c r="H102" s="410">
        <f>IF(G102="","",G102-G102*COMPASS!$AH$14)</f>
        <v>386</v>
      </c>
      <c r="J102" s="112"/>
    </row>
    <row r="103" spans="1:10" ht="14.4" customHeight="1">
      <c r="A103" s="392" t="s">
        <v>4200</v>
      </c>
      <c r="B103" s="255" t="s">
        <v>25</v>
      </c>
      <c r="C103" s="190" t="s">
        <v>169</v>
      </c>
      <c r="D103" s="189" t="s">
        <v>4201</v>
      </c>
      <c r="E103" s="402">
        <v>1</v>
      </c>
      <c r="F103" s="646"/>
      <c r="G103" s="561">
        <v>713</v>
      </c>
      <c r="H103" s="410">
        <f>IF(G103="","",G103-G103*COMPASS!$AH$14)</f>
        <v>713</v>
      </c>
      <c r="J103" s="112"/>
    </row>
    <row r="104" spans="1:10" ht="14.4" customHeight="1">
      <c r="A104" s="392" t="s">
        <v>5185</v>
      </c>
      <c r="B104" s="255" t="s">
        <v>25</v>
      </c>
      <c r="C104" s="190" t="s">
        <v>5186</v>
      </c>
      <c r="D104" s="189" t="s">
        <v>5187</v>
      </c>
      <c r="E104" s="402">
        <v>1</v>
      </c>
      <c r="F104" s="646"/>
      <c r="G104" s="561">
        <v>810</v>
      </c>
      <c r="H104" s="410">
        <f>IF(G104="","",G104-G104*COMPASS!$AH$14)</f>
        <v>810</v>
      </c>
      <c r="J104" s="112"/>
    </row>
    <row r="105" spans="1:10" ht="14.4" customHeight="1">
      <c r="A105" s="392" t="s">
        <v>4202</v>
      </c>
      <c r="B105" s="255" t="s">
        <v>25</v>
      </c>
      <c r="C105" s="190" t="s">
        <v>170</v>
      </c>
      <c r="D105" s="189" t="s">
        <v>4203</v>
      </c>
      <c r="E105" s="402">
        <v>1</v>
      </c>
      <c r="F105" s="646"/>
      <c r="G105" s="561">
        <v>401</v>
      </c>
      <c r="H105" s="410">
        <f>IF(G105="","",G105-G105*COMPASS!$AH$14)</f>
        <v>401</v>
      </c>
      <c r="J105" s="112"/>
    </row>
    <row r="106" spans="1:10" ht="14.4" customHeight="1">
      <c r="A106" s="392" t="s">
        <v>4204</v>
      </c>
      <c r="B106" s="255" t="s">
        <v>25</v>
      </c>
      <c r="C106" s="190" t="s">
        <v>171</v>
      </c>
      <c r="D106" s="189" t="s">
        <v>4205</v>
      </c>
      <c r="E106" s="402">
        <v>1</v>
      </c>
      <c r="F106" s="646"/>
      <c r="G106" s="561">
        <v>66</v>
      </c>
      <c r="H106" s="410">
        <f>IF(G106="","",G106-G106*COMPASS!$AH$14)</f>
        <v>66</v>
      </c>
      <c r="J106" s="112"/>
    </row>
    <row r="107" spans="1:10" ht="14.4" customHeight="1">
      <c r="A107" s="392" t="s">
        <v>4206</v>
      </c>
      <c r="B107" s="255" t="s">
        <v>25</v>
      </c>
      <c r="C107" s="190" t="s">
        <v>172</v>
      </c>
      <c r="D107" s="189" t="s">
        <v>4207</v>
      </c>
      <c r="E107" s="402">
        <v>1</v>
      </c>
      <c r="F107" s="646"/>
      <c r="G107" s="561">
        <v>375</v>
      </c>
      <c r="H107" s="410">
        <f>IF(G107="","",G107-G107*COMPASS!$AH$14)</f>
        <v>375</v>
      </c>
      <c r="J107" s="112"/>
    </row>
    <row r="108" spans="1:10" ht="14.4" customHeight="1">
      <c r="A108" s="392" t="s">
        <v>4208</v>
      </c>
      <c r="B108" s="255" t="s">
        <v>25</v>
      </c>
      <c r="C108" s="190" t="s">
        <v>173</v>
      </c>
      <c r="D108" s="189" t="s">
        <v>4209</v>
      </c>
      <c r="E108" s="402">
        <v>1</v>
      </c>
      <c r="F108" s="646"/>
      <c r="G108" s="561">
        <v>89</v>
      </c>
      <c r="H108" s="410">
        <f>IF(G108="","",G108-G108*COMPASS!$AH$14)</f>
        <v>89</v>
      </c>
      <c r="J108" s="112"/>
    </row>
    <row r="109" spans="1:10" ht="14.4" customHeight="1">
      <c r="A109" s="392" t="s">
        <v>4210</v>
      </c>
      <c r="B109" s="255" t="s">
        <v>25</v>
      </c>
      <c r="C109" s="190" t="s">
        <v>174</v>
      </c>
      <c r="D109" s="189" t="s">
        <v>4211</v>
      </c>
      <c r="E109" s="402">
        <v>1</v>
      </c>
      <c r="F109" s="646"/>
      <c r="G109" s="561">
        <v>234</v>
      </c>
      <c r="H109" s="410">
        <f>IF(G109="","",G109-G109*COMPASS!$AH$14)</f>
        <v>234</v>
      </c>
      <c r="J109" s="112"/>
    </row>
    <row r="110" spans="1:10" ht="14.4" customHeight="1">
      <c r="A110" s="392" t="s">
        <v>4212</v>
      </c>
      <c r="B110" s="255" t="s">
        <v>25</v>
      </c>
      <c r="C110" s="190" t="s">
        <v>175</v>
      </c>
      <c r="D110" s="189" t="s">
        <v>4213</v>
      </c>
      <c r="E110" s="402">
        <v>1</v>
      </c>
      <c r="F110" s="646"/>
      <c r="G110" s="561">
        <v>228</v>
      </c>
      <c r="H110" s="410">
        <f>IF(G110="","",G110-G110*COMPASS!$AH$14)</f>
        <v>228</v>
      </c>
      <c r="J110" s="112"/>
    </row>
    <row r="111" spans="1:10" ht="14.4" customHeight="1">
      <c r="A111" s="335" t="s">
        <v>4214</v>
      </c>
      <c r="B111" s="633"/>
      <c r="C111" s="336"/>
      <c r="D111" s="409"/>
      <c r="E111" s="338"/>
      <c r="F111" s="611"/>
      <c r="G111" s="645"/>
      <c r="H111" s="410" t="str">
        <f>IF(G111="","",G111-G111*COMPASS!$AH$14)</f>
        <v/>
      </c>
      <c r="J111" s="112"/>
    </row>
    <row r="112" spans="1:10" ht="14.4" customHeight="1">
      <c r="A112" s="392" t="s">
        <v>4215</v>
      </c>
      <c r="B112" s="255" t="s">
        <v>25</v>
      </c>
      <c r="C112" s="190" t="s">
        <v>4216</v>
      </c>
      <c r="D112" s="189" t="s">
        <v>4217</v>
      </c>
      <c r="E112" s="402">
        <v>1</v>
      </c>
      <c r="F112" s="646"/>
      <c r="G112" s="561">
        <v>83</v>
      </c>
      <c r="H112" s="410">
        <f>IF(G112="","",G112-G112*COMPASS!$AH$14)</f>
        <v>83</v>
      </c>
      <c r="J112" s="112"/>
    </row>
    <row r="113" spans="1:10" ht="14.4" customHeight="1">
      <c r="A113" s="335" t="s">
        <v>4218</v>
      </c>
      <c r="B113" s="633"/>
      <c r="C113" s="336"/>
      <c r="D113" s="409"/>
      <c r="E113" s="338"/>
      <c r="F113" s="611"/>
      <c r="G113" s="645"/>
      <c r="H113" s="410" t="str">
        <f>IF(G113="","",G113-G113*COMPASS!$AH$14)</f>
        <v/>
      </c>
      <c r="J113" s="112"/>
    </row>
    <row r="114" spans="1:10" s="64" customFormat="1" ht="14.4" customHeight="1">
      <c r="A114" s="392" t="s">
        <v>4219</v>
      </c>
      <c r="B114" s="255" t="s">
        <v>25</v>
      </c>
      <c r="C114" s="190" t="s">
        <v>164</v>
      </c>
      <c r="D114" s="189" t="s">
        <v>8642</v>
      </c>
      <c r="E114" s="402">
        <v>1</v>
      </c>
      <c r="F114" s="646"/>
      <c r="G114" s="561">
        <v>166</v>
      </c>
      <c r="H114" s="410">
        <f>IF(G114="","",G114-G114*COMPASS!$AH$14)</f>
        <v>166</v>
      </c>
      <c r="I114" s="56"/>
      <c r="J114" s="112"/>
    </row>
    <row r="115" spans="1:10" ht="14.4" customHeight="1">
      <c r="A115" s="392" t="s">
        <v>4220</v>
      </c>
      <c r="B115" s="255" t="s">
        <v>25</v>
      </c>
      <c r="C115" s="190" t="s">
        <v>165</v>
      </c>
      <c r="D115" s="189" t="s">
        <v>8643</v>
      </c>
      <c r="E115" s="402">
        <v>1</v>
      </c>
      <c r="F115" s="646"/>
      <c r="G115" s="561">
        <v>166</v>
      </c>
      <c r="H115" s="410">
        <f>IF(G115="","",G115-G115*COMPASS!$AH$14)</f>
        <v>166</v>
      </c>
      <c r="J115" s="112"/>
    </row>
    <row r="116" spans="1:10" ht="14.4" customHeight="1">
      <c r="A116" s="392" t="s">
        <v>4221</v>
      </c>
      <c r="B116" s="255" t="s">
        <v>25</v>
      </c>
      <c r="C116" s="190" t="s">
        <v>166</v>
      </c>
      <c r="D116" s="189" t="s">
        <v>8644</v>
      </c>
      <c r="E116" s="402">
        <v>1</v>
      </c>
      <c r="F116" s="647"/>
      <c r="G116" s="561">
        <v>176</v>
      </c>
      <c r="H116" s="410">
        <f>IF(G116="","",G116-G116*COMPASS!$AH$14)</f>
        <v>176</v>
      </c>
      <c r="J116" s="112"/>
    </row>
    <row r="117" spans="1:10" ht="14.4" customHeight="1">
      <c r="A117" s="392" t="s">
        <v>4222</v>
      </c>
      <c r="B117" s="255" t="s">
        <v>25</v>
      </c>
      <c r="C117" s="190" t="s">
        <v>167</v>
      </c>
      <c r="D117" s="189" t="s">
        <v>8645</v>
      </c>
      <c r="E117" s="402">
        <v>1</v>
      </c>
      <c r="F117" s="647"/>
      <c r="G117" s="561">
        <v>176</v>
      </c>
      <c r="H117" s="410">
        <f>IF(G117="","",G117-G117*COMPASS!$AH$14)</f>
        <v>176</v>
      </c>
      <c r="J117" s="112"/>
    </row>
    <row r="118" spans="1:10" ht="14.4" customHeight="1">
      <c r="A118" s="335" t="s">
        <v>4223</v>
      </c>
      <c r="B118" s="633"/>
      <c r="C118" s="336"/>
      <c r="D118" s="409"/>
      <c r="E118" s="338"/>
      <c r="F118" s="611"/>
      <c r="G118" s="645"/>
      <c r="H118" s="410" t="str">
        <f>IF(G118="","",G118-G118*COMPASS!$AH$14)</f>
        <v/>
      </c>
      <c r="J118" s="112"/>
    </row>
    <row r="119" spans="1:10" ht="14.4" customHeight="1">
      <c r="A119" s="392" t="s">
        <v>4224</v>
      </c>
      <c r="B119" s="255" t="s">
        <v>25</v>
      </c>
      <c r="C119" s="190" t="s">
        <v>176</v>
      </c>
      <c r="D119" s="189" t="s">
        <v>4225</v>
      </c>
      <c r="E119" s="402">
        <v>1</v>
      </c>
      <c r="F119" s="646"/>
      <c r="G119" s="561">
        <v>30</v>
      </c>
      <c r="H119" s="410">
        <f>IF(G119="","",G119-G119*COMPASS!$AH$14)</f>
        <v>30</v>
      </c>
      <c r="J119" s="112"/>
    </row>
    <row r="120" spans="1:10" ht="14.4" customHeight="1">
      <c r="A120" s="392" t="s">
        <v>4226</v>
      </c>
      <c r="B120" s="255" t="s">
        <v>25</v>
      </c>
      <c r="C120" s="190" t="s">
        <v>4227</v>
      </c>
      <c r="D120" s="189" t="s">
        <v>4228</v>
      </c>
      <c r="E120" s="402">
        <v>1</v>
      </c>
      <c r="F120" s="646"/>
      <c r="G120" s="561">
        <v>19</v>
      </c>
      <c r="H120" s="410">
        <f>IF(G120="","",G120-G120*COMPASS!$AH$14)</f>
        <v>19</v>
      </c>
      <c r="J120" s="112"/>
    </row>
    <row r="121" spans="1:10" ht="14.4" customHeight="1">
      <c r="A121" s="335" t="s">
        <v>43</v>
      </c>
      <c r="B121" s="633"/>
      <c r="C121" s="336"/>
      <c r="D121" s="409"/>
      <c r="E121" s="338"/>
      <c r="F121" s="611"/>
      <c r="G121" s="645"/>
      <c r="H121" s="410" t="str">
        <f>IF(G121="","",G121-G121*COMPASS!$AH$14)</f>
        <v/>
      </c>
    </row>
    <row r="122" spans="1:10" ht="14.4" customHeight="1">
      <c r="A122" s="335" t="s">
        <v>4229</v>
      </c>
      <c r="B122" s="633"/>
      <c r="C122" s="336"/>
      <c r="D122" s="409"/>
      <c r="E122" s="338"/>
      <c r="F122" s="611"/>
      <c r="G122" s="645"/>
      <c r="H122" s="410" t="str">
        <f>IF(G122="","",G122-G122*COMPASS!$AH$14)</f>
        <v/>
      </c>
    </row>
    <row r="123" spans="1:10" ht="14.4" customHeight="1">
      <c r="A123" s="392" t="s">
        <v>4230</v>
      </c>
      <c r="B123" s="255" t="s">
        <v>51</v>
      </c>
      <c r="C123" s="190" t="s">
        <v>48</v>
      </c>
      <c r="D123" s="189" t="s">
        <v>4231</v>
      </c>
      <c r="E123" s="402">
        <v>1</v>
      </c>
      <c r="F123" s="646"/>
      <c r="G123" s="561">
        <v>26</v>
      </c>
      <c r="H123" s="410">
        <f>IF(G123="","",G123-G123*COMPASS!$AH$14)</f>
        <v>26</v>
      </c>
    </row>
    <row r="124" spans="1:10" ht="14.4" customHeight="1">
      <c r="A124" s="392" t="s">
        <v>4232</v>
      </c>
      <c r="B124" s="255" t="s">
        <v>25</v>
      </c>
      <c r="C124" s="190" t="s">
        <v>74</v>
      </c>
      <c r="D124" s="189" t="s">
        <v>4233</v>
      </c>
      <c r="E124" s="402">
        <v>1</v>
      </c>
      <c r="F124" s="646"/>
      <c r="G124" s="561">
        <v>13</v>
      </c>
      <c r="H124" s="410">
        <f>IF(G124="","",G124-G124*COMPASS!$AH$14)</f>
        <v>13</v>
      </c>
    </row>
    <row r="125" spans="1:10" ht="14.4" customHeight="1">
      <c r="A125" s="392" t="s">
        <v>4234</v>
      </c>
      <c r="B125" s="255" t="s">
        <v>25</v>
      </c>
      <c r="C125" s="190" t="s">
        <v>4235</v>
      </c>
      <c r="D125" s="189" t="s">
        <v>4236</v>
      </c>
      <c r="E125" s="402">
        <v>1</v>
      </c>
      <c r="F125" s="646"/>
      <c r="G125" s="561">
        <v>39</v>
      </c>
      <c r="H125" s="410">
        <f>IF(G125="","",G125-G125*COMPASS!$AH$14)</f>
        <v>39</v>
      </c>
    </row>
    <row r="126" spans="1:10" ht="14.4" customHeight="1">
      <c r="A126" s="335" t="s">
        <v>49</v>
      </c>
      <c r="B126" s="633"/>
      <c r="C126" s="336"/>
      <c r="D126" s="409"/>
      <c r="E126" s="338"/>
      <c r="F126" s="611"/>
      <c r="G126" s="645"/>
      <c r="H126" s="410" t="str">
        <f>IF(G126="","",G126-G126*COMPASS!$AH$14)</f>
        <v/>
      </c>
    </row>
    <row r="127" spans="1:10" ht="14.4" customHeight="1">
      <c r="A127" s="392" t="s">
        <v>4237</v>
      </c>
      <c r="B127" s="255" t="s">
        <v>25</v>
      </c>
      <c r="C127" s="190" t="s">
        <v>4238</v>
      </c>
      <c r="D127" s="189" t="s">
        <v>4239</v>
      </c>
      <c r="E127" s="402">
        <v>1</v>
      </c>
      <c r="F127" s="646"/>
      <c r="G127" s="561">
        <v>76</v>
      </c>
      <c r="H127" s="410">
        <f>IF(G127="","",G127-G127*COMPASS!$AH$14)</f>
        <v>76</v>
      </c>
    </row>
    <row r="128" spans="1:10" ht="14.4" customHeight="1">
      <c r="A128" s="392" t="s">
        <v>4240</v>
      </c>
      <c r="B128" s="255" t="s">
        <v>25</v>
      </c>
      <c r="C128" s="190" t="s">
        <v>4241</v>
      </c>
      <c r="D128" s="189" t="s">
        <v>4242</v>
      </c>
      <c r="E128" s="402">
        <v>1</v>
      </c>
      <c r="F128" s="646"/>
      <c r="G128" s="561">
        <v>208</v>
      </c>
      <c r="H128" s="410">
        <f>IF(G128="","",G128-G128*COMPASS!$AH$14)</f>
        <v>208</v>
      </c>
    </row>
    <row r="129" spans="1:8" ht="14.4" customHeight="1">
      <c r="A129" s="392" t="s">
        <v>4243</v>
      </c>
      <c r="B129" s="255" t="s">
        <v>25</v>
      </c>
      <c r="C129" s="190" t="s">
        <v>4244</v>
      </c>
      <c r="D129" s="189" t="s">
        <v>4245</v>
      </c>
      <c r="E129" s="402">
        <v>1</v>
      </c>
      <c r="F129" s="646"/>
      <c r="G129" s="561">
        <v>373</v>
      </c>
      <c r="H129" s="410">
        <f>IF(G129="","",G129-G129*COMPASS!$AH$14)</f>
        <v>373</v>
      </c>
    </row>
    <row r="130" spans="1:8" ht="14.4" customHeight="1">
      <c r="A130" s="335" t="s">
        <v>573</v>
      </c>
      <c r="B130" s="633"/>
      <c r="C130" s="336"/>
      <c r="D130" s="409"/>
      <c r="E130" s="338"/>
      <c r="F130" s="611"/>
      <c r="G130" s="645"/>
      <c r="H130" s="410" t="str">
        <f>IF(G130="","",G130-G130*COMPASS!$AH$14)</f>
        <v/>
      </c>
    </row>
    <row r="131" spans="1:8" ht="14.4" customHeight="1">
      <c r="A131" s="392" t="s">
        <v>4246</v>
      </c>
      <c r="B131" s="255" t="s">
        <v>25</v>
      </c>
      <c r="C131" s="190" t="s">
        <v>4247</v>
      </c>
      <c r="D131" s="189" t="s">
        <v>4248</v>
      </c>
      <c r="E131" s="402">
        <v>1</v>
      </c>
      <c r="F131" s="646"/>
      <c r="G131" s="561">
        <v>163</v>
      </c>
      <c r="H131" s="410">
        <f>IF(G131="","",G131-G131*COMPASS!$AH$14)</f>
        <v>163</v>
      </c>
    </row>
    <row r="132" spans="1:8" ht="14.4" customHeight="1">
      <c r="A132" s="392" t="s">
        <v>4249</v>
      </c>
      <c r="B132" s="255" t="s">
        <v>25</v>
      </c>
      <c r="C132" s="190" t="s">
        <v>4250</v>
      </c>
      <c r="D132" s="189" t="s">
        <v>4251</v>
      </c>
      <c r="E132" s="402">
        <v>1</v>
      </c>
      <c r="F132" s="646"/>
      <c r="G132" s="561">
        <v>282</v>
      </c>
      <c r="H132" s="410">
        <f>IF(G132="","",G132-G132*COMPASS!$AH$14)</f>
        <v>282</v>
      </c>
    </row>
    <row r="133" spans="1:8" ht="14.4" customHeight="1">
      <c r="A133" s="392" t="s">
        <v>4252</v>
      </c>
      <c r="B133" s="255" t="s">
        <v>25</v>
      </c>
      <c r="C133" s="190" t="s">
        <v>4253</v>
      </c>
      <c r="D133" s="189" t="s">
        <v>4254</v>
      </c>
      <c r="E133" s="402">
        <v>1</v>
      </c>
      <c r="F133" s="646"/>
      <c r="G133" s="561">
        <v>664</v>
      </c>
      <c r="H133" s="410">
        <f>IF(G133="","",G133-G133*COMPASS!$AH$14)</f>
        <v>664</v>
      </c>
    </row>
    <row r="134" spans="1:8" ht="14.4" customHeight="1">
      <c r="A134" s="392" t="s">
        <v>4255</v>
      </c>
      <c r="B134" s="255" t="s">
        <v>25</v>
      </c>
      <c r="C134" s="190" t="s">
        <v>4256</v>
      </c>
      <c r="D134" s="189" t="s">
        <v>4257</v>
      </c>
      <c r="E134" s="402">
        <v>1</v>
      </c>
      <c r="F134" s="646"/>
      <c r="G134" s="561">
        <v>301</v>
      </c>
      <c r="H134" s="410">
        <f>IF(G134="","",G134-G134*COMPASS!$AH$14)</f>
        <v>301</v>
      </c>
    </row>
    <row r="135" spans="1:8" ht="14.4" customHeight="1">
      <c r="A135" s="392" t="s">
        <v>4258</v>
      </c>
      <c r="B135" s="255" t="s">
        <v>25</v>
      </c>
      <c r="C135" s="190" t="s">
        <v>4259</v>
      </c>
      <c r="D135" s="189" t="s">
        <v>4260</v>
      </c>
      <c r="E135" s="402">
        <v>1</v>
      </c>
      <c r="F135" s="646"/>
      <c r="G135" s="561">
        <v>806</v>
      </c>
      <c r="H135" s="410">
        <f>IF(G135="","",G135-G135*COMPASS!$AH$14)</f>
        <v>806</v>
      </c>
    </row>
    <row r="136" spans="1:8" ht="14.4" customHeight="1">
      <c r="A136" s="335" t="s">
        <v>1989</v>
      </c>
      <c r="B136" s="633"/>
      <c r="C136" s="336"/>
      <c r="D136" s="409"/>
      <c r="E136" s="338"/>
      <c r="F136" s="611"/>
      <c r="G136" s="645"/>
      <c r="H136" s="410" t="str">
        <f>IF(G136="","",G136-G136*COMPASS!$AH$14)</f>
        <v/>
      </c>
    </row>
    <row r="137" spans="1:8" ht="14.4" customHeight="1">
      <c r="A137" s="392" t="s">
        <v>5859</v>
      </c>
      <c r="B137" s="255" t="s">
        <v>25</v>
      </c>
      <c r="C137" s="190" t="s">
        <v>58</v>
      </c>
      <c r="D137" s="189" t="s">
        <v>5189</v>
      </c>
      <c r="E137" s="402">
        <v>1</v>
      </c>
      <c r="F137" s="646"/>
      <c r="G137" s="561">
        <v>30</v>
      </c>
      <c r="H137" s="410">
        <f>IF(G137="","",G137-G137*COMPASS!$AH$14)</f>
        <v>30</v>
      </c>
    </row>
    <row r="138" spans="1:8" ht="14.4" customHeight="1">
      <c r="A138" s="392" t="s">
        <v>5188</v>
      </c>
      <c r="B138" s="255" t="s">
        <v>25</v>
      </c>
      <c r="C138" s="190" t="s">
        <v>58</v>
      </c>
      <c r="D138" s="189" t="s">
        <v>5189</v>
      </c>
      <c r="E138" s="402">
        <v>1</v>
      </c>
      <c r="F138" s="646"/>
      <c r="G138" s="561">
        <v>30</v>
      </c>
      <c r="H138" s="410">
        <f>IF(G138="","",G138-G138*COMPASS!$AH$14)</f>
        <v>30</v>
      </c>
    </row>
    <row r="139" spans="1:8" ht="14.4" customHeight="1">
      <c r="A139" s="392" t="s">
        <v>4261</v>
      </c>
      <c r="B139" s="255" t="s">
        <v>25</v>
      </c>
      <c r="C139" s="190" t="s">
        <v>59</v>
      </c>
      <c r="D139" s="189" t="s">
        <v>5190</v>
      </c>
      <c r="E139" s="402">
        <v>1</v>
      </c>
      <c r="F139" s="646"/>
      <c r="G139" s="561">
        <v>50</v>
      </c>
      <c r="H139" s="410">
        <f>IF(G139="","",G139-G139*COMPASS!$AH$14)</f>
        <v>50</v>
      </c>
    </row>
    <row r="140" spans="1:8" ht="14.4" customHeight="1">
      <c r="A140" s="392" t="s">
        <v>4262</v>
      </c>
      <c r="B140" s="255" t="s">
        <v>25</v>
      </c>
      <c r="C140" s="190" t="s">
        <v>4263</v>
      </c>
      <c r="D140" s="189" t="s">
        <v>5191</v>
      </c>
      <c r="E140" s="402">
        <v>1</v>
      </c>
      <c r="F140" s="646"/>
      <c r="G140" s="561">
        <v>84</v>
      </c>
      <c r="H140" s="410">
        <f>IF(G140="","",G140-G140*COMPASS!$AH$14)</f>
        <v>84</v>
      </c>
    </row>
    <row r="141" spans="1:8" ht="14.4" customHeight="1">
      <c r="A141" s="392" t="s">
        <v>4264</v>
      </c>
      <c r="B141" s="255" t="s">
        <v>25</v>
      </c>
      <c r="C141" s="190" t="s">
        <v>4265</v>
      </c>
      <c r="D141" s="189" t="s">
        <v>5192</v>
      </c>
      <c r="E141" s="402">
        <v>1</v>
      </c>
      <c r="F141" s="646"/>
      <c r="G141" s="561">
        <v>134</v>
      </c>
      <c r="H141" s="410">
        <f>IF(G141="","",G141-G141*COMPASS!$AH$14)</f>
        <v>134</v>
      </c>
    </row>
    <row r="142" spans="1:8" ht="14.4" customHeight="1">
      <c r="A142" s="392" t="s">
        <v>4266</v>
      </c>
      <c r="B142" s="255" t="s">
        <v>25</v>
      </c>
      <c r="C142" s="190" t="s">
        <v>4267</v>
      </c>
      <c r="D142" s="189" t="s">
        <v>5193</v>
      </c>
      <c r="E142" s="402">
        <v>1</v>
      </c>
      <c r="F142" s="646"/>
      <c r="G142" s="561">
        <v>177</v>
      </c>
      <c r="H142" s="410">
        <f>IF(G142="","",G142-G142*COMPASS!$AH$14)</f>
        <v>177</v>
      </c>
    </row>
    <row r="143" spans="1:8" ht="14.4" customHeight="1">
      <c r="A143" s="392" t="s">
        <v>4268</v>
      </c>
      <c r="B143" s="255" t="s">
        <v>25</v>
      </c>
      <c r="C143" s="190" t="s">
        <v>4269</v>
      </c>
      <c r="D143" s="189" t="s">
        <v>5194</v>
      </c>
      <c r="E143" s="402">
        <v>1</v>
      </c>
      <c r="F143" s="646"/>
      <c r="G143" s="561">
        <v>293</v>
      </c>
      <c r="H143" s="410">
        <f>IF(G143="","",G143-G143*COMPASS!$AH$14)</f>
        <v>293</v>
      </c>
    </row>
  </sheetData>
  <sheetProtection password="CEAA"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429"/>
  <sheetViews>
    <sheetView zoomScaleNormal="100" workbookViewId="0">
      <pane ySplit="4" topLeftCell="A5" activePane="bottomLeft" state="frozen"/>
      <selection activeCell="AC13" sqref="AC13"/>
      <selection pane="bottomLeft" activeCell="A3" sqref="A3"/>
    </sheetView>
  </sheetViews>
  <sheetFormatPr defaultColWidth="9.109375" defaultRowHeight="13.2"/>
  <cols>
    <col min="1" max="1" width="20.109375" style="125" customWidth="1"/>
    <col min="2" max="2" width="3.5546875" style="119" bestFit="1" customWidth="1"/>
    <col min="3" max="3" width="10.88671875" style="108" bestFit="1" customWidth="1"/>
    <col min="4" max="4" width="43.6640625" style="68" bestFit="1" customWidth="1"/>
    <col min="5" max="5" width="4.6640625" style="140" customWidth="1"/>
    <col min="6" max="6" width="3.88671875" style="390" customWidth="1"/>
    <col min="7" max="7" width="12.5546875" style="585" customWidth="1"/>
    <col min="8" max="8" width="9.44140625" style="153" bestFit="1" customWidth="1"/>
    <col min="9" max="16384" width="9.109375" style="60"/>
  </cols>
  <sheetData>
    <row r="1" spans="1:9" ht="13.5" customHeight="1">
      <c r="A1" s="99" t="str">
        <f>'Bosch VideoSystem'!A1</f>
        <v>Listino Aprile24</v>
      </c>
      <c r="B1" s="247"/>
      <c r="C1" s="101"/>
      <c r="D1" s="333" t="str">
        <f>'Bosch VideoSystem'!D1:G1</f>
        <v>www.compass-distribution.it</v>
      </c>
      <c r="E1" s="332"/>
      <c r="F1" s="332"/>
      <c r="G1" s="576"/>
      <c r="H1" s="141"/>
    </row>
    <row r="2" spans="1:9" ht="13.5" customHeight="1" thickBot="1">
      <c r="A2" s="102"/>
      <c r="B2" s="248"/>
      <c r="C2" s="104"/>
      <c r="D2" s="65"/>
      <c r="E2" s="249"/>
      <c r="F2" s="138"/>
      <c r="G2" s="254"/>
      <c r="H2" s="150" t="str">
        <f>'Bosch VideoSystem'!H2</f>
        <v>Indice</v>
      </c>
    </row>
    <row r="3" spans="1:9" ht="24" customHeight="1">
      <c r="A3" s="109" t="s">
        <v>18</v>
      </c>
      <c r="B3" s="111"/>
      <c r="C3" s="59"/>
      <c r="D3" s="334"/>
      <c r="E3" s="57"/>
      <c r="F3" s="122"/>
      <c r="G3" s="577"/>
      <c r="H3" s="154"/>
    </row>
    <row r="4" spans="1:9" s="64" customFormat="1" ht="12.75" customHeight="1">
      <c r="A4" s="123" t="s">
        <v>153</v>
      </c>
      <c r="B4" s="116"/>
      <c r="C4" s="123" t="s">
        <v>26</v>
      </c>
      <c r="D4" s="184" t="s">
        <v>27</v>
      </c>
      <c r="E4" s="105" t="s">
        <v>55</v>
      </c>
      <c r="F4" s="450"/>
      <c r="G4" s="578" t="s">
        <v>22</v>
      </c>
      <c r="H4" s="155" t="s">
        <v>56</v>
      </c>
    </row>
    <row r="5" spans="1:9" s="393" customFormat="1" ht="22.2" customHeight="1">
      <c r="A5" s="475" t="s">
        <v>8813</v>
      </c>
      <c r="B5" s="505"/>
      <c r="C5" s="542"/>
      <c r="D5" s="543"/>
      <c r="E5" s="544"/>
      <c r="F5" s="545"/>
      <c r="G5" s="579"/>
      <c r="H5" s="144"/>
    </row>
    <row r="6" spans="1:9" ht="14.4" customHeight="1">
      <c r="A6" s="335" t="s">
        <v>8814</v>
      </c>
      <c r="B6" s="546"/>
      <c r="C6" s="547"/>
      <c r="D6" s="548"/>
      <c r="E6" s="549"/>
      <c r="F6" s="550"/>
      <c r="G6" s="580"/>
      <c r="H6" s="144" t="str">
        <f>IF(G6="","",G6-G6*COMPASS!AH15)</f>
        <v/>
      </c>
      <c r="I6" s="124"/>
    </row>
    <row r="7" spans="1:9" ht="14.4" customHeight="1">
      <c r="A7" s="335" t="s">
        <v>8815</v>
      </c>
      <c r="B7" s="546"/>
      <c r="C7" s="547"/>
      <c r="D7" s="548"/>
      <c r="E7" s="549"/>
      <c r="F7" s="550"/>
      <c r="G7" s="580"/>
      <c r="H7" s="144" t="str">
        <f>IF(G7="","",G7-G7*COMPASS!AH16)</f>
        <v/>
      </c>
      <c r="I7" s="124"/>
    </row>
    <row r="8" spans="1:9" ht="14.4" customHeight="1">
      <c r="A8" s="335" t="s">
        <v>8816</v>
      </c>
      <c r="B8" s="546"/>
      <c r="C8" s="547"/>
      <c r="D8" s="548"/>
      <c r="E8" s="549"/>
      <c r="F8" s="550"/>
      <c r="G8" s="580"/>
      <c r="H8" s="144" t="str">
        <f>IF(G8="","",G8-G8*COMPASS!AH18)</f>
        <v/>
      </c>
      <c r="I8" s="124"/>
    </row>
    <row r="9" spans="1:9" ht="13.95" customHeight="1">
      <c r="A9" s="404" t="s">
        <v>782</v>
      </c>
      <c r="B9" s="447" t="s">
        <v>25</v>
      </c>
      <c r="C9" s="430" t="s">
        <v>202</v>
      </c>
      <c r="D9" s="431" t="s">
        <v>602</v>
      </c>
      <c r="E9" s="474">
        <v>1</v>
      </c>
      <c r="F9" s="649"/>
      <c r="G9" s="581">
        <v>44</v>
      </c>
      <c r="H9" s="144">
        <f>IF(G9="","",G9-G9*COMPASS!AH19)</f>
        <v>44</v>
      </c>
      <c r="I9" s="124"/>
    </row>
    <row r="10" spans="1:9" ht="13.95" customHeight="1">
      <c r="A10" s="563" t="s">
        <v>8817</v>
      </c>
      <c r="B10" s="564"/>
      <c r="C10" s="565"/>
      <c r="D10" s="566"/>
      <c r="E10" s="574"/>
      <c r="F10" s="650"/>
      <c r="G10" s="582"/>
      <c r="H10" s="144" t="str">
        <f>IF(G10="","",G10-G10*COMPASS!AH20)</f>
        <v/>
      </c>
      <c r="I10" s="124"/>
    </row>
    <row r="11" spans="1:9" ht="13.95" customHeight="1">
      <c r="A11" s="563" t="s">
        <v>8818</v>
      </c>
      <c r="B11" s="564"/>
      <c r="C11" s="565"/>
      <c r="D11" s="566"/>
      <c r="E11" s="574"/>
      <c r="F11" s="650"/>
      <c r="G11" s="582"/>
      <c r="H11" s="144" t="str">
        <f>IF(G11="","",G11-G11*COMPASS!AH21)</f>
        <v/>
      </c>
      <c r="I11" s="124"/>
    </row>
    <row r="12" spans="1:9" ht="13.95" customHeight="1">
      <c r="A12" s="563" t="s">
        <v>8819</v>
      </c>
      <c r="B12" s="564"/>
      <c r="C12" s="565"/>
      <c r="D12" s="566"/>
      <c r="E12" s="574"/>
      <c r="F12" s="650"/>
      <c r="G12" s="582"/>
      <c r="H12" s="144" t="str">
        <f>IF(G12="","",G12-G12*COMPASS!AH23)</f>
        <v/>
      </c>
      <c r="I12" s="124"/>
    </row>
    <row r="13" spans="1:9" ht="13.95" customHeight="1">
      <c r="A13" s="404" t="s">
        <v>3723</v>
      </c>
      <c r="B13" s="447" t="s">
        <v>25</v>
      </c>
      <c r="C13" s="430" t="s">
        <v>217</v>
      </c>
      <c r="D13" s="431" t="s">
        <v>642</v>
      </c>
      <c r="E13" s="474">
        <v>1</v>
      </c>
      <c r="F13" s="649"/>
      <c r="G13" s="581">
        <v>894</v>
      </c>
      <c r="H13" s="144">
        <f>IF(G13="","",G13-G13*COMPASS!AH25)</f>
        <v>894</v>
      </c>
      <c r="I13" s="124"/>
    </row>
    <row r="14" spans="1:9" s="393" customFormat="1" ht="13.95" customHeight="1">
      <c r="A14" s="404" t="s">
        <v>8686</v>
      </c>
      <c r="B14" s="447" t="s">
        <v>25</v>
      </c>
      <c r="C14" s="430" t="s">
        <v>8646</v>
      </c>
      <c r="D14" s="431" t="s">
        <v>643</v>
      </c>
      <c r="E14" s="474">
        <v>1</v>
      </c>
      <c r="F14" s="649"/>
      <c r="G14" s="581">
        <v>1322</v>
      </c>
      <c r="H14" s="144" t="e">
        <f>IF(G14="","",G14-G14*COMPASS!#REF!)</f>
        <v>#REF!</v>
      </c>
    </row>
    <row r="15" spans="1:9" ht="13.95" customHeight="1">
      <c r="A15" s="563" t="s">
        <v>8820</v>
      </c>
      <c r="B15" s="564"/>
      <c r="C15" s="565"/>
      <c r="D15" s="566"/>
      <c r="E15" s="574"/>
      <c r="F15" s="650"/>
      <c r="G15" s="582"/>
      <c r="H15" s="144" t="str">
        <f>IF(G15="","",G15-G15*COMPASS!AH27)</f>
        <v/>
      </c>
      <c r="I15" s="124"/>
    </row>
    <row r="16" spans="1:9" ht="13.95" customHeight="1">
      <c r="A16" s="404" t="s">
        <v>3722</v>
      </c>
      <c r="B16" s="447" t="s">
        <v>25</v>
      </c>
      <c r="C16" s="430" t="s">
        <v>216</v>
      </c>
      <c r="D16" s="431" t="s">
        <v>641</v>
      </c>
      <c r="E16" s="474">
        <v>1</v>
      </c>
      <c r="F16" s="649"/>
      <c r="G16" s="581">
        <v>580</v>
      </c>
      <c r="H16" s="144" t="e">
        <f>IF(G16="","",G16-G16*COMPASS!#REF!)</f>
        <v>#REF!</v>
      </c>
      <c r="I16" s="124"/>
    </row>
    <row r="17" spans="1:9" ht="13.95" customHeight="1">
      <c r="A17" s="563" t="s">
        <v>8821</v>
      </c>
      <c r="B17" s="564"/>
      <c r="C17" s="565"/>
      <c r="D17" s="566"/>
      <c r="E17" s="574"/>
      <c r="F17" s="650"/>
      <c r="G17" s="582"/>
      <c r="H17" s="144" t="str">
        <f>IF(G17="","",G17-G17*COMPASS!AH29)</f>
        <v/>
      </c>
      <c r="I17" s="124"/>
    </row>
    <row r="18" spans="1:9" ht="13.95" customHeight="1">
      <c r="A18" s="563" t="s">
        <v>8822</v>
      </c>
      <c r="B18" s="564"/>
      <c r="C18" s="565"/>
      <c r="D18" s="566"/>
      <c r="E18" s="574"/>
      <c r="F18" s="650"/>
      <c r="G18" s="582"/>
      <c r="H18" s="144" t="str">
        <f>IF(G18="","",G18-G18*COMPASS!AH31)</f>
        <v/>
      </c>
      <c r="I18" s="124"/>
    </row>
    <row r="19" spans="1:9" ht="13.95" customHeight="1">
      <c r="A19" s="404" t="s">
        <v>3724</v>
      </c>
      <c r="B19" s="447" t="s">
        <v>25</v>
      </c>
      <c r="C19" s="430" t="s">
        <v>221</v>
      </c>
      <c r="D19" s="431" t="s">
        <v>646</v>
      </c>
      <c r="E19" s="474">
        <v>1</v>
      </c>
      <c r="F19" s="649"/>
      <c r="G19" s="581">
        <v>2280</v>
      </c>
      <c r="H19" s="144" t="e">
        <f>IF(G19="","",G19-G19*COMPASS!#REF!)</f>
        <v>#REF!</v>
      </c>
      <c r="I19" s="124"/>
    </row>
    <row r="20" spans="1:9" ht="13.95" customHeight="1">
      <c r="A20" s="404" t="s">
        <v>3725</v>
      </c>
      <c r="B20" s="447" t="s">
        <v>25</v>
      </c>
      <c r="C20" s="430" t="s">
        <v>222</v>
      </c>
      <c r="D20" s="431" t="s">
        <v>647</v>
      </c>
      <c r="E20" s="474">
        <v>1</v>
      </c>
      <c r="F20" s="649"/>
      <c r="G20" s="581">
        <v>1274</v>
      </c>
      <c r="H20" s="144">
        <f>IF(G20="","",G20-G20*COMPASS!AH33)</f>
        <v>1274</v>
      </c>
      <c r="I20" s="124"/>
    </row>
    <row r="21" spans="1:9" ht="13.95" customHeight="1">
      <c r="A21" s="404" t="s">
        <v>3726</v>
      </c>
      <c r="B21" s="447" t="s">
        <v>51</v>
      </c>
      <c r="C21" s="430" t="s">
        <v>223</v>
      </c>
      <c r="D21" s="431" t="s">
        <v>648</v>
      </c>
      <c r="E21" s="474">
        <v>1</v>
      </c>
      <c r="F21" s="649"/>
      <c r="G21" s="581">
        <v>379</v>
      </c>
      <c r="H21" s="144">
        <f>IF(G21="","",G21-G21*COMPASS!AH35)</f>
        <v>379</v>
      </c>
      <c r="I21" s="124"/>
    </row>
    <row r="22" spans="1:9" ht="13.95" customHeight="1">
      <c r="A22" s="404" t="s">
        <v>3727</v>
      </c>
      <c r="B22" s="447" t="s">
        <v>25</v>
      </c>
      <c r="C22" s="430" t="s">
        <v>224</v>
      </c>
      <c r="D22" s="431" t="s">
        <v>649</v>
      </c>
      <c r="E22" s="474">
        <v>1</v>
      </c>
      <c r="F22" s="649"/>
      <c r="G22" s="581">
        <v>329</v>
      </c>
      <c r="H22" s="144" t="e">
        <f>IF(G22="","",G22-G22*COMPASS!#REF!)</f>
        <v>#REF!</v>
      </c>
      <c r="I22" s="124"/>
    </row>
    <row r="23" spans="1:9" ht="13.95" customHeight="1">
      <c r="A23" s="404" t="s">
        <v>3728</v>
      </c>
      <c r="B23" s="447" t="s">
        <v>25</v>
      </c>
      <c r="C23" s="430" t="s">
        <v>225</v>
      </c>
      <c r="D23" s="431" t="s">
        <v>650</v>
      </c>
      <c r="E23" s="474">
        <v>1</v>
      </c>
      <c r="F23" s="649"/>
      <c r="G23" s="581">
        <v>999</v>
      </c>
      <c r="H23" s="144" t="e">
        <f>IF(G23="","",G23-G23*COMPASS!#REF!)</f>
        <v>#REF!</v>
      </c>
      <c r="I23" s="124"/>
    </row>
    <row r="24" spans="1:9" s="393" customFormat="1" ht="13.95" customHeight="1">
      <c r="A24" s="404" t="s">
        <v>281</v>
      </c>
      <c r="B24" s="447" t="s">
        <v>25</v>
      </c>
      <c r="C24" s="430" t="s">
        <v>1737</v>
      </c>
      <c r="D24" s="431" t="s">
        <v>651</v>
      </c>
      <c r="E24" s="474">
        <v>1</v>
      </c>
      <c r="F24" s="649"/>
      <c r="G24" s="581">
        <v>215</v>
      </c>
      <c r="H24" s="144">
        <f>IF(G24="","",G24-G24*COMPASS!AH37)</f>
        <v>215</v>
      </c>
    </row>
    <row r="25" spans="1:9" ht="13.95" customHeight="1">
      <c r="A25" s="404" t="s">
        <v>282</v>
      </c>
      <c r="B25" s="447" t="s">
        <v>25</v>
      </c>
      <c r="C25" s="430" t="s">
        <v>1738</v>
      </c>
      <c r="D25" s="431" t="s">
        <v>652</v>
      </c>
      <c r="E25" s="474">
        <v>1</v>
      </c>
      <c r="F25" s="649"/>
      <c r="G25" s="581">
        <v>258</v>
      </c>
      <c r="H25" s="144">
        <f>IF(G25="","",G25-G25*COMPASS!AH39)</f>
        <v>258</v>
      </c>
      <c r="I25" s="124"/>
    </row>
    <row r="26" spans="1:9" ht="13.95" customHeight="1">
      <c r="A26" s="563" t="s">
        <v>8823</v>
      </c>
      <c r="B26" s="564"/>
      <c r="C26" s="565"/>
      <c r="D26" s="566"/>
      <c r="E26" s="574"/>
      <c r="F26" s="650"/>
      <c r="G26" s="582"/>
      <c r="H26" s="144" t="str">
        <f>IF(G26="","",G26-G26*COMPASS!AH41)</f>
        <v/>
      </c>
      <c r="I26" s="124"/>
    </row>
    <row r="27" spans="1:9" ht="13.95" customHeight="1">
      <c r="A27" s="563" t="s">
        <v>8824</v>
      </c>
      <c r="B27" s="564"/>
      <c r="C27" s="565"/>
      <c r="D27" s="566"/>
      <c r="E27" s="574"/>
      <c r="F27" s="650"/>
      <c r="G27" s="582"/>
      <c r="H27" s="144" t="str">
        <f>IF(G27="","",G27-G27*COMPASS!AH43)</f>
        <v/>
      </c>
      <c r="I27" s="124"/>
    </row>
    <row r="28" spans="1:9" ht="13.95" customHeight="1">
      <c r="A28" s="563" t="s">
        <v>8825</v>
      </c>
      <c r="B28" s="564"/>
      <c r="C28" s="565"/>
      <c r="D28" s="566"/>
      <c r="E28" s="574"/>
      <c r="F28" s="650"/>
      <c r="G28" s="582"/>
      <c r="H28" s="144" t="str">
        <f>IF(G28="","",G28-G28*COMPASS!#REF!)</f>
        <v/>
      </c>
      <c r="I28" s="124"/>
    </row>
    <row r="29" spans="1:9" ht="13.95" customHeight="1">
      <c r="A29" s="404" t="s">
        <v>287</v>
      </c>
      <c r="B29" s="447" t="s">
        <v>51</v>
      </c>
      <c r="C29" s="430" t="s">
        <v>227</v>
      </c>
      <c r="D29" s="431" t="s">
        <v>3623</v>
      </c>
      <c r="E29" s="474">
        <v>1</v>
      </c>
      <c r="F29" s="649"/>
      <c r="G29" s="581">
        <v>68</v>
      </c>
      <c r="H29" s="144" t="e">
        <f>IF(G29="","",G29-G29*COMPASS!#REF!)</f>
        <v>#REF!</v>
      </c>
      <c r="I29" s="124"/>
    </row>
    <row r="30" spans="1:9" ht="13.95" customHeight="1">
      <c r="A30" s="404" t="s">
        <v>288</v>
      </c>
      <c r="B30" s="447" t="s">
        <v>51</v>
      </c>
      <c r="C30" s="430" t="s">
        <v>1744</v>
      </c>
      <c r="D30" s="431" t="s">
        <v>3624</v>
      </c>
      <c r="E30" s="474">
        <v>1</v>
      </c>
      <c r="F30" s="649"/>
      <c r="G30" s="581">
        <v>61</v>
      </c>
      <c r="H30" s="144">
        <f>IF(G30="","",G30-G30*COMPASS!AH38)</f>
        <v>61</v>
      </c>
      <c r="I30" s="124"/>
    </row>
    <row r="31" spans="1:9" s="393" customFormat="1" ht="13.95" customHeight="1">
      <c r="A31" s="404" t="s">
        <v>10172</v>
      </c>
      <c r="B31" s="447" t="s">
        <v>25</v>
      </c>
      <c r="C31" s="430" t="s">
        <v>10162</v>
      </c>
      <c r="D31" s="431" t="s">
        <v>10163</v>
      </c>
      <c r="E31" s="474">
        <v>6</v>
      </c>
      <c r="F31" s="649"/>
      <c r="G31" s="581">
        <v>53</v>
      </c>
      <c r="H31" s="144">
        <f>IF(G31="","",G31-G31*COMPASS!AH48)</f>
        <v>53</v>
      </c>
    </row>
    <row r="32" spans="1:9" ht="13.95" customHeight="1">
      <c r="A32" s="563" t="s">
        <v>8826</v>
      </c>
      <c r="B32" s="564"/>
      <c r="C32" s="565"/>
      <c r="D32" s="566"/>
      <c r="E32" s="574"/>
      <c r="F32" s="650"/>
      <c r="G32" s="582"/>
      <c r="H32" s="144" t="str">
        <f>IF(G32="","",G32-G32*COMPASS!AH49)</f>
        <v/>
      </c>
      <c r="I32" s="124"/>
    </row>
    <row r="33" spans="1:9" ht="13.95" customHeight="1">
      <c r="A33" s="404" t="s">
        <v>313</v>
      </c>
      <c r="B33" s="447" t="s">
        <v>51</v>
      </c>
      <c r="C33" s="430" t="s">
        <v>1749</v>
      </c>
      <c r="D33" s="431" t="s">
        <v>666</v>
      </c>
      <c r="E33" s="474">
        <v>1</v>
      </c>
      <c r="F33" s="649"/>
      <c r="G33" s="581">
        <v>150</v>
      </c>
      <c r="H33" s="144">
        <f>IF(G33="","",G33-G33*COMPASS!AH50)</f>
        <v>150</v>
      </c>
      <c r="I33" s="124"/>
    </row>
    <row r="34" spans="1:9" ht="13.95" customHeight="1">
      <c r="A34" s="404" t="s">
        <v>314</v>
      </c>
      <c r="B34" s="447" t="s">
        <v>51</v>
      </c>
      <c r="C34" s="430" t="s">
        <v>1750</v>
      </c>
      <c r="D34" s="431" t="s">
        <v>667</v>
      </c>
      <c r="E34" s="474">
        <v>1</v>
      </c>
      <c r="F34" s="649"/>
      <c r="G34" s="581">
        <v>150</v>
      </c>
      <c r="H34" s="144">
        <f>IF(G34="","",G34-G34*COMPASS!AH51)</f>
        <v>150</v>
      </c>
      <c r="I34" s="124"/>
    </row>
    <row r="35" spans="1:9" ht="13.95" customHeight="1">
      <c r="A35" s="404" t="s">
        <v>315</v>
      </c>
      <c r="B35" s="447" t="s">
        <v>25</v>
      </c>
      <c r="C35" s="430" t="s">
        <v>1751</v>
      </c>
      <c r="D35" s="431" t="s">
        <v>668</v>
      </c>
      <c r="E35" s="474">
        <v>1</v>
      </c>
      <c r="F35" s="649"/>
      <c r="G35" s="581">
        <v>228</v>
      </c>
      <c r="H35" s="144">
        <f>IF(G35="","",G35-G35*COMPASS!AH52)</f>
        <v>228</v>
      </c>
      <c r="I35" s="124"/>
    </row>
    <row r="36" spans="1:9" ht="13.95" customHeight="1">
      <c r="A36" s="404" t="s">
        <v>316</v>
      </c>
      <c r="B36" s="447" t="s">
        <v>25</v>
      </c>
      <c r="C36" s="430" t="s">
        <v>1752</v>
      </c>
      <c r="D36" s="431" t="s">
        <v>669</v>
      </c>
      <c r="E36" s="474">
        <v>1</v>
      </c>
      <c r="F36" s="649"/>
      <c r="G36" s="581">
        <v>228</v>
      </c>
      <c r="H36" s="144">
        <f>IF(G36="","",G36-G36*COMPASS!AH53)</f>
        <v>228</v>
      </c>
      <c r="I36" s="124"/>
    </row>
    <row r="37" spans="1:9" ht="13.95" customHeight="1">
      <c r="A37" s="563" t="s">
        <v>8827</v>
      </c>
      <c r="B37" s="564"/>
      <c r="C37" s="565"/>
      <c r="D37" s="566"/>
      <c r="E37" s="574"/>
      <c r="F37" s="650"/>
      <c r="G37" s="582"/>
      <c r="H37" s="144" t="str">
        <f>IF(G37="","",G37-G37*COMPASS!AH54)</f>
        <v/>
      </c>
      <c r="I37" s="124"/>
    </row>
    <row r="38" spans="1:9" ht="13.95" customHeight="1">
      <c r="A38" s="404" t="s">
        <v>8457</v>
      </c>
      <c r="B38" s="447" t="s">
        <v>25</v>
      </c>
      <c r="C38" s="430" t="s">
        <v>8417</v>
      </c>
      <c r="D38" s="431" t="s">
        <v>8418</v>
      </c>
      <c r="E38" s="474">
        <v>1</v>
      </c>
      <c r="F38" s="649"/>
      <c r="G38" s="581">
        <v>51</v>
      </c>
      <c r="H38" s="144">
        <f>IF(G38="","",G38-G38*COMPASS!AH55)</f>
        <v>51</v>
      </c>
      <c r="I38" s="124"/>
    </row>
    <row r="39" spans="1:9" ht="13.95" customHeight="1">
      <c r="A39" s="404" t="s">
        <v>8458</v>
      </c>
      <c r="B39" s="447" t="s">
        <v>25</v>
      </c>
      <c r="C39" s="430" t="s">
        <v>8419</v>
      </c>
      <c r="D39" s="431" t="s">
        <v>12255</v>
      </c>
      <c r="E39" s="474">
        <v>1</v>
      </c>
      <c r="F39" s="649"/>
      <c r="G39" s="581">
        <v>64</v>
      </c>
      <c r="H39" s="144">
        <f>IF(G39="","",G39-G39*COMPASS!AH56)</f>
        <v>64</v>
      </c>
      <c r="I39" s="124"/>
    </row>
    <row r="40" spans="1:9" ht="13.95" customHeight="1">
      <c r="A40" s="563" t="s">
        <v>8828</v>
      </c>
      <c r="B40" s="564"/>
      <c r="C40" s="565"/>
      <c r="D40" s="566"/>
      <c r="E40" s="574"/>
      <c r="F40" s="650"/>
      <c r="G40" s="582"/>
      <c r="H40" s="144" t="str">
        <f>IF(G40="","",G40-G40*COMPASS!AH57)</f>
        <v/>
      </c>
      <c r="I40" s="124"/>
    </row>
    <row r="41" spans="1:9" ht="13.95" customHeight="1">
      <c r="A41" s="563" t="s">
        <v>8829</v>
      </c>
      <c r="B41" s="564"/>
      <c r="C41" s="565"/>
      <c r="D41" s="566"/>
      <c r="E41" s="574"/>
      <c r="F41" s="650"/>
      <c r="G41" s="582"/>
      <c r="H41" s="144" t="str">
        <f>IF(G41="","",G41-G41*COMPASS!AH58)</f>
        <v/>
      </c>
      <c r="I41" s="124"/>
    </row>
    <row r="42" spans="1:9" ht="13.95" customHeight="1">
      <c r="A42" s="404" t="s">
        <v>289</v>
      </c>
      <c r="B42" s="447" t="s">
        <v>25</v>
      </c>
      <c r="C42" s="430" t="s">
        <v>1763</v>
      </c>
      <c r="D42" s="431" t="s">
        <v>680</v>
      </c>
      <c r="E42" s="474">
        <v>1</v>
      </c>
      <c r="F42" s="649"/>
      <c r="G42" s="581">
        <v>202</v>
      </c>
      <c r="H42" s="144" t="e">
        <f>IF(G42="","",G42-G42*COMPASS!#REF!)</f>
        <v>#REF!</v>
      </c>
      <c r="I42" s="124"/>
    </row>
    <row r="43" spans="1:9" ht="13.95" customHeight="1">
      <c r="A43" s="404" t="s">
        <v>290</v>
      </c>
      <c r="B43" s="447" t="s">
        <v>25</v>
      </c>
      <c r="C43" s="430" t="s">
        <v>1764</v>
      </c>
      <c r="D43" s="431" t="s">
        <v>681</v>
      </c>
      <c r="E43" s="474">
        <v>1</v>
      </c>
      <c r="F43" s="649"/>
      <c r="G43" s="581">
        <v>310</v>
      </c>
      <c r="H43" s="144" t="e">
        <f>IF(G43="","",G43-G43*COMPASS!#REF!)</f>
        <v>#REF!</v>
      </c>
      <c r="I43" s="124"/>
    </row>
    <row r="44" spans="1:9" s="393" customFormat="1" ht="13.95" customHeight="1">
      <c r="A44" s="563" t="s">
        <v>8830</v>
      </c>
      <c r="B44" s="564"/>
      <c r="C44" s="565"/>
      <c r="D44" s="566"/>
      <c r="E44" s="574"/>
      <c r="F44" s="650"/>
      <c r="G44" s="582"/>
      <c r="H44" s="144" t="str">
        <f>IF(G44="","",G44-G44*COMPASS!AH59)</f>
        <v/>
      </c>
    </row>
    <row r="45" spans="1:9" ht="13.95" customHeight="1">
      <c r="A45" s="563" t="s">
        <v>8831</v>
      </c>
      <c r="B45" s="564"/>
      <c r="C45" s="565"/>
      <c r="D45" s="566"/>
      <c r="E45" s="574"/>
      <c r="F45" s="650"/>
      <c r="G45" s="582"/>
      <c r="H45" s="144" t="str">
        <f>IF(G45="","",G45-G45*COMPASS!AH60)</f>
        <v/>
      </c>
      <c r="I45" s="124"/>
    </row>
    <row r="46" spans="1:9" s="393" customFormat="1" ht="13.95" customHeight="1">
      <c r="A46" s="404" t="s">
        <v>3733</v>
      </c>
      <c r="B46" s="447" t="s">
        <v>25</v>
      </c>
      <c r="C46" s="430" t="s">
        <v>228</v>
      </c>
      <c r="D46" s="431" t="s">
        <v>682</v>
      </c>
      <c r="E46" s="474">
        <v>1</v>
      </c>
      <c r="F46" s="649"/>
      <c r="G46" s="581">
        <v>385</v>
      </c>
      <c r="H46" s="144">
        <f>IF(G46="","",G46-G46*COMPASS!AH61)</f>
        <v>385</v>
      </c>
    </row>
    <row r="47" spans="1:9" ht="13.95" customHeight="1">
      <c r="A47" s="404" t="s">
        <v>3734</v>
      </c>
      <c r="B47" s="447" t="s">
        <v>25</v>
      </c>
      <c r="C47" s="430" t="s">
        <v>229</v>
      </c>
      <c r="D47" s="431" t="s">
        <v>683</v>
      </c>
      <c r="E47" s="474">
        <v>1</v>
      </c>
      <c r="F47" s="649"/>
      <c r="G47" s="581">
        <v>569</v>
      </c>
      <c r="H47" s="144">
        <f>IF(G47="","",G47-G47*COMPASS!AH62)</f>
        <v>569</v>
      </c>
      <c r="I47" s="124"/>
    </row>
    <row r="48" spans="1:9" ht="13.95" customHeight="1">
      <c r="A48" s="404" t="s">
        <v>3735</v>
      </c>
      <c r="B48" s="447" t="s">
        <v>25</v>
      </c>
      <c r="C48" s="430" t="s">
        <v>230</v>
      </c>
      <c r="D48" s="431" t="s">
        <v>684</v>
      </c>
      <c r="E48" s="474">
        <v>1</v>
      </c>
      <c r="F48" s="649"/>
      <c r="G48" s="581">
        <v>653</v>
      </c>
      <c r="H48" s="144">
        <f>IF(G48="","",G48-G48*COMPASS!AH63)</f>
        <v>653</v>
      </c>
      <c r="I48" s="124"/>
    </row>
    <row r="49" spans="1:9" ht="13.95" customHeight="1">
      <c r="A49" s="563" t="s">
        <v>8832</v>
      </c>
      <c r="B49" s="564"/>
      <c r="C49" s="565"/>
      <c r="D49" s="566"/>
      <c r="E49" s="574"/>
      <c r="F49" s="650"/>
      <c r="G49" s="582"/>
      <c r="H49" s="144" t="str">
        <f>IF(G49="","",G49-G49*COMPASS!AH64)</f>
        <v/>
      </c>
      <c r="I49" s="124"/>
    </row>
    <row r="50" spans="1:9" s="393" customFormat="1" ht="13.95" customHeight="1">
      <c r="A50" s="563" t="s">
        <v>10164</v>
      </c>
      <c r="B50" s="564"/>
      <c r="C50" s="565"/>
      <c r="D50" s="566"/>
      <c r="E50" s="574"/>
      <c r="F50" s="650"/>
      <c r="G50" s="582"/>
      <c r="H50" s="144" t="str">
        <f>IF(G50="","",G50-G50*COMPASS!AH65)</f>
        <v/>
      </c>
    </row>
    <row r="51" spans="1:9" ht="13.95" customHeight="1">
      <c r="A51" s="404" t="s">
        <v>3740</v>
      </c>
      <c r="B51" s="447" t="s">
        <v>25</v>
      </c>
      <c r="C51" s="430" t="s">
        <v>235</v>
      </c>
      <c r="D51" s="431" t="s">
        <v>690</v>
      </c>
      <c r="E51" s="474">
        <v>1</v>
      </c>
      <c r="F51" s="649"/>
      <c r="G51" s="581">
        <v>45</v>
      </c>
      <c r="H51" s="144" t="e">
        <f>IF(G51="","",G51-G51*COMPASS!#REF!)</f>
        <v>#REF!</v>
      </c>
      <c r="I51" s="124"/>
    </row>
    <row r="52" spans="1:9" ht="13.95" customHeight="1">
      <c r="A52" s="404" t="s">
        <v>3741</v>
      </c>
      <c r="B52" s="447" t="s">
        <v>25</v>
      </c>
      <c r="C52" s="430" t="s">
        <v>236</v>
      </c>
      <c r="D52" s="431" t="s">
        <v>691</v>
      </c>
      <c r="E52" s="474">
        <v>1</v>
      </c>
      <c r="F52" s="649"/>
      <c r="G52" s="581">
        <v>36</v>
      </c>
      <c r="H52" s="144" t="e">
        <f>IF(G52="","",G52-G52*COMPASS!#REF!)</f>
        <v>#REF!</v>
      </c>
      <c r="I52" s="124"/>
    </row>
    <row r="53" spans="1:9" ht="13.95" customHeight="1">
      <c r="A53" s="404" t="s">
        <v>3742</v>
      </c>
      <c r="B53" s="447" t="s">
        <v>51</v>
      </c>
      <c r="C53" s="430" t="s">
        <v>239</v>
      </c>
      <c r="D53" s="431" t="s">
        <v>692</v>
      </c>
      <c r="E53" s="474">
        <v>1</v>
      </c>
      <c r="F53" s="649"/>
      <c r="G53" s="581">
        <v>17</v>
      </c>
      <c r="H53" s="144" t="e">
        <f>IF(G53="","",G53-G53*COMPASS!#REF!)</f>
        <v>#REF!</v>
      </c>
      <c r="I53" s="124"/>
    </row>
    <row r="54" spans="1:9" s="393" customFormat="1" ht="13.95" customHeight="1">
      <c r="A54" s="404" t="s">
        <v>3743</v>
      </c>
      <c r="B54" s="447" t="s">
        <v>25</v>
      </c>
      <c r="C54" s="430" t="s">
        <v>486</v>
      </c>
      <c r="D54" s="431" t="s">
        <v>693</v>
      </c>
      <c r="E54" s="474">
        <v>1</v>
      </c>
      <c r="F54" s="649"/>
      <c r="G54" s="581">
        <v>21</v>
      </c>
      <c r="H54" s="144" t="e">
        <f>IF(G54="","",G54-G54*COMPASS!#REF!)</f>
        <v>#REF!</v>
      </c>
    </row>
    <row r="55" spans="1:9" ht="13.95" customHeight="1">
      <c r="A55" s="404" t="s">
        <v>3744</v>
      </c>
      <c r="B55" s="447" t="s">
        <v>25</v>
      </c>
      <c r="C55" s="430" t="s">
        <v>240</v>
      </c>
      <c r="D55" s="431" t="s">
        <v>694</v>
      </c>
      <c r="E55" s="474">
        <v>1</v>
      </c>
      <c r="F55" s="649"/>
      <c r="G55" s="581">
        <v>17</v>
      </c>
      <c r="H55" s="144" t="e">
        <f>IF(G55="","",G55-G55*COMPASS!#REF!)</f>
        <v>#REF!</v>
      </c>
      <c r="I55" s="124"/>
    </row>
    <row r="56" spans="1:9" ht="13.95" customHeight="1">
      <c r="A56" s="563" t="s">
        <v>8833</v>
      </c>
      <c r="B56" s="564"/>
      <c r="C56" s="565"/>
      <c r="D56" s="566"/>
      <c r="E56" s="574"/>
      <c r="F56" s="650"/>
      <c r="G56" s="582"/>
      <c r="H56" s="144" t="str">
        <f>IF(G56="","",G56-G56*COMPASS!#REF!)</f>
        <v/>
      </c>
      <c r="I56" s="124"/>
    </row>
    <row r="57" spans="1:9" ht="13.95" customHeight="1">
      <c r="A57" s="404" t="s">
        <v>296</v>
      </c>
      <c r="B57" s="447" t="s">
        <v>51</v>
      </c>
      <c r="C57" s="430" t="s">
        <v>1768</v>
      </c>
      <c r="D57" s="431" t="s">
        <v>3651</v>
      </c>
      <c r="E57" s="474">
        <v>1</v>
      </c>
      <c r="F57" s="649"/>
      <c r="G57" s="581">
        <v>43</v>
      </c>
      <c r="H57" s="144">
        <f>IF(G57="","",G57-G57*COMPASS!AH66)</f>
        <v>43</v>
      </c>
      <c r="I57" s="124"/>
    </row>
    <row r="58" spans="1:9" s="393" customFormat="1" ht="13.95" customHeight="1">
      <c r="A58" s="404" t="s">
        <v>297</v>
      </c>
      <c r="B58" s="447" t="s">
        <v>25</v>
      </c>
      <c r="C58" s="430" t="s">
        <v>1769</v>
      </c>
      <c r="D58" s="431" t="s">
        <v>3652</v>
      </c>
      <c r="E58" s="474">
        <v>1</v>
      </c>
      <c r="F58" s="649"/>
      <c r="G58" s="581">
        <v>41</v>
      </c>
      <c r="H58" s="144">
        <f>IF(G58="","",G58-G58*COMPASS!AH67)</f>
        <v>41</v>
      </c>
    </row>
    <row r="59" spans="1:9" ht="13.95" customHeight="1">
      <c r="A59" s="404" t="s">
        <v>298</v>
      </c>
      <c r="B59" s="447" t="s">
        <v>51</v>
      </c>
      <c r="C59" s="430" t="s">
        <v>1770</v>
      </c>
      <c r="D59" s="431" t="s">
        <v>3653</v>
      </c>
      <c r="E59" s="474">
        <v>1</v>
      </c>
      <c r="F59" s="649"/>
      <c r="G59" s="581">
        <v>40</v>
      </c>
      <c r="H59" s="144">
        <f>IF(G59="","",G59-G59*COMPASS!AH68)</f>
        <v>40</v>
      </c>
      <c r="I59" s="124"/>
    </row>
    <row r="60" spans="1:9" ht="13.95" customHeight="1">
      <c r="A60" s="404" t="s">
        <v>299</v>
      </c>
      <c r="B60" s="447" t="s">
        <v>51</v>
      </c>
      <c r="C60" s="430" t="s">
        <v>1771</v>
      </c>
      <c r="D60" s="431" t="s">
        <v>3654</v>
      </c>
      <c r="E60" s="474">
        <v>1</v>
      </c>
      <c r="F60" s="649"/>
      <c r="G60" s="581">
        <v>56</v>
      </c>
      <c r="H60" s="144">
        <f>IF(G60="","",G60-G60*COMPASS!AH69)</f>
        <v>56</v>
      </c>
      <c r="I60" s="124"/>
    </row>
    <row r="61" spans="1:9" ht="13.95" customHeight="1">
      <c r="A61" s="404" t="s">
        <v>300</v>
      </c>
      <c r="B61" s="447" t="s">
        <v>25</v>
      </c>
      <c r="C61" s="430" t="s">
        <v>1772</v>
      </c>
      <c r="D61" s="431" t="s">
        <v>3655</v>
      </c>
      <c r="E61" s="474">
        <v>1</v>
      </c>
      <c r="F61" s="649"/>
      <c r="G61" s="581">
        <v>88</v>
      </c>
      <c r="H61" s="144">
        <f>IF(G61="","",G61-G61*COMPASS!AH70)</f>
        <v>88</v>
      </c>
      <c r="I61" s="124"/>
    </row>
    <row r="62" spans="1:9" ht="13.95" customHeight="1">
      <c r="A62" s="404" t="s">
        <v>301</v>
      </c>
      <c r="B62" s="447" t="s">
        <v>25</v>
      </c>
      <c r="C62" s="430" t="s">
        <v>1773</v>
      </c>
      <c r="D62" s="431" t="s">
        <v>695</v>
      </c>
      <c r="E62" s="474">
        <v>1</v>
      </c>
      <c r="F62" s="649"/>
      <c r="G62" s="581">
        <v>5</v>
      </c>
      <c r="H62" s="144">
        <f>IF(G62="","",G62-G62*COMPASS!AH71)</f>
        <v>5</v>
      </c>
      <c r="I62" s="124"/>
    </row>
    <row r="63" spans="1:9" ht="13.95" customHeight="1">
      <c r="A63" s="404" t="s">
        <v>302</v>
      </c>
      <c r="B63" s="447" t="s">
        <v>51</v>
      </c>
      <c r="C63" s="430" t="s">
        <v>1774</v>
      </c>
      <c r="D63" s="431" t="s">
        <v>696</v>
      </c>
      <c r="E63" s="474">
        <v>1</v>
      </c>
      <c r="F63" s="649"/>
      <c r="G63" s="581">
        <v>8</v>
      </c>
      <c r="H63" s="144">
        <f>IF(G63="","",G63-G63*COMPASS!AH72)</f>
        <v>8</v>
      </c>
      <c r="I63" s="124"/>
    </row>
    <row r="64" spans="1:9" s="393" customFormat="1" ht="13.95" customHeight="1">
      <c r="A64" s="404" t="s">
        <v>303</v>
      </c>
      <c r="B64" s="447" t="s">
        <v>51</v>
      </c>
      <c r="C64" s="430" t="s">
        <v>1775</v>
      </c>
      <c r="D64" s="431" t="s">
        <v>697</v>
      </c>
      <c r="E64" s="474">
        <v>1</v>
      </c>
      <c r="F64" s="649"/>
      <c r="G64" s="581">
        <v>8</v>
      </c>
      <c r="H64" s="144">
        <f>IF(G64="","",G64-G64*COMPASS!AH73)</f>
        <v>8</v>
      </c>
    </row>
    <row r="65" spans="1:9" ht="13.95" customHeight="1">
      <c r="A65" s="404" t="s">
        <v>304</v>
      </c>
      <c r="B65" s="447" t="s">
        <v>51</v>
      </c>
      <c r="C65" s="430" t="s">
        <v>1776</v>
      </c>
      <c r="D65" s="431" t="s">
        <v>698</v>
      </c>
      <c r="E65" s="474">
        <v>1</v>
      </c>
      <c r="F65" s="649"/>
      <c r="G65" s="581">
        <v>24</v>
      </c>
      <c r="H65" s="144">
        <f>IF(G65="","",G65-G65*COMPASS!AH74)</f>
        <v>24</v>
      </c>
      <c r="I65" s="124"/>
    </row>
    <row r="66" spans="1:9" ht="13.95" customHeight="1">
      <c r="A66" s="404" t="s">
        <v>305</v>
      </c>
      <c r="B66" s="447" t="s">
        <v>25</v>
      </c>
      <c r="C66" s="430" t="s">
        <v>1777</v>
      </c>
      <c r="D66" s="431" t="s">
        <v>699</v>
      </c>
      <c r="E66" s="474">
        <v>1</v>
      </c>
      <c r="F66" s="649"/>
      <c r="G66" s="581">
        <v>18</v>
      </c>
      <c r="H66" s="144">
        <f>IF(G66="","",G66-G66*COMPASS!AH75)</f>
        <v>18</v>
      </c>
      <c r="I66" s="124"/>
    </row>
    <row r="67" spans="1:9" ht="13.95" customHeight="1">
      <c r="A67" s="404" t="s">
        <v>306</v>
      </c>
      <c r="B67" s="447" t="s">
        <v>25</v>
      </c>
      <c r="C67" s="430" t="s">
        <v>1778</v>
      </c>
      <c r="D67" s="431" t="s">
        <v>700</v>
      </c>
      <c r="E67" s="474">
        <v>1</v>
      </c>
      <c r="F67" s="649"/>
      <c r="G67" s="581">
        <v>16</v>
      </c>
      <c r="H67" s="144">
        <f>IF(G67="","",G67-G67*COMPASS!AH76)</f>
        <v>16</v>
      </c>
      <c r="I67" s="124"/>
    </row>
    <row r="68" spans="1:9" ht="13.95" customHeight="1">
      <c r="A68" s="404" t="s">
        <v>307</v>
      </c>
      <c r="B68" s="447" t="s">
        <v>51</v>
      </c>
      <c r="C68" s="430" t="s">
        <v>1779</v>
      </c>
      <c r="D68" s="431" t="s">
        <v>701</v>
      </c>
      <c r="E68" s="474">
        <v>1</v>
      </c>
      <c r="F68" s="649"/>
      <c r="G68" s="581">
        <v>38</v>
      </c>
      <c r="H68" s="144">
        <f>IF(G68="","",G68-G68*COMPASS!AH77)</f>
        <v>38</v>
      </c>
      <c r="I68" s="124"/>
    </row>
    <row r="69" spans="1:9" ht="13.95" customHeight="1">
      <c r="A69" s="563" t="s">
        <v>8834</v>
      </c>
      <c r="B69" s="564"/>
      <c r="C69" s="565"/>
      <c r="D69" s="566"/>
      <c r="E69" s="574"/>
      <c r="F69" s="650"/>
      <c r="G69" s="582"/>
      <c r="H69" s="144" t="str">
        <f>IF(G69="","",G69-G69*COMPASS!AH78)</f>
        <v/>
      </c>
      <c r="I69" s="124"/>
    </row>
    <row r="70" spans="1:9" ht="13.95" customHeight="1">
      <c r="A70" s="404" t="s">
        <v>12265</v>
      </c>
      <c r="B70" s="447" t="s">
        <v>51</v>
      </c>
      <c r="C70" s="430" t="s">
        <v>12256</v>
      </c>
      <c r="D70" s="431" t="s">
        <v>12257</v>
      </c>
      <c r="E70" s="474">
        <v>2</v>
      </c>
      <c r="F70" s="651"/>
      <c r="G70" s="581">
        <v>41</v>
      </c>
      <c r="H70" s="144">
        <f>IF(G70="","",G70-G70*COMPASS!AH79)</f>
        <v>41</v>
      </c>
      <c r="I70" s="124"/>
    </row>
    <row r="71" spans="1:9" ht="13.95" customHeight="1">
      <c r="A71" s="404" t="s">
        <v>1793</v>
      </c>
      <c r="B71" s="447" t="s">
        <v>51</v>
      </c>
      <c r="C71" s="430" t="s">
        <v>1794</v>
      </c>
      <c r="D71" s="431" t="s">
        <v>703</v>
      </c>
      <c r="E71" s="474">
        <v>16</v>
      </c>
      <c r="F71" s="649"/>
      <c r="G71" s="581">
        <v>8</v>
      </c>
      <c r="H71" s="144">
        <f>IF(G71="","",G71-G71*COMPASS!AH80)</f>
        <v>8</v>
      </c>
      <c r="I71" s="124"/>
    </row>
    <row r="72" spans="1:9" s="393" customFormat="1" ht="13.95" customHeight="1">
      <c r="A72" s="404" t="s">
        <v>1791</v>
      </c>
      <c r="B72" s="447" t="s">
        <v>51</v>
      </c>
      <c r="C72" s="430" t="s">
        <v>1792</v>
      </c>
      <c r="D72" s="431" t="s">
        <v>702</v>
      </c>
      <c r="E72" s="474">
        <v>1</v>
      </c>
      <c r="F72" s="649"/>
      <c r="G72" s="581">
        <v>27</v>
      </c>
      <c r="H72" s="144">
        <f>IF(G72="","",G72-G72*COMPASS!AH81)</f>
        <v>27</v>
      </c>
    </row>
    <row r="73" spans="1:9" ht="13.95" customHeight="1">
      <c r="A73" s="563" t="s">
        <v>8835</v>
      </c>
      <c r="B73" s="564"/>
      <c r="C73" s="565"/>
      <c r="D73" s="566"/>
      <c r="E73" s="574"/>
      <c r="F73" s="650"/>
      <c r="G73" s="582"/>
      <c r="H73" s="144" t="str">
        <f>IF(G73="","",G73-G73*COMPASS!AH82)</f>
        <v/>
      </c>
      <c r="I73" s="124"/>
    </row>
    <row r="74" spans="1:9" ht="13.95" customHeight="1">
      <c r="A74" s="404" t="s">
        <v>1795</v>
      </c>
      <c r="B74" s="447" t="s">
        <v>25</v>
      </c>
      <c r="C74" s="430" t="s">
        <v>1796</v>
      </c>
      <c r="D74" s="431" t="s">
        <v>3047</v>
      </c>
      <c r="E74" s="474">
        <v>1</v>
      </c>
      <c r="F74" s="649"/>
      <c r="G74" s="581">
        <v>123</v>
      </c>
      <c r="H74" s="144">
        <f>IF(G74="","",G74-G74*COMPASS!AH83)</f>
        <v>123</v>
      </c>
      <c r="I74" s="124"/>
    </row>
    <row r="75" spans="1:9" ht="13.95" customHeight="1">
      <c r="A75" s="404" t="s">
        <v>1797</v>
      </c>
      <c r="B75" s="447" t="s">
        <v>51</v>
      </c>
      <c r="C75" s="430" t="s">
        <v>1798</v>
      </c>
      <c r="D75" s="431" t="s">
        <v>3048</v>
      </c>
      <c r="E75" s="474">
        <v>1</v>
      </c>
      <c r="F75" s="649"/>
      <c r="G75" s="581">
        <v>146</v>
      </c>
      <c r="H75" s="144">
        <f>IF(G75="","",G75-G75*COMPASS!AH84)</f>
        <v>146</v>
      </c>
      <c r="I75" s="124"/>
    </row>
    <row r="76" spans="1:9" ht="13.95" customHeight="1">
      <c r="A76" s="404" t="s">
        <v>1799</v>
      </c>
      <c r="B76" s="447" t="s">
        <v>25</v>
      </c>
      <c r="C76" s="430" t="s">
        <v>1800</v>
      </c>
      <c r="D76" s="431" t="s">
        <v>3049</v>
      </c>
      <c r="E76" s="474">
        <v>1</v>
      </c>
      <c r="F76" s="649"/>
      <c r="G76" s="581">
        <v>172</v>
      </c>
      <c r="H76" s="144">
        <f>IF(G76="","",G76-G76*COMPASS!AH85)</f>
        <v>172</v>
      </c>
    </row>
    <row r="77" spans="1:9" ht="13.95" customHeight="1">
      <c r="A77" s="404" t="s">
        <v>1801</v>
      </c>
      <c r="B77" s="447" t="s">
        <v>51</v>
      </c>
      <c r="C77" s="430" t="s">
        <v>1802</v>
      </c>
      <c r="D77" s="431" t="s">
        <v>704</v>
      </c>
      <c r="E77" s="474">
        <v>1</v>
      </c>
      <c r="F77" s="649"/>
      <c r="G77" s="581">
        <v>16</v>
      </c>
      <c r="H77" s="144">
        <f>IF(G77="","",G77-G77*COMPASS!AH86)</f>
        <v>16</v>
      </c>
      <c r="I77" s="124"/>
    </row>
    <row r="78" spans="1:9" s="393" customFormat="1" ht="13.95" customHeight="1">
      <c r="A78" s="404" t="s">
        <v>1803</v>
      </c>
      <c r="B78" s="447" t="s">
        <v>25</v>
      </c>
      <c r="C78" s="430" t="s">
        <v>1804</v>
      </c>
      <c r="D78" s="431" t="s">
        <v>705</v>
      </c>
      <c r="E78" s="474">
        <v>1</v>
      </c>
      <c r="F78" s="649"/>
      <c r="G78" s="581">
        <v>35</v>
      </c>
      <c r="H78" s="144">
        <f>IF(G78="","",G78-G78*COMPASS!AH87)</f>
        <v>35</v>
      </c>
    </row>
    <row r="79" spans="1:9" ht="13.95" customHeight="1">
      <c r="A79" s="563" t="s">
        <v>10165</v>
      </c>
      <c r="B79" s="564"/>
      <c r="C79" s="565"/>
      <c r="D79" s="566"/>
      <c r="E79" s="574"/>
      <c r="F79" s="650"/>
      <c r="G79" s="582"/>
      <c r="H79" s="144" t="str">
        <f>IF(G79="","",G79-G79*COMPASS!AH88)</f>
        <v/>
      </c>
      <c r="I79" s="124"/>
    </row>
    <row r="80" spans="1:9" ht="13.95" customHeight="1">
      <c r="A80" s="404" t="s">
        <v>5861</v>
      </c>
      <c r="B80" s="447" t="s">
        <v>25</v>
      </c>
      <c r="C80" s="430" t="s">
        <v>1805</v>
      </c>
      <c r="D80" s="431" t="s">
        <v>3050</v>
      </c>
      <c r="E80" s="474">
        <v>1</v>
      </c>
      <c r="F80" s="649"/>
      <c r="G80" s="581">
        <v>31</v>
      </c>
      <c r="H80" s="144">
        <f>IF(G80="","",G80-G80*COMPASS!AH89)</f>
        <v>31</v>
      </c>
      <c r="I80" s="124"/>
    </row>
    <row r="81" spans="1:9" s="393" customFormat="1" ht="13.95" customHeight="1">
      <c r="A81" s="404" t="s">
        <v>5862</v>
      </c>
      <c r="B81" s="447" t="s">
        <v>25</v>
      </c>
      <c r="C81" s="430" t="s">
        <v>1806</v>
      </c>
      <c r="D81" s="431" t="s">
        <v>706</v>
      </c>
      <c r="E81" s="474">
        <v>6</v>
      </c>
      <c r="F81" s="649"/>
      <c r="G81" s="581">
        <v>7</v>
      </c>
      <c r="H81" s="144">
        <f>IF(G81="","",G81-G81*COMPASS!AH90)</f>
        <v>7</v>
      </c>
    </row>
    <row r="82" spans="1:9" ht="13.95" customHeight="1">
      <c r="A82" s="563" t="s">
        <v>8836</v>
      </c>
      <c r="B82" s="564"/>
      <c r="C82" s="565"/>
      <c r="D82" s="566"/>
      <c r="E82" s="574"/>
      <c r="F82" s="650"/>
      <c r="G82" s="582"/>
      <c r="H82" s="144" t="str">
        <f>IF(G82="","",G82-G82*COMPASS!AH91)</f>
        <v/>
      </c>
    </row>
    <row r="83" spans="1:9" ht="13.95" customHeight="1">
      <c r="A83" s="404" t="s">
        <v>8460</v>
      </c>
      <c r="B83" s="447" t="s">
        <v>25</v>
      </c>
      <c r="C83" s="430" t="s">
        <v>8443</v>
      </c>
      <c r="D83" s="431" t="s">
        <v>12258</v>
      </c>
      <c r="E83" s="474">
        <v>1</v>
      </c>
      <c r="F83" s="649"/>
      <c r="G83" s="581">
        <v>91</v>
      </c>
      <c r="H83" s="144">
        <f>IF(G83="","",G83-G83*COMPASS!AH92)</f>
        <v>91</v>
      </c>
      <c r="I83" s="124"/>
    </row>
    <row r="84" spans="1:9" ht="13.95" customHeight="1">
      <c r="A84" s="563" t="s">
        <v>8837</v>
      </c>
      <c r="B84" s="564"/>
      <c r="C84" s="565"/>
      <c r="D84" s="566"/>
      <c r="E84" s="574"/>
      <c r="F84" s="650"/>
      <c r="G84" s="582"/>
      <c r="H84" s="144" t="str">
        <f>IF(G84="","",G84-G84*COMPASS!AH93)</f>
        <v/>
      </c>
      <c r="I84" s="124"/>
    </row>
    <row r="85" spans="1:9" ht="13.95" customHeight="1">
      <c r="A85" s="563" t="s">
        <v>10166</v>
      </c>
      <c r="B85" s="564"/>
      <c r="C85" s="565"/>
      <c r="D85" s="566"/>
      <c r="E85" s="574"/>
      <c r="F85" s="650"/>
      <c r="G85" s="582"/>
      <c r="H85" s="144" t="str">
        <f>IF(G85="","",G85-G85*COMPASS!AH94)</f>
        <v/>
      </c>
    </row>
    <row r="86" spans="1:9" s="393" customFormat="1" ht="13.95" customHeight="1">
      <c r="A86" s="404" t="s">
        <v>308</v>
      </c>
      <c r="B86" s="447" t="s">
        <v>51</v>
      </c>
      <c r="C86" s="430" t="s">
        <v>1807</v>
      </c>
      <c r="D86" s="431" t="s">
        <v>3663</v>
      </c>
      <c r="E86" s="474">
        <v>1</v>
      </c>
      <c r="F86" s="649"/>
      <c r="G86" s="581">
        <v>129</v>
      </c>
      <c r="H86" s="144">
        <f>IF(G86="","",G86-G86*COMPASS!AH95)</f>
        <v>129</v>
      </c>
    </row>
    <row r="87" spans="1:9" ht="13.95" customHeight="1">
      <c r="A87" s="404" t="s">
        <v>309</v>
      </c>
      <c r="B87" s="447" t="s">
        <v>51</v>
      </c>
      <c r="C87" s="430" t="s">
        <v>1808</v>
      </c>
      <c r="D87" s="431" t="s">
        <v>3664</v>
      </c>
      <c r="E87" s="474">
        <v>1</v>
      </c>
      <c r="F87" s="649"/>
      <c r="G87" s="581">
        <v>115</v>
      </c>
      <c r="H87" s="144">
        <f>IF(G87="","",G87-G87*COMPASS!AH96)</f>
        <v>115</v>
      </c>
      <c r="I87" s="124"/>
    </row>
    <row r="88" spans="1:9" ht="13.95" customHeight="1">
      <c r="A88" s="404" t="s">
        <v>310</v>
      </c>
      <c r="B88" s="447" t="s">
        <v>51</v>
      </c>
      <c r="C88" s="430" t="s">
        <v>1809</v>
      </c>
      <c r="D88" s="431" t="s">
        <v>3665</v>
      </c>
      <c r="E88" s="474">
        <v>1</v>
      </c>
      <c r="F88" s="649"/>
      <c r="G88" s="581">
        <v>144</v>
      </c>
      <c r="H88" s="144">
        <f>IF(G88="","",G88-G88*COMPASS!AH97)</f>
        <v>144</v>
      </c>
      <c r="I88" s="124"/>
    </row>
    <row r="89" spans="1:9" ht="13.95" customHeight="1">
      <c r="A89" s="563" t="s">
        <v>8838</v>
      </c>
      <c r="B89" s="564"/>
      <c r="C89" s="565"/>
      <c r="D89" s="566"/>
      <c r="E89" s="574"/>
      <c r="F89" s="650"/>
      <c r="G89" s="582"/>
      <c r="H89" s="144" t="str">
        <f>IF(G89="","",G89-G89*COMPASS!AH98)</f>
        <v/>
      </c>
      <c r="I89" s="124"/>
    </row>
    <row r="90" spans="1:9" ht="13.95" customHeight="1">
      <c r="A90" s="404" t="s">
        <v>311</v>
      </c>
      <c r="B90" s="447" t="s">
        <v>51</v>
      </c>
      <c r="C90" s="430" t="s">
        <v>1810</v>
      </c>
      <c r="D90" s="431" t="s">
        <v>3666</v>
      </c>
      <c r="E90" s="474">
        <v>1</v>
      </c>
      <c r="F90" s="649"/>
      <c r="G90" s="581">
        <v>118</v>
      </c>
      <c r="H90" s="144">
        <f>IF(G90="","",G90-G90*COMPASS!AH99)</f>
        <v>118</v>
      </c>
    </row>
    <row r="91" spans="1:9" s="393" customFormat="1" ht="13.95" customHeight="1">
      <c r="A91" s="563" t="s">
        <v>8839</v>
      </c>
      <c r="B91" s="564"/>
      <c r="C91" s="565"/>
      <c r="D91" s="566"/>
      <c r="E91" s="574"/>
      <c r="F91" s="650"/>
      <c r="G91" s="582"/>
      <c r="H91" s="144" t="str">
        <f>IF(G91="","",G91-G91*COMPASS!AH100)</f>
        <v/>
      </c>
    </row>
    <row r="92" spans="1:9" ht="13.95" customHeight="1">
      <c r="A92" s="404" t="s">
        <v>3745</v>
      </c>
      <c r="B92" s="447" t="s">
        <v>25</v>
      </c>
      <c r="C92" s="430" t="s">
        <v>708</v>
      </c>
      <c r="D92" s="431" t="s">
        <v>709</v>
      </c>
      <c r="E92" s="474">
        <v>1</v>
      </c>
      <c r="F92" s="649"/>
      <c r="G92" s="581">
        <v>175</v>
      </c>
      <c r="H92" s="144">
        <f>IF(G92="","",G92-G92*COMPASS!AH101)</f>
        <v>175</v>
      </c>
      <c r="I92" s="124"/>
    </row>
    <row r="93" spans="1:9" ht="13.95" customHeight="1">
      <c r="A93" s="404" t="s">
        <v>3746</v>
      </c>
      <c r="B93" s="447" t="s">
        <v>25</v>
      </c>
      <c r="C93" s="430" t="s">
        <v>710</v>
      </c>
      <c r="D93" s="431" t="s">
        <v>711</v>
      </c>
      <c r="E93" s="474">
        <v>1</v>
      </c>
      <c r="F93" s="649"/>
      <c r="G93" s="581">
        <v>157</v>
      </c>
      <c r="H93" s="144">
        <f>IF(G93="","",G93-G93*COMPASS!AH102)</f>
        <v>157</v>
      </c>
      <c r="I93" s="124"/>
    </row>
    <row r="94" spans="1:9" ht="13.95" customHeight="1">
      <c r="A94" s="563" t="s">
        <v>8840</v>
      </c>
      <c r="B94" s="564"/>
      <c r="C94" s="565"/>
      <c r="D94" s="566"/>
      <c r="E94" s="574"/>
      <c r="F94" s="650"/>
      <c r="G94" s="582"/>
      <c r="H94" s="144" t="str">
        <f>IF(G94="","",G94-G94*COMPASS!AH103)</f>
        <v/>
      </c>
      <c r="I94" s="124"/>
    </row>
    <row r="95" spans="1:9" ht="13.95" customHeight="1">
      <c r="A95" s="404" t="s">
        <v>294</v>
      </c>
      <c r="B95" s="447" t="s">
        <v>25</v>
      </c>
      <c r="C95" s="430" t="s">
        <v>1811</v>
      </c>
      <c r="D95" s="431" t="s">
        <v>712</v>
      </c>
      <c r="E95" s="474">
        <v>1</v>
      </c>
      <c r="F95" s="649"/>
      <c r="G95" s="581">
        <v>1928</v>
      </c>
      <c r="H95" s="144">
        <f>IF(G95="","",G95-G95*COMPASS!AH104)</f>
        <v>1928</v>
      </c>
      <c r="I95" s="124"/>
    </row>
    <row r="96" spans="1:9" ht="13.95" customHeight="1">
      <c r="A96" s="404" t="s">
        <v>295</v>
      </c>
      <c r="B96" s="447" t="s">
        <v>25</v>
      </c>
      <c r="C96" s="430" t="s">
        <v>1812</v>
      </c>
      <c r="D96" s="431" t="s">
        <v>713</v>
      </c>
      <c r="E96" s="474">
        <v>1</v>
      </c>
      <c r="F96" s="649"/>
      <c r="G96" s="581">
        <v>172</v>
      </c>
      <c r="H96" s="144">
        <f>IF(G96="","",G96-G96*COMPASS!AH105)</f>
        <v>172</v>
      </c>
      <c r="I96" s="124"/>
    </row>
    <row r="97" spans="1:9" ht="13.95" customHeight="1">
      <c r="A97" s="563" t="s">
        <v>8841</v>
      </c>
      <c r="B97" s="564"/>
      <c r="C97" s="565"/>
      <c r="D97" s="566"/>
      <c r="E97" s="574"/>
      <c r="F97" s="650"/>
      <c r="G97" s="582"/>
      <c r="H97" s="144" t="str">
        <f>IF(G97="","",G97-G97*COMPASS!AH106)</f>
        <v/>
      </c>
      <c r="I97" s="124"/>
    </row>
    <row r="98" spans="1:9" ht="13.95" customHeight="1">
      <c r="A98" s="563" t="s">
        <v>8842</v>
      </c>
      <c r="B98" s="564"/>
      <c r="C98" s="565"/>
      <c r="D98" s="566"/>
      <c r="E98" s="574"/>
      <c r="F98" s="650"/>
      <c r="G98" s="582"/>
      <c r="H98" s="144" t="str">
        <f>IF(G98="","",G98-G98*COMPASS!AH107)</f>
        <v/>
      </c>
      <c r="I98" s="124"/>
    </row>
    <row r="99" spans="1:9" ht="13.95" customHeight="1">
      <c r="A99" s="404" t="s">
        <v>5196</v>
      </c>
      <c r="B99" s="447" t="s">
        <v>25</v>
      </c>
      <c r="C99" s="430" t="s">
        <v>1817</v>
      </c>
      <c r="D99" s="431" t="s">
        <v>719</v>
      </c>
      <c r="E99" s="474">
        <v>1</v>
      </c>
      <c r="F99" s="649"/>
      <c r="G99" s="581">
        <v>243</v>
      </c>
      <c r="H99" s="144">
        <f>IF(G99="","",G99-G99*COMPASS!AH108)</f>
        <v>243</v>
      </c>
      <c r="I99" s="124"/>
    </row>
    <row r="100" spans="1:9" ht="13.95" customHeight="1">
      <c r="A100" s="563" t="s">
        <v>8843</v>
      </c>
      <c r="B100" s="564"/>
      <c r="C100" s="565"/>
      <c r="D100" s="566"/>
      <c r="E100" s="574"/>
      <c r="F100" s="650"/>
      <c r="G100" s="582"/>
      <c r="H100" s="144" t="str">
        <f>IF(G100="","",G100-G100*COMPASS!AH109)</f>
        <v/>
      </c>
      <c r="I100" s="124"/>
    </row>
    <row r="101" spans="1:9" ht="13.95" customHeight="1">
      <c r="A101" s="404" t="s">
        <v>3749</v>
      </c>
      <c r="B101" s="447" t="s">
        <v>51</v>
      </c>
      <c r="C101" s="430" t="s">
        <v>1816</v>
      </c>
      <c r="D101" s="431" t="s">
        <v>718</v>
      </c>
      <c r="E101" s="474">
        <v>1</v>
      </c>
      <c r="F101" s="649"/>
      <c r="G101" s="581">
        <v>103</v>
      </c>
      <c r="H101" s="144">
        <f>IF(G101="","",G101-G101*COMPASS!AH110)</f>
        <v>103</v>
      </c>
      <c r="I101" s="124"/>
    </row>
    <row r="102" spans="1:9" ht="13.95" customHeight="1">
      <c r="A102" s="404" t="s">
        <v>3750</v>
      </c>
      <c r="B102" s="447" t="s">
        <v>25</v>
      </c>
      <c r="C102" s="430" t="s">
        <v>245</v>
      </c>
      <c r="D102" s="431" t="s">
        <v>720</v>
      </c>
      <c r="E102" s="474">
        <v>1</v>
      </c>
      <c r="F102" s="649"/>
      <c r="G102" s="581">
        <v>122</v>
      </c>
      <c r="H102" s="144">
        <f>IF(G102="","",G102-G102*COMPASS!AH111)</f>
        <v>122</v>
      </c>
      <c r="I102" s="124"/>
    </row>
    <row r="103" spans="1:9" ht="13.95" customHeight="1">
      <c r="A103" s="404" t="s">
        <v>3751</v>
      </c>
      <c r="B103" s="447" t="s">
        <v>25</v>
      </c>
      <c r="C103" s="430" t="s">
        <v>246</v>
      </c>
      <c r="D103" s="431" t="s">
        <v>721</v>
      </c>
      <c r="E103" s="474">
        <v>1</v>
      </c>
      <c r="F103" s="649"/>
      <c r="G103" s="581">
        <v>158</v>
      </c>
      <c r="H103" s="144">
        <f>IF(G103="","",G103-G103*COMPASS!AH112)</f>
        <v>158</v>
      </c>
    </row>
    <row r="104" spans="1:9" s="393" customFormat="1" ht="13.95" customHeight="1">
      <c r="A104" s="563" t="s">
        <v>10167</v>
      </c>
      <c r="B104" s="564"/>
      <c r="C104" s="565"/>
      <c r="D104" s="566"/>
      <c r="E104" s="574"/>
      <c r="F104" s="650"/>
      <c r="G104" s="582"/>
      <c r="H104" s="144" t="str">
        <f>IF(G104="","",G104-G104*COMPASS!AH113)</f>
        <v/>
      </c>
    </row>
    <row r="105" spans="1:9" ht="13.95" customHeight="1">
      <c r="A105" s="404" t="s">
        <v>813</v>
      </c>
      <c r="B105" s="447" t="s">
        <v>25</v>
      </c>
      <c r="C105" s="430" t="s">
        <v>1813</v>
      </c>
      <c r="D105" s="431" t="s">
        <v>714</v>
      </c>
      <c r="E105" s="474">
        <v>1</v>
      </c>
      <c r="F105" s="649"/>
      <c r="G105" s="581">
        <v>104</v>
      </c>
      <c r="H105" s="144">
        <f>IF(G105="","",G105-G105*COMPASS!AH114)</f>
        <v>104</v>
      </c>
      <c r="I105" s="124"/>
    </row>
    <row r="106" spans="1:9" ht="13.95" customHeight="1">
      <c r="A106" s="404" t="s">
        <v>1814</v>
      </c>
      <c r="B106" s="447" t="s">
        <v>25</v>
      </c>
      <c r="C106" s="430" t="s">
        <v>1815</v>
      </c>
      <c r="D106" s="431" t="s">
        <v>715</v>
      </c>
      <c r="E106" s="474">
        <v>1</v>
      </c>
      <c r="F106" s="649"/>
      <c r="G106" s="581">
        <v>238</v>
      </c>
      <c r="H106" s="144">
        <f>IF(G106="","",G106-G106*COMPASS!AH115)</f>
        <v>238</v>
      </c>
      <c r="I106" s="124"/>
    </row>
    <row r="107" spans="1:9" ht="13.95" customHeight="1">
      <c r="A107" s="563" t="s">
        <v>8844</v>
      </c>
      <c r="B107" s="564"/>
      <c r="C107" s="565"/>
      <c r="D107" s="566"/>
      <c r="E107" s="574"/>
      <c r="F107" s="650"/>
      <c r="G107" s="582"/>
      <c r="H107" s="144" t="str">
        <f>IF(G107="","",G107-G107*COMPASS!AH116)</f>
        <v/>
      </c>
      <c r="I107" s="124"/>
    </row>
    <row r="108" spans="1:9" ht="13.95" customHeight="1">
      <c r="A108" s="404" t="s">
        <v>3705</v>
      </c>
      <c r="B108" s="447" t="s">
        <v>25</v>
      </c>
      <c r="C108" s="430" t="s">
        <v>3667</v>
      </c>
      <c r="D108" s="431" t="s">
        <v>8444</v>
      </c>
      <c r="E108" s="474">
        <v>1</v>
      </c>
      <c r="F108" s="649"/>
      <c r="G108" s="581">
        <v>684</v>
      </c>
      <c r="H108" s="144">
        <f>IF(G108="","",G108-G108*COMPASS!AH117)</f>
        <v>684</v>
      </c>
      <c r="I108" s="124"/>
    </row>
    <row r="109" spans="1:9" s="393" customFormat="1" ht="13.95" customHeight="1">
      <c r="A109" s="404" t="s">
        <v>3706</v>
      </c>
      <c r="B109" s="447" t="s">
        <v>25</v>
      </c>
      <c r="C109" s="430" t="s">
        <v>3668</v>
      </c>
      <c r="D109" s="431" t="s">
        <v>8445</v>
      </c>
      <c r="E109" s="474">
        <v>1</v>
      </c>
      <c r="F109" s="649"/>
      <c r="G109" s="581">
        <v>862</v>
      </c>
      <c r="H109" s="144">
        <f>IF(G109="","",G109-G109*COMPASS!AH118)</f>
        <v>862</v>
      </c>
    </row>
    <row r="110" spans="1:9" ht="13.95" customHeight="1">
      <c r="A110" s="563" t="s">
        <v>8845</v>
      </c>
      <c r="B110" s="564"/>
      <c r="C110" s="565"/>
      <c r="D110" s="566"/>
      <c r="E110" s="574"/>
      <c r="F110" s="650"/>
      <c r="G110" s="582"/>
      <c r="H110" s="144" t="str">
        <f>IF(G110="","",G110-G110*COMPASS!AH119)</f>
        <v/>
      </c>
      <c r="I110" s="124"/>
    </row>
    <row r="111" spans="1:9" ht="13.95" customHeight="1">
      <c r="A111" s="563" t="s">
        <v>8846</v>
      </c>
      <c r="B111" s="564"/>
      <c r="C111" s="565"/>
      <c r="D111" s="566"/>
      <c r="E111" s="574"/>
      <c r="F111" s="650"/>
      <c r="G111" s="582"/>
      <c r="H111" s="144" t="str">
        <f>IF(G111="","",G111-G111*COMPASS!AH120)</f>
        <v/>
      </c>
      <c r="I111" s="124"/>
    </row>
    <row r="112" spans="1:9" ht="13.95" customHeight="1">
      <c r="A112" s="563" t="s">
        <v>8847</v>
      </c>
      <c r="B112" s="564"/>
      <c r="C112" s="565"/>
      <c r="D112" s="566"/>
      <c r="E112" s="574"/>
      <c r="F112" s="650"/>
      <c r="G112" s="582"/>
      <c r="H112" s="144" t="str">
        <f>IF(G112="","",G112-G112*COMPASS!AH121)</f>
        <v/>
      </c>
      <c r="I112" s="124"/>
    </row>
    <row r="113" spans="1:9" ht="13.95" customHeight="1">
      <c r="A113" s="404" t="s">
        <v>814</v>
      </c>
      <c r="B113" s="447" t="s">
        <v>25</v>
      </c>
      <c r="C113" s="430" t="s">
        <v>1821</v>
      </c>
      <c r="D113" s="431" t="s">
        <v>734</v>
      </c>
      <c r="E113" s="474">
        <v>1</v>
      </c>
      <c r="F113" s="649"/>
      <c r="G113" s="581">
        <v>2128</v>
      </c>
      <c r="H113" s="144">
        <f>IF(G113="","",G113-G113*COMPASS!AH122)</f>
        <v>2128</v>
      </c>
      <c r="I113" s="124"/>
    </row>
    <row r="114" spans="1:9" s="393" customFormat="1" ht="13.95" customHeight="1">
      <c r="A114" s="404" t="s">
        <v>3712</v>
      </c>
      <c r="B114" s="447" t="s">
        <v>25</v>
      </c>
      <c r="C114" s="430" t="s">
        <v>3679</v>
      </c>
      <c r="D114" s="431" t="s">
        <v>3680</v>
      </c>
      <c r="E114" s="474"/>
      <c r="F114" s="649"/>
      <c r="G114" s="581">
        <v>936</v>
      </c>
      <c r="H114" s="144">
        <f>IF(G114="","",G114-G114*COMPASS!AH123)</f>
        <v>936</v>
      </c>
    </row>
    <row r="115" spans="1:9" ht="13.95" customHeight="1">
      <c r="A115" s="404" t="s">
        <v>815</v>
      </c>
      <c r="B115" s="447" t="s">
        <v>25</v>
      </c>
      <c r="C115" s="430" t="s">
        <v>1822</v>
      </c>
      <c r="D115" s="431" t="s">
        <v>735</v>
      </c>
      <c r="E115" s="474">
        <v>1</v>
      </c>
      <c r="F115" s="649"/>
      <c r="G115" s="581">
        <v>1862</v>
      </c>
      <c r="H115" s="144">
        <f>IF(G115="","",G115-G115*COMPASS!AH124)</f>
        <v>1862</v>
      </c>
      <c r="I115" s="124"/>
    </row>
    <row r="116" spans="1:9" ht="13.95" customHeight="1">
      <c r="A116" s="404" t="s">
        <v>816</v>
      </c>
      <c r="B116" s="447" t="s">
        <v>51</v>
      </c>
      <c r="C116" s="430" t="s">
        <v>1823</v>
      </c>
      <c r="D116" s="431" t="s">
        <v>736</v>
      </c>
      <c r="E116" s="474">
        <v>1</v>
      </c>
      <c r="F116" s="649"/>
      <c r="G116" s="581">
        <v>2526</v>
      </c>
      <c r="H116" s="144">
        <f>IF(G116="","",G116-G116*COMPASS!AH125)</f>
        <v>2526</v>
      </c>
    </row>
    <row r="117" spans="1:9" s="393" customFormat="1" ht="13.95" customHeight="1">
      <c r="A117" s="404" t="s">
        <v>817</v>
      </c>
      <c r="B117" s="447" t="s">
        <v>51</v>
      </c>
      <c r="C117" s="430" t="s">
        <v>1824</v>
      </c>
      <c r="D117" s="431" t="s">
        <v>737</v>
      </c>
      <c r="E117" s="474">
        <v>1</v>
      </c>
      <c r="F117" s="649"/>
      <c r="G117" s="581">
        <v>118</v>
      </c>
      <c r="H117" s="144">
        <f>IF(G117="","",G117-G117*COMPASS!AH126)</f>
        <v>118</v>
      </c>
    </row>
    <row r="118" spans="1:9" ht="13.95" customHeight="1">
      <c r="A118" s="563" t="s">
        <v>8848</v>
      </c>
      <c r="B118" s="564"/>
      <c r="C118" s="565"/>
      <c r="D118" s="566"/>
      <c r="E118" s="574"/>
      <c r="F118" s="650"/>
      <c r="G118" s="582"/>
      <c r="H118" s="144" t="str">
        <f>IF(G118="","",G118-G118*COMPASS!AH127)</f>
        <v/>
      </c>
      <c r="I118" s="124"/>
    </row>
    <row r="119" spans="1:9" ht="13.95" customHeight="1">
      <c r="A119" s="404" t="s">
        <v>818</v>
      </c>
      <c r="B119" s="447" t="s">
        <v>51</v>
      </c>
      <c r="C119" s="430" t="s">
        <v>1825</v>
      </c>
      <c r="D119" s="431" t="s">
        <v>738</v>
      </c>
      <c r="E119" s="474">
        <v>1</v>
      </c>
      <c r="F119" s="649"/>
      <c r="G119" s="581">
        <v>685</v>
      </c>
      <c r="H119" s="144">
        <f>IF(G119="","",G119-G119*COMPASS!AH128)</f>
        <v>685</v>
      </c>
      <c r="I119" s="124"/>
    </row>
    <row r="120" spans="1:9" ht="13.95" customHeight="1">
      <c r="A120" s="404" t="s">
        <v>819</v>
      </c>
      <c r="B120" s="447" t="s">
        <v>25</v>
      </c>
      <c r="C120" s="430" t="s">
        <v>1826</v>
      </c>
      <c r="D120" s="431" t="s">
        <v>739</v>
      </c>
      <c r="E120" s="474">
        <v>1</v>
      </c>
      <c r="F120" s="649"/>
      <c r="G120" s="581">
        <v>413</v>
      </c>
      <c r="H120" s="144">
        <f>IF(G120="","",G120-G120*COMPASS!AH129)</f>
        <v>413</v>
      </c>
      <c r="I120" s="124"/>
    </row>
    <row r="121" spans="1:9" ht="13.95" customHeight="1">
      <c r="A121" s="404" t="s">
        <v>820</v>
      </c>
      <c r="B121" s="447" t="s">
        <v>25</v>
      </c>
      <c r="C121" s="430" t="s">
        <v>1827</v>
      </c>
      <c r="D121" s="431" t="s">
        <v>740</v>
      </c>
      <c r="E121" s="474">
        <v>1</v>
      </c>
      <c r="F121" s="649"/>
      <c r="G121" s="581">
        <v>1031</v>
      </c>
      <c r="H121" s="144">
        <f>IF(G121="","",G121-G121*COMPASS!AH130)</f>
        <v>1031</v>
      </c>
    </row>
    <row r="122" spans="1:9" s="393" customFormat="1" ht="13.95" customHeight="1">
      <c r="A122" s="404" t="s">
        <v>821</v>
      </c>
      <c r="B122" s="447" t="s">
        <v>25</v>
      </c>
      <c r="C122" s="430" t="s">
        <v>1828</v>
      </c>
      <c r="D122" s="431" t="s">
        <v>741</v>
      </c>
      <c r="E122" s="474">
        <v>1</v>
      </c>
      <c r="F122" s="649"/>
      <c r="G122" s="581">
        <v>129</v>
      </c>
      <c r="H122" s="144">
        <f>IF(G122="","",G122-G122*COMPASS!AH131)</f>
        <v>129</v>
      </c>
    </row>
    <row r="123" spans="1:9" ht="13.95" customHeight="1">
      <c r="A123" s="404" t="s">
        <v>822</v>
      </c>
      <c r="B123" s="447" t="s">
        <v>51</v>
      </c>
      <c r="C123" s="430" t="s">
        <v>1829</v>
      </c>
      <c r="D123" s="431" t="s">
        <v>742</v>
      </c>
      <c r="E123" s="474">
        <v>1</v>
      </c>
      <c r="F123" s="649"/>
      <c r="G123" s="581">
        <v>78</v>
      </c>
      <c r="H123" s="144">
        <f>IF(G123="","",G123-G123*COMPASS!AH132)</f>
        <v>78</v>
      </c>
      <c r="I123" s="124"/>
    </row>
    <row r="124" spans="1:9" ht="13.95" customHeight="1">
      <c r="A124" s="563" t="s">
        <v>743</v>
      </c>
      <c r="B124" s="564"/>
      <c r="C124" s="565"/>
      <c r="D124" s="566"/>
      <c r="E124" s="574"/>
      <c r="F124" s="650"/>
      <c r="G124" s="582"/>
      <c r="H124" s="144" t="str">
        <f>IF(G124="","",G124-G124*COMPASS!AH133)</f>
        <v/>
      </c>
      <c r="I124" s="124"/>
    </row>
    <row r="125" spans="1:9" s="393" customFormat="1" ht="13.95" customHeight="1">
      <c r="A125" s="563" t="s">
        <v>8849</v>
      </c>
      <c r="B125" s="564"/>
      <c r="C125" s="565"/>
      <c r="D125" s="566"/>
      <c r="E125" s="574"/>
      <c r="F125" s="650"/>
      <c r="G125" s="582"/>
      <c r="H125" s="144" t="str">
        <f>IF(G125="","",G125-G125*COMPASS!AH134)</f>
        <v/>
      </c>
    </row>
    <row r="126" spans="1:9" ht="13.95" customHeight="1">
      <c r="A126" s="404" t="s">
        <v>327</v>
      </c>
      <c r="B126" s="447" t="s">
        <v>25</v>
      </c>
      <c r="C126" s="430" t="s">
        <v>1831</v>
      </c>
      <c r="D126" s="431" t="s">
        <v>744</v>
      </c>
      <c r="E126" s="474">
        <v>1</v>
      </c>
      <c r="F126" s="649"/>
      <c r="G126" s="581">
        <v>4032</v>
      </c>
      <c r="H126" s="144">
        <f>IF(G126="","",G126-G126*COMPASS!AH135)</f>
        <v>4032</v>
      </c>
    </row>
    <row r="127" spans="1:9" ht="13.95" customHeight="1">
      <c r="A127" s="563" t="s">
        <v>8850</v>
      </c>
      <c r="B127" s="564"/>
      <c r="C127" s="565"/>
      <c r="D127" s="566"/>
      <c r="E127" s="574"/>
      <c r="F127" s="650"/>
      <c r="G127" s="582"/>
      <c r="H127" s="144" t="str">
        <f>IF(G127="","",G127-G127*COMPASS!AH136)</f>
        <v/>
      </c>
      <c r="I127" s="124"/>
    </row>
    <row r="128" spans="1:9" ht="13.95" customHeight="1">
      <c r="A128" s="404" t="s">
        <v>823</v>
      </c>
      <c r="B128" s="447" t="s">
        <v>51</v>
      </c>
      <c r="C128" s="430" t="s">
        <v>1830</v>
      </c>
      <c r="D128" s="431" t="s">
        <v>8851</v>
      </c>
      <c r="E128" s="474">
        <v>1</v>
      </c>
      <c r="F128" s="649"/>
      <c r="G128" s="581">
        <v>1640</v>
      </c>
      <c r="H128" s="144">
        <f>IF(G128="","",G128-G128*COMPASS!AH137)</f>
        <v>1640</v>
      </c>
      <c r="I128" s="124"/>
    </row>
    <row r="129" spans="1:9" ht="13.95" customHeight="1">
      <c r="A129" s="563" t="s">
        <v>8852</v>
      </c>
      <c r="B129" s="564"/>
      <c r="C129" s="565"/>
      <c r="D129" s="566"/>
      <c r="E129" s="574"/>
      <c r="F129" s="650"/>
      <c r="G129" s="582"/>
      <c r="H129" s="144" t="str">
        <f>IF(G129="","",G129-G129*COMPASS!AH138)</f>
        <v/>
      </c>
    </row>
    <row r="130" spans="1:9" ht="13.95" customHeight="1">
      <c r="A130" s="563" t="s">
        <v>8853</v>
      </c>
      <c r="B130" s="564"/>
      <c r="C130" s="565"/>
      <c r="D130" s="566"/>
      <c r="E130" s="574"/>
      <c r="F130" s="650"/>
      <c r="G130" s="582"/>
      <c r="H130" s="144" t="str">
        <f>IF(G130="","",G130-G130*COMPASS!AH139)</f>
        <v/>
      </c>
      <c r="I130" s="124"/>
    </row>
    <row r="131" spans="1:9" ht="13.95" customHeight="1">
      <c r="A131" s="563" t="s">
        <v>8854</v>
      </c>
      <c r="B131" s="564"/>
      <c r="C131" s="565"/>
      <c r="D131" s="566"/>
      <c r="E131" s="574"/>
      <c r="F131" s="650"/>
      <c r="G131" s="582"/>
      <c r="H131" s="144" t="str">
        <f>IF(G131="","",G131-G131*COMPASS!AH140)</f>
        <v/>
      </c>
      <c r="I131" s="124"/>
    </row>
    <row r="132" spans="1:9" ht="13.95" customHeight="1">
      <c r="A132" s="404" t="s">
        <v>1832</v>
      </c>
      <c r="B132" s="447" t="s">
        <v>66</v>
      </c>
      <c r="C132" s="430" t="s">
        <v>10168</v>
      </c>
      <c r="D132" s="431" t="s">
        <v>745</v>
      </c>
      <c r="E132" s="474">
        <v>1</v>
      </c>
      <c r="F132" s="649"/>
      <c r="G132" s="581">
        <v>2768</v>
      </c>
      <c r="H132" s="144">
        <f>IF(G132="","",G132-G132*COMPASS!AH141)</f>
        <v>2768</v>
      </c>
      <c r="I132" s="124"/>
    </row>
    <row r="133" spans="1:9" ht="13.95" customHeight="1">
      <c r="A133" s="563" t="s">
        <v>257</v>
      </c>
      <c r="B133" s="564"/>
      <c r="C133" s="565"/>
      <c r="D133" s="566"/>
      <c r="E133" s="574"/>
      <c r="F133" s="650"/>
      <c r="G133" s="582"/>
      <c r="H133" s="144" t="str">
        <f>IF(G133="","",G133-G133*COMPASS!AH142)</f>
        <v/>
      </c>
      <c r="I133" s="124"/>
    </row>
    <row r="134" spans="1:9" ht="13.95" customHeight="1">
      <c r="A134" s="563" t="s">
        <v>258</v>
      </c>
      <c r="B134" s="567"/>
      <c r="C134" s="568"/>
      <c r="D134" s="569"/>
      <c r="E134" s="574"/>
      <c r="F134" s="650"/>
      <c r="G134" s="582"/>
      <c r="H134" s="144" t="str">
        <f>IF(G134="","",G134-G134*COMPASS!AH143)</f>
        <v/>
      </c>
    </row>
    <row r="135" spans="1:9" ht="13.95" customHeight="1">
      <c r="A135" s="404" t="s">
        <v>824</v>
      </c>
      <c r="B135" s="447" t="s">
        <v>66</v>
      </c>
      <c r="C135" s="430" t="s">
        <v>10169</v>
      </c>
      <c r="D135" s="431" t="s">
        <v>746</v>
      </c>
      <c r="E135" s="474">
        <v>1</v>
      </c>
      <c r="F135" s="649"/>
      <c r="G135" s="581">
        <v>1538</v>
      </c>
      <c r="H135" s="144">
        <f>IF(G135="","",G135-G135*COMPASS!AH144)</f>
        <v>1538</v>
      </c>
      <c r="I135" s="124"/>
    </row>
    <row r="136" spans="1:9" s="393" customFormat="1" ht="13.95" customHeight="1">
      <c r="A136" s="563" t="s">
        <v>8855</v>
      </c>
      <c r="B136" s="567"/>
      <c r="C136" s="568"/>
      <c r="D136" s="569"/>
      <c r="E136" s="574"/>
      <c r="F136" s="650"/>
      <c r="G136" s="582"/>
      <c r="H136" s="144" t="str">
        <f>IF(G136="","",G136-G136*COMPASS!AH145)</f>
        <v/>
      </c>
    </row>
    <row r="137" spans="1:9" ht="13.95" customHeight="1">
      <c r="A137" s="404" t="s">
        <v>825</v>
      </c>
      <c r="B137" s="447" t="s">
        <v>25</v>
      </c>
      <c r="C137" s="430" t="s">
        <v>1833</v>
      </c>
      <c r="D137" s="431" t="s">
        <v>747</v>
      </c>
      <c r="E137" s="474">
        <v>1</v>
      </c>
      <c r="F137" s="649"/>
      <c r="G137" s="581">
        <v>3225</v>
      </c>
      <c r="H137" s="144">
        <f>IF(G137="","",G137-G137*COMPASS!AH146)</f>
        <v>3225</v>
      </c>
    </row>
    <row r="138" spans="1:9" ht="13.95" customHeight="1">
      <c r="A138" s="404" t="s">
        <v>826</v>
      </c>
      <c r="B138" s="447" t="s">
        <v>25</v>
      </c>
      <c r="C138" s="430" t="s">
        <v>1834</v>
      </c>
      <c r="D138" s="431" t="s">
        <v>748</v>
      </c>
      <c r="E138" s="474">
        <v>1</v>
      </c>
      <c r="F138" s="649"/>
      <c r="G138" s="581">
        <v>3705</v>
      </c>
      <c r="H138" s="144">
        <f>IF(G138="","",G138-G138*COMPASS!AH147)</f>
        <v>3705</v>
      </c>
      <c r="I138" s="124"/>
    </row>
    <row r="139" spans="1:9" ht="13.95" customHeight="1">
      <c r="A139" s="404" t="s">
        <v>320</v>
      </c>
      <c r="B139" s="447" t="s">
        <v>25</v>
      </c>
      <c r="C139" s="430" t="s">
        <v>1835</v>
      </c>
      <c r="D139" s="431" t="s">
        <v>749</v>
      </c>
      <c r="E139" s="474">
        <v>1</v>
      </c>
      <c r="F139" s="649"/>
      <c r="G139" s="581">
        <v>2616</v>
      </c>
      <c r="H139" s="144">
        <f>IF(G139="","",G139-G139*COMPASS!AH148)</f>
        <v>2616</v>
      </c>
      <c r="I139" s="124"/>
    </row>
    <row r="140" spans="1:9" ht="13.95" customHeight="1">
      <c r="A140" s="404" t="s">
        <v>321</v>
      </c>
      <c r="B140" s="447" t="s">
        <v>25</v>
      </c>
      <c r="C140" s="430" t="s">
        <v>1836</v>
      </c>
      <c r="D140" s="431" t="s">
        <v>750</v>
      </c>
      <c r="E140" s="474">
        <v>1</v>
      </c>
      <c r="F140" s="649"/>
      <c r="G140" s="581">
        <v>1091</v>
      </c>
      <c r="H140" s="144">
        <f>IF(G140="","",G140-G140*COMPASS!AH149)</f>
        <v>1091</v>
      </c>
      <c r="I140" s="124"/>
    </row>
    <row r="141" spans="1:9" ht="13.95" customHeight="1">
      <c r="A141" s="404" t="s">
        <v>322</v>
      </c>
      <c r="B141" s="447" t="s">
        <v>25</v>
      </c>
      <c r="C141" s="430" t="s">
        <v>1837</v>
      </c>
      <c r="D141" s="431" t="s">
        <v>751</v>
      </c>
      <c r="E141" s="474">
        <v>1</v>
      </c>
      <c r="F141" s="649"/>
      <c r="G141" s="581">
        <v>1091</v>
      </c>
      <c r="H141" s="144">
        <f>IF(G141="","",G141-G141*COMPASS!AH150)</f>
        <v>1091</v>
      </c>
      <c r="I141" s="124"/>
    </row>
    <row r="142" spans="1:9" ht="13.95" customHeight="1">
      <c r="A142" s="404" t="s">
        <v>323</v>
      </c>
      <c r="B142" s="447" t="s">
        <v>25</v>
      </c>
      <c r="C142" s="430" t="s">
        <v>1838</v>
      </c>
      <c r="D142" s="431" t="s">
        <v>752</v>
      </c>
      <c r="E142" s="474">
        <v>1</v>
      </c>
      <c r="F142" s="649"/>
      <c r="G142" s="581">
        <v>1091</v>
      </c>
      <c r="H142" s="144">
        <f>IF(G142="","",G142-G142*COMPASS!AH151)</f>
        <v>1091</v>
      </c>
      <c r="I142" s="124"/>
    </row>
    <row r="143" spans="1:9" ht="13.95" customHeight="1">
      <c r="A143" s="404" t="s">
        <v>324</v>
      </c>
      <c r="B143" s="447" t="s">
        <v>25</v>
      </c>
      <c r="C143" s="430" t="s">
        <v>1839</v>
      </c>
      <c r="D143" s="431" t="s">
        <v>753</v>
      </c>
      <c r="E143" s="474">
        <v>1</v>
      </c>
      <c r="F143" s="649"/>
      <c r="G143" s="581">
        <v>1636</v>
      </c>
      <c r="H143" s="144">
        <f>IF(G143="","",G143-G143*COMPASS!AH152)</f>
        <v>1636</v>
      </c>
      <c r="I143" s="124"/>
    </row>
    <row r="144" spans="1:9" ht="13.95" customHeight="1">
      <c r="A144" s="404" t="s">
        <v>325</v>
      </c>
      <c r="B144" s="447" t="s">
        <v>25</v>
      </c>
      <c r="C144" s="430" t="s">
        <v>1840</v>
      </c>
      <c r="D144" s="431" t="s">
        <v>754</v>
      </c>
      <c r="E144" s="474">
        <v>1</v>
      </c>
      <c r="F144" s="649"/>
      <c r="G144" s="581">
        <v>3318</v>
      </c>
      <c r="H144" s="144">
        <f>IF(G144="","",G144-G144*COMPASS!AH153)</f>
        <v>3318</v>
      </c>
      <c r="I144" s="124"/>
    </row>
    <row r="145" spans="1:9" ht="13.95" customHeight="1">
      <c r="A145" s="404" t="s">
        <v>326</v>
      </c>
      <c r="B145" s="447" t="s">
        <v>25</v>
      </c>
      <c r="C145" s="430" t="s">
        <v>1841</v>
      </c>
      <c r="D145" s="431" t="s">
        <v>755</v>
      </c>
      <c r="E145" s="474">
        <v>1</v>
      </c>
      <c r="F145" s="649"/>
      <c r="G145" s="581">
        <v>3318</v>
      </c>
      <c r="H145" s="144">
        <f>IF(G145="","",G145-G145*COMPASS!AH154)</f>
        <v>3318</v>
      </c>
      <c r="I145" s="124"/>
    </row>
    <row r="146" spans="1:9" ht="13.95" customHeight="1">
      <c r="A146" s="404" t="s">
        <v>328</v>
      </c>
      <c r="B146" s="447" t="s">
        <v>25</v>
      </c>
      <c r="C146" s="430" t="s">
        <v>1842</v>
      </c>
      <c r="D146" s="431" t="s">
        <v>756</v>
      </c>
      <c r="E146" s="474">
        <v>1</v>
      </c>
      <c r="F146" s="649"/>
      <c r="G146" s="581">
        <v>1721</v>
      </c>
      <c r="H146" s="144">
        <f>IF(G146="","",G146-G146*COMPASS!AH155)</f>
        <v>1721</v>
      </c>
      <c r="I146" s="124"/>
    </row>
    <row r="147" spans="1:9" s="393" customFormat="1" ht="13.95" customHeight="1">
      <c r="A147" s="563" t="s">
        <v>8856</v>
      </c>
      <c r="B147" s="567"/>
      <c r="C147" s="568"/>
      <c r="D147" s="569"/>
      <c r="E147" s="574"/>
      <c r="F147" s="650"/>
      <c r="G147" s="582"/>
      <c r="H147" s="144" t="str">
        <f>IF(G147="","",G147-G147*COMPASS!AH156)</f>
        <v/>
      </c>
    </row>
    <row r="148" spans="1:9" ht="13.95" customHeight="1">
      <c r="A148" s="404" t="s">
        <v>329</v>
      </c>
      <c r="B148" s="447" t="s">
        <v>66</v>
      </c>
      <c r="C148" s="430" t="s">
        <v>1843</v>
      </c>
      <c r="D148" s="431" t="s">
        <v>757</v>
      </c>
      <c r="E148" s="474">
        <v>1</v>
      </c>
      <c r="F148" s="649"/>
      <c r="G148" s="581">
        <v>646</v>
      </c>
      <c r="H148" s="144">
        <f>IF(G148="","",G148-G148*COMPASS!AH157)</f>
        <v>646</v>
      </c>
    </row>
    <row r="149" spans="1:9" ht="13.95" customHeight="1">
      <c r="A149" s="404" t="s">
        <v>827</v>
      </c>
      <c r="B149" s="447" t="s">
        <v>66</v>
      </c>
      <c r="C149" s="430" t="s">
        <v>1844</v>
      </c>
      <c r="D149" s="431" t="s">
        <v>3681</v>
      </c>
      <c r="E149" s="474">
        <v>1</v>
      </c>
      <c r="F149" s="649"/>
      <c r="G149" s="581">
        <v>646</v>
      </c>
      <c r="H149" s="144">
        <f>IF(G149="","",G149-G149*COMPASS!AH158)</f>
        <v>646</v>
      </c>
      <c r="I149" s="124"/>
    </row>
    <row r="150" spans="1:9" ht="13.95" customHeight="1">
      <c r="A150" s="404" t="s">
        <v>330</v>
      </c>
      <c r="B150" s="447" t="s">
        <v>25</v>
      </c>
      <c r="C150" s="430" t="s">
        <v>259</v>
      </c>
      <c r="D150" s="431" t="s">
        <v>758</v>
      </c>
      <c r="E150" s="474">
        <v>1</v>
      </c>
      <c r="F150" s="649"/>
      <c r="G150" s="581">
        <v>1048</v>
      </c>
      <c r="H150" s="144">
        <f>IF(G150="","",G150-G150*COMPASS!AH159)</f>
        <v>1048</v>
      </c>
      <c r="I150" s="124"/>
    </row>
    <row r="151" spans="1:9" ht="13.95" customHeight="1">
      <c r="A151" s="404" t="s">
        <v>331</v>
      </c>
      <c r="B151" s="447" t="s">
        <v>25</v>
      </c>
      <c r="C151" s="430" t="s">
        <v>260</v>
      </c>
      <c r="D151" s="431" t="s">
        <v>759</v>
      </c>
      <c r="E151" s="474">
        <v>1</v>
      </c>
      <c r="F151" s="649"/>
      <c r="G151" s="581">
        <v>535</v>
      </c>
      <c r="H151" s="144">
        <f>IF(G151="","",G151-G151*COMPASS!AH160)</f>
        <v>535</v>
      </c>
      <c r="I151" s="124"/>
    </row>
    <row r="152" spans="1:9" s="393" customFormat="1" ht="13.95" customHeight="1">
      <c r="A152" s="404" t="s">
        <v>828</v>
      </c>
      <c r="B152" s="447" t="s">
        <v>66</v>
      </c>
      <c r="C152" s="430" t="s">
        <v>1845</v>
      </c>
      <c r="D152" s="431" t="s">
        <v>760</v>
      </c>
      <c r="E152" s="474">
        <v>1</v>
      </c>
      <c r="F152" s="649"/>
      <c r="G152" s="581">
        <v>278</v>
      </c>
      <c r="H152" s="144">
        <f>IF(G152="","",G152-G152*COMPASS!AH161)</f>
        <v>278</v>
      </c>
    </row>
    <row r="153" spans="1:9" ht="13.95" customHeight="1">
      <c r="A153" s="563" t="s">
        <v>8857</v>
      </c>
      <c r="B153" s="567"/>
      <c r="C153" s="568"/>
      <c r="D153" s="569"/>
      <c r="E153" s="574"/>
      <c r="F153" s="650"/>
      <c r="G153" s="582"/>
      <c r="H153" s="144" t="str">
        <f>IF(G153="","",G153-G153*COMPASS!AH162)</f>
        <v/>
      </c>
      <c r="I153" s="124"/>
    </row>
    <row r="154" spans="1:9" ht="13.95" customHeight="1">
      <c r="A154" s="404" t="s">
        <v>3761</v>
      </c>
      <c r="B154" s="447" t="s">
        <v>25</v>
      </c>
      <c r="C154" s="430" t="s">
        <v>261</v>
      </c>
      <c r="D154" s="431" t="s">
        <v>761</v>
      </c>
      <c r="E154" s="474">
        <v>1</v>
      </c>
      <c r="F154" s="649"/>
      <c r="G154" s="581">
        <v>1547</v>
      </c>
      <c r="H154" s="144">
        <f>IF(G154="","",G154-G154*COMPASS!AH163)</f>
        <v>1547</v>
      </c>
      <c r="I154" s="124"/>
    </row>
    <row r="155" spans="1:9" s="393" customFormat="1" ht="13.95" customHeight="1">
      <c r="A155" s="404" t="s">
        <v>3762</v>
      </c>
      <c r="B155" s="447" t="s">
        <v>51</v>
      </c>
      <c r="C155" s="430" t="s">
        <v>262</v>
      </c>
      <c r="D155" s="431" t="s">
        <v>762</v>
      </c>
      <c r="E155" s="474">
        <v>1</v>
      </c>
      <c r="F155" s="649"/>
      <c r="G155" s="581">
        <v>86</v>
      </c>
      <c r="H155" s="144">
        <f>IF(G155="","",G155-G155*COMPASS!AH164)</f>
        <v>86</v>
      </c>
    </row>
    <row r="156" spans="1:9" ht="13.95" customHeight="1">
      <c r="A156" s="404" t="s">
        <v>3763</v>
      </c>
      <c r="B156" s="447" t="s">
        <v>25</v>
      </c>
      <c r="C156" s="430" t="s">
        <v>263</v>
      </c>
      <c r="D156" s="431" t="s">
        <v>763</v>
      </c>
      <c r="E156" s="474">
        <v>1</v>
      </c>
      <c r="F156" s="649"/>
      <c r="G156" s="581">
        <v>98</v>
      </c>
      <c r="H156" s="144">
        <f>IF(G156="","",G156-G156*COMPASS!AH165)</f>
        <v>98</v>
      </c>
      <c r="I156" s="124"/>
    </row>
    <row r="157" spans="1:9" ht="13.95" customHeight="1">
      <c r="A157" s="404" t="s">
        <v>3764</v>
      </c>
      <c r="B157" s="447" t="s">
        <v>25</v>
      </c>
      <c r="C157" s="430" t="s">
        <v>264</v>
      </c>
      <c r="D157" s="431" t="s">
        <v>764</v>
      </c>
      <c r="E157" s="474">
        <v>1</v>
      </c>
      <c r="F157" s="649"/>
      <c r="G157" s="581">
        <v>143</v>
      </c>
      <c r="H157" s="144">
        <f>IF(G157="","",G157-G157*COMPASS!AH166)</f>
        <v>143</v>
      </c>
      <c r="I157" s="124"/>
    </row>
    <row r="158" spans="1:9" ht="13.95" customHeight="1">
      <c r="A158" s="404" t="s">
        <v>3765</v>
      </c>
      <c r="B158" s="447" t="s">
        <v>25</v>
      </c>
      <c r="C158" s="430" t="s">
        <v>265</v>
      </c>
      <c r="D158" s="431" t="s">
        <v>765</v>
      </c>
      <c r="E158" s="474">
        <v>1</v>
      </c>
      <c r="F158" s="649"/>
      <c r="G158" s="581">
        <v>220</v>
      </c>
      <c r="H158" s="144">
        <f>IF(G158="","",G158-G158*COMPASS!AH167)</f>
        <v>220</v>
      </c>
      <c r="I158" s="124"/>
    </row>
    <row r="159" spans="1:9" s="393" customFormat="1" ht="13.95" customHeight="1">
      <c r="A159" s="404" t="s">
        <v>3766</v>
      </c>
      <c r="B159" s="447" t="s">
        <v>25</v>
      </c>
      <c r="C159" s="430" t="s">
        <v>266</v>
      </c>
      <c r="D159" s="431" t="s">
        <v>766</v>
      </c>
      <c r="E159" s="474">
        <v>1</v>
      </c>
      <c r="F159" s="649"/>
      <c r="G159" s="581">
        <v>365</v>
      </c>
      <c r="H159" s="144">
        <f>IF(G159="","",G159-G159*COMPASS!AH168)</f>
        <v>365</v>
      </c>
    </row>
    <row r="160" spans="1:9" ht="13.95" customHeight="1">
      <c r="A160" s="404" t="s">
        <v>8687</v>
      </c>
      <c r="B160" s="447" t="s">
        <v>25</v>
      </c>
      <c r="C160" s="430" t="s">
        <v>8647</v>
      </c>
      <c r="D160" s="431" t="s">
        <v>767</v>
      </c>
      <c r="E160" s="474">
        <v>1</v>
      </c>
      <c r="F160" s="649"/>
      <c r="G160" s="581">
        <v>639</v>
      </c>
      <c r="H160" s="144">
        <f>IF(G160="","",G160-G160*COMPASS!AH169)</f>
        <v>639</v>
      </c>
      <c r="I160" s="124"/>
    </row>
    <row r="161" spans="1:9" ht="13.95" customHeight="1">
      <c r="A161" s="563" t="s">
        <v>8858</v>
      </c>
      <c r="B161" s="567"/>
      <c r="C161" s="568"/>
      <c r="D161" s="569"/>
      <c r="E161" s="574"/>
      <c r="F161" s="650"/>
      <c r="G161" s="582"/>
      <c r="H161" s="144" t="str">
        <f>IF(G161="","",G161-G161*COMPASS!AH170)</f>
        <v/>
      </c>
      <c r="I161" s="124"/>
    </row>
    <row r="162" spans="1:9" ht="13.95" customHeight="1">
      <c r="A162" s="404" t="s">
        <v>3767</v>
      </c>
      <c r="B162" s="447" t="s">
        <v>25</v>
      </c>
      <c r="C162" s="430" t="s">
        <v>267</v>
      </c>
      <c r="D162" s="431" t="s">
        <v>768</v>
      </c>
      <c r="E162" s="474">
        <v>1</v>
      </c>
      <c r="F162" s="649"/>
      <c r="G162" s="581">
        <v>334</v>
      </c>
      <c r="H162" s="144">
        <f>IF(G162="","",G162-G162*COMPASS!AH171)</f>
        <v>334</v>
      </c>
      <c r="I162" s="124"/>
    </row>
    <row r="163" spans="1:9" ht="13.95" customHeight="1">
      <c r="A163" s="404" t="s">
        <v>3768</v>
      </c>
      <c r="B163" s="447" t="s">
        <v>25</v>
      </c>
      <c r="C163" s="430" t="s">
        <v>268</v>
      </c>
      <c r="D163" s="431" t="s">
        <v>769</v>
      </c>
      <c r="E163" s="474">
        <v>1</v>
      </c>
      <c r="F163" s="649"/>
      <c r="G163" s="581">
        <v>3556</v>
      </c>
      <c r="H163" s="144">
        <f>IF(G163="","",G163-G163*COMPASS!AH172)</f>
        <v>3556</v>
      </c>
      <c r="I163" s="124"/>
    </row>
    <row r="164" spans="1:9" ht="13.95" customHeight="1">
      <c r="A164" s="404" t="s">
        <v>3769</v>
      </c>
      <c r="B164" s="447" t="s">
        <v>25</v>
      </c>
      <c r="C164" s="430" t="s">
        <v>269</v>
      </c>
      <c r="D164" s="431" t="s">
        <v>770</v>
      </c>
      <c r="E164" s="474">
        <v>1</v>
      </c>
      <c r="F164" s="649"/>
      <c r="G164" s="581">
        <v>1001</v>
      </c>
      <c r="H164" s="144">
        <f>IF(G164="","",G164-G164*COMPASS!AH173)</f>
        <v>1001</v>
      </c>
    </row>
    <row r="165" spans="1:9" ht="13.95" customHeight="1">
      <c r="A165" s="404" t="s">
        <v>3770</v>
      </c>
      <c r="B165" s="447" t="s">
        <v>25</v>
      </c>
      <c r="C165" s="430" t="s">
        <v>270</v>
      </c>
      <c r="D165" s="431" t="s">
        <v>771</v>
      </c>
      <c r="E165" s="474">
        <v>1</v>
      </c>
      <c r="F165" s="649"/>
      <c r="G165" s="581">
        <v>90</v>
      </c>
      <c r="H165" s="144">
        <f>IF(G165="","",G165-G165*COMPASS!AH174)</f>
        <v>90</v>
      </c>
      <c r="I165" s="124"/>
    </row>
    <row r="166" spans="1:9" ht="13.95" customHeight="1">
      <c r="A166" s="404" t="s">
        <v>3771</v>
      </c>
      <c r="B166" s="447" t="s">
        <v>25</v>
      </c>
      <c r="C166" s="430" t="s">
        <v>271</v>
      </c>
      <c r="D166" s="431" t="s">
        <v>8446</v>
      </c>
      <c r="E166" s="474">
        <v>1</v>
      </c>
      <c r="F166" s="649"/>
      <c r="G166" s="581">
        <v>80</v>
      </c>
      <c r="H166" s="144">
        <f>IF(G166="","",G166-G166*COMPASS!AH175)</f>
        <v>80</v>
      </c>
      <c r="I166" s="124"/>
    </row>
    <row r="167" spans="1:9" ht="13.95" customHeight="1">
      <c r="A167" s="563" t="s">
        <v>8859</v>
      </c>
      <c r="B167" s="567"/>
      <c r="C167" s="568"/>
      <c r="D167" s="569"/>
      <c r="E167" s="574"/>
      <c r="F167" s="650"/>
      <c r="G167" s="582"/>
      <c r="H167" s="144" t="str">
        <f>IF(G167="","",G167-G167*COMPASS!AH176)</f>
        <v/>
      </c>
    </row>
    <row r="168" spans="1:9" s="393" customFormat="1" ht="13.95" customHeight="1">
      <c r="A168" s="563" t="s">
        <v>272</v>
      </c>
      <c r="B168" s="567"/>
      <c r="C168" s="568"/>
      <c r="D168" s="569"/>
      <c r="E168" s="574"/>
      <c r="F168" s="650"/>
      <c r="G168" s="582"/>
      <c r="H168" s="144" t="str">
        <f>IF(G168="","",G168-G168*COMPASS!AH177)</f>
        <v/>
      </c>
    </row>
    <row r="169" spans="1:9" ht="13.95" customHeight="1">
      <c r="A169" s="404" t="s">
        <v>332</v>
      </c>
      <c r="B169" s="447" t="s">
        <v>25</v>
      </c>
      <c r="C169" s="430" t="s">
        <v>1846</v>
      </c>
      <c r="D169" s="431" t="s">
        <v>772</v>
      </c>
      <c r="E169" s="474">
        <v>1</v>
      </c>
      <c r="F169" s="649"/>
      <c r="G169" s="581">
        <v>656</v>
      </c>
      <c r="H169" s="144">
        <f>IF(G169="","",G169-G169*COMPASS!AH178)</f>
        <v>656</v>
      </c>
      <c r="I169" s="124"/>
    </row>
    <row r="170" spans="1:9" ht="13.95" customHeight="1">
      <c r="A170" s="404" t="s">
        <v>333</v>
      </c>
      <c r="B170" s="447" t="s">
        <v>25</v>
      </c>
      <c r="C170" s="430" t="s">
        <v>1847</v>
      </c>
      <c r="D170" s="431" t="s">
        <v>773</v>
      </c>
      <c r="E170" s="474">
        <v>1</v>
      </c>
      <c r="F170" s="649"/>
      <c r="G170" s="581">
        <v>1309</v>
      </c>
      <c r="H170" s="144">
        <f>IF(G170="","",G170-G170*COMPASS!AH179)</f>
        <v>1309</v>
      </c>
      <c r="I170" s="124"/>
    </row>
    <row r="171" spans="1:9" ht="13.95" customHeight="1">
      <c r="A171" s="404" t="s">
        <v>334</v>
      </c>
      <c r="B171" s="447" t="s">
        <v>25</v>
      </c>
      <c r="C171" s="430" t="s">
        <v>1848</v>
      </c>
      <c r="D171" s="431" t="s">
        <v>774</v>
      </c>
      <c r="E171" s="474">
        <v>1</v>
      </c>
      <c r="F171" s="649"/>
      <c r="G171" s="581">
        <v>656</v>
      </c>
      <c r="H171" s="144">
        <f>IF(G171="","",G171-G171*COMPASS!AH180)</f>
        <v>656</v>
      </c>
    </row>
    <row r="172" spans="1:9" ht="13.95" customHeight="1">
      <c r="A172" s="404" t="s">
        <v>335</v>
      </c>
      <c r="B172" s="447" t="s">
        <v>25</v>
      </c>
      <c r="C172" s="430" t="s">
        <v>1849</v>
      </c>
      <c r="D172" s="431" t="s">
        <v>775</v>
      </c>
      <c r="E172" s="474">
        <v>1</v>
      </c>
      <c r="F172" s="649"/>
      <c r="G172" s="581">
        <v>656</v>
      </c>
      <c r="H172" s="144">
        <f>IF(G172="","",G172-G172*COMPASS!AH181)</f>
        <v>656</v>
      </c>
      <c r="I172" s="124"/>
    </row>
    <row r="173" spans="1:9" ht="13.95" customHeight="1">
      <c r="A173" s="570" t="s">
        <v>8648</v>
      </c>
      <c r="B173" s="571"/>
      <c r="C173" s="572"/>
      <c r="D173" s="573"/>
      <c r="E173" s="575"/>
      <c r="F173" s="652"/>
      <c r="G173" s="583"/>
      <c r="H173" s="144" t="str">
        <f>IF(G173="","",G173-G173*COMPASS!AH182)</f>
        <v/>
      </c>
      <c r="I173" s="124"/>
    </row>
    <row r="174" spans="1:9" ht="13.95" customHeight="1">
      <c r="A174" s="570" t="s">
        <v>8649</v>
      </c>
      <c r="B174" s="571"/>
      <c r="C174" s="572"/>
      <c r="D174" s="573"/>
      <c r="E174" s="575"/>
      <c r="F174" s="652"/>
      <c r="G174" s="583"/>
      <c r="H174" s="144" t="str">
        <f>IF(G174="","",G174-G174*COMPASS!AH183)</f>
        <v/>
      </c>
      <c r="I174" s="124"/>
    </row>
    <row r="175" spans="1:9" s="393" customFormat="1" ht="13.95" customHeight="1">
      <c r="A175" s="404" t="s">
        <v>8688</v>
      </c>
      <c r="B175" s="447" t="s">
        <v>25</v>
      </c>
      <c r="C175" s="430" t="s">
        <v>8650</v>
      </c>
      <c r="D175" s="431" t="s">
        <v>8651</v>
      </c>
      <c r="E175" s="474">
        <v>1</v>
      </c>
      <c r="F175" s="649"/>
      <c r="G175" s="581">
        <v>5420</v>
      </c>
      <c r="H175" s="144">
        <f>IF(G175="","",G175-G175*COMPASS!AH184)</f>
        <v>5420</v>
      </c>
    </row>
    <row r="176" spans="1:9" ht="13.95" customHeight="1">
      <c r="A176" s="570" t="s">
        <v>8652</v>
      </c>
      <c r="B176" s="571"/>
      <c r="C176" s="572"/>
      <c r="D176" s="573"/>
      <c r="E176" s="575"/>
      <c r="F176" s="652"/>
      <c r="G176" s="583"/>
      <c r="H176" s="144" t="str">
        <f>IF(G176="","",G176-G176*COMPASS!AH185)</f>
        <v/>
      </c>
      <c r="I176" s="124"/>
    </row>
    <row r="177" spans="1:9" ht="13.95" customHeight="1">
      <c r="A177" s="404" t="s">
        <v>8689</v>
      </c>
      <c r="B177" s="447" t="s">
        <v>25</v>
      </c>
      <c r="C177" s="430" t="s">
        <v>8653</v>
      </c>
      <c r="D177" s="431" t="s">
        <v>8654</v>
      </c>
      <c r="E177" s="474">
        <v>1</v>
      </c>
      <c r="F177" s="649"/>
      <c r="G177" s="581">
        <v>5058</v>
      </c>
      <c r="H177" s="144">
        <f>IF(G177="","",G177-G177*COMPASS!AH186)</f>
        <v>5058</v>
      </c>
      <c r="I177" s="124"/>
    </row>
    <row r="178" spans="1:9" ht="13.95" customHeight="1">
      <c r="A178" s="404" t="s">
        <v>8690</v>
      </c>
      <c r="B178" s="447" t="s">
        <v>25</v>
      </c>
      <c r="C178" s="430" t="s">
        <v>8655</v>
      </c>
      <c r="D178" s="431" t="s">
        <v>8656</v>
      </c>
      <c r="E178" s="474">
        <v>1</v>
      </c>
      <c r="F178" s="649"/>
      <c r="G178" s="581">
        <v>4336</v>
      </c>
      <c r="H178" s="144">
        <f>IF(G178="","",G178-G178*COMPASS!AH187)</f>
        <v>4336</v>
      </c>
      <c r="I178" s="124"/>
    </row>
    <row r="179" spans="1:9" ht="13.95" customHeight="1">
      <c r="A179" s="570" t="s">
        <v>8657</v>
      </c>
      <c r="B179" s="571"/>
      <c r="C179" s="572"/>
      <c r="D179" s="573"/>
      <c r="E179" s="575"/>
      <c r="F179" s="652"/>
      <c r="G179" s="583"/>
      <c r="H179" s="144" t="str">
        <f>IF(G179="","",G179-G179*COMPASS!AH188)</f>
        <v/>
      </c>
      <c r="I179" s="124"/>
    </row>
    <row r="180" spans="1:9" ht="13.95" customHeight="1">
      <c r="A180" s="404" t="s">
        <v>8691</v>
      </c>
      <c r="B180" s="447" t="s">
        <v>25</v>
      </c>
      <c r="C180" s="430" t="s">
        <v>8658</v>
      </c>
      <c r="D180" s="431" t="s">
        <v>8659</v>
      </c>
      <c r="E180" s="474">
        <v>1</v>
      </c>
      <c r="F180" s="649"/>
      <c r="G180" s="581">
        <v>193</v>
      </c>
      <c r="H180" s="144">
        <f>IF(G180="","",G180-G180*COMPASS!AH189)</f>
        <v>193</v>
      </c>
    </row>
    <row r="181" spans="1:9" s="393" customFormat="1" ht="13.95" customHeight="1">
      <c r="A181" s="404" t="s">
        <v>8692</v>
      </c>
      <c r="B181" s="447" t="s">
        <v>25</v>
      </c>
      <c r="C181" s="430" t="s">
        <v>8660</v>
      </c>
      <c r="D181" s="431" t="s">
        <v>8661</v>
      </c>
      <c r="E181" s="474">
        <v>1</v>
      </c>
      <c r="F181" s="649"/>
      <c r="G181" s="581">
        <v>4216</v>
      </c>
      <c r="H181" s="144">
        <f>IF(G181="","",G181-G181*COMPASS!AH190)</f>
        <v>4216</v>
      </c>
    </row>
    <row r="182" spans="1:9" ht="13.95" customHeight="1">
      <c r="A182" s="404" t="s">
        <v>8693</v>
      </c>
      <c r="B182" s="447" t="s">
        <v>25</v>
      </c>
      <c r="C182" s="430" t="s">
        <v>8662</v>
      </c>
      <c r="D182" s="431" t="s">
        <v>8663</v>
      </c>
      <c r="E182" s="474">
        <v>1</v>
      </c>
      <c r="F182" s="649"/>
      <c r="G182" s="581">
        <v>193</v>
      </c>
      <c r="H182" s="144">
        <f>IF(G182="","",G182-G182*COMPASS!AH191)</f>
        <v>193</v>
      </c>
      <c r="I182" s="124"/>
    </row>
    <row r="183" spans="1:9" ht="13.95" customHeight="1">
      <c r="A183" s="570" t="s">
        <v>8664</v>
      </c>
      <c r="B183" s="571"/>
      <c r="C183" s="572"/>
      <c r="D183" s="573"/>
      <c r="E183" s="575"/>
      <c r="F183" s="652"/>
      <c r="G183" s="583"/>
      <c r="H183" s="144" t="str">
        <f>IF(G183="","",G183-G183*COMPASS!AH192)</f>
        <v/>
      </c>
      <c r="I183" s="124"/>
    </row>
    <row r="184" spans="1:9" ht="13.95" customHeight="1">
      <c r="A184" s="404" t="s">
        <v>8694</v>
      </c>
      <c r="B184" s="447" t="s">
        <v>25</v>
      </c>
      <c r="C184" s="430" t="s">
        <v>8665</v>
      </c>
      <c r="D184" s="431" t="s">
        <v>8666</v>
      </c>
      <c r="E184" s="474">
        <v>1</v>
      </c>
      <c r="F184" s="649"/>
      <c r="G184" s="581">
        <v>1145</v>
      </c>
      <c r="H184" s="144">
        <f>IF(G184="","",G184-G184*COMPASS!AH193)</f>
        <v>1145</v>
      </c>
      <c r="I184" s="124"/>
    </row>
    <row r="185" spans="1:9" ht="13.95" customHeight="1">
      <c r="A185" s="404" t="s">
        <v>8695</v>
      </c>
      <c r="B185" s="447" t="s">
        <v>25</v>
      </c>
      <c r="C185" s="430" t="s">
        <v>8667</v>
      </c>
      <c r="D185" s="431" t="s">
        <v>8668</v>
      </c>
      <c r="E185" s="474">
        <v>1</v>
      </c>
      <c r="F185" s="649"/>
      <c r="G185" s="581">
        <v>1145</v>
      </c>
      <c r="H185" s="144">
        <f>IF(G185="","",G185-G185*COMPASS!AH194)</f>
        <v>1145</v>
      </c>
      <c r="I185" s="124"/>
    </row>
    <row r="186" spans="1:9" ht="13.95" customHeight="1">
      <c r="A186" s="404" t="s">
        <v>8696</v>
      </c>
      <c r="B186" s="447" t="s">
        <v>25</v>
      </c>
      <c r="C186" s="430" t="s">
        <v>8669</v>
      </c>
      <c r="D186" s="431" t="s">
        <v>8670</v>
      </c>
      <c r="E186" s="474">
        <v>1</v>
      </c>
      <c r="F186" s="649"/>
      <c r="G186" s="581">
        <v>434</v>
      </c>
      <c r="H186" s="144">
        <f>IF(G186="","",G186-G186*COMPASS!AH195)</f>
        <v>434</v>
      </c>
      <c r="I186" s="124"/>
    </row>
    <row r="187" spans="1:9" ht="13.95" customHeight="1">
      <c r="A187" s="404" t="s">
        <v>12266</v>
      </c>
      <c r="B187" s="447" t="s">
        <v>25</v>
      </c>
      <c r="C187" s="430" t="s">
        <v>12259</v>
      </c>
      <c r="D187" s="431" t="s">
        <v>12260</v>
      </c>
      <c r="E187" s="474">
        <v>1</v>
      </c>
      <c r="F187" s="651"/>
      <c r="G187" s="581">
        <v>603</v>
      </c>
      <c r="H187" s="144">
        <f>IF(G187="","",G187-G187*COMPASS!AH196)</f>
        <v>603</v>
      </c>
      <c r="I187" s="124"/>
    </row>
    <row r="188" spans="1:9" ht="13.95" customHeight="1">
      <c r="A188" s="404" t="s">
        <v>12267</v>
      </c>
      <c r="B188" s="447" t="s">
        <v>25</v>
      </c>
      <c r="C188" s="430" t="s">
        <v>12261</v>
      </c>
      <c r="D188" s="431" t="s">
        <v>12262</v>
      </c>
      <c r="E188" s="474">
        <v>1</v>
      </c>
      <c r="F188" s="651"/>
      <c r="G188" s="581">
        <v>386</v>
      </c>
      <c r="H188" s="144">
        <f>IF(G188="","",G188-G188*COMPASS!AH197)</f>
        <v>386</v>
      </c>
    </row>
    <row r="189" spans="1:9" ht="13.95" customHeight="1">
      <c r="A189" s="404" t="s">
        <v>12268</v>
      </c>
      <c r="B189" s="447" t="s">
        <v>25</v>
      </c>
      <c r="C189" s="430" t="s">
        <v>12263</v>
      </c>
      <c r="D189" s="431" t="s">
        <v>12264</v>
      </c>
      <c r="E189" s="474">
        <v>1</v>
      </c>
      <c r="F189" s="651"/>
      <c r="G189" s="581">
        <v>410</v>
      </c>
      <c r="H189" s="144">
        <f>IF(G189="","",G189-G189*COMPASS!AH198)</f>
        <v>410</v>
      </c>
      <c r="I189" s="124"/>
    </row>
    <row r="190" spans="1:9" ht="13.95" customHeight="1">
      <c r="A190" s="570" t="s">
        <v>8671</v>
      </c>
      <c r="B190" s="571"/>
      <c r="C190" s="572"/>
      <c r="D190" s="573"/>
      <c r="E190" s="575"/>
      <c r="F190" s="652"/>
      <c r="G190" s="583"/>
      <c r="H190" s="144" t="str">
        <f>IF(G190="","",G190-G190*COMPASS!AH199)</f>
        <v/>
      </c>
      <c r="I190" s="124"/>
    </row>
    <row r="191" spans="1:9" ht="13.95" customHeight="1">
      <c r="A191" s="404" t="s">
        <v>8697</v>
      </c>
      <c r="B191" s="447" t="s">
        <v>25</v>
      </c>
      <c r="C191" s="430" t="s">
        <v>8672</v>
      </c>
      <c r="D191" s="431" t="s">
        <v>8673</v>
      </c>
      <c r="E191" s="474">
        <v>1</v>
      </c>
      <c r="F191" s="649"/>
      <c r="G191" s="581">
        <v>48</v>
      </c>
      <c r="H191" s="144">
        <f>IF(G191="","",G191-G191*COMPASS!AH200)</f>
        <v>48</v>
      </c>
      <c r="I191" s="124"/>
    </row>
    <row r="192" spans="1:9" ht="13.95" customHeight="1">
      <c r="A192" s="404" t="s">
        <v>8698</v>
      </c>
      <c r="B192" s="447" t="s">
        <v>25</v>
      </c>
      <c r="C192" s="430" t="s">
        <v>8674</v>
      </c>
      <c r="D192" s="431" t="s">
        <v>8675</v>
      </c>
      <c r="E192" s="474">
        <v>1</v>
      </c>
      <c r="F192" s="649"/>
      <c r="G192" s="581">
        <v>193</v>
      </c>
      <c r="H192" s="144">
        <f>IF(G192="","",G192-G192*COMPASS!AH201)</f>
        <v>193</v>
      </c>
      <c r="I192" s="124"/>
    </row>
    <row r="193" spans="1:9" ht="13.95" customHeight="1">
      <c r="A193" s="404" t="s">
        <v>8699</v>
      </c>
      <c r="B193" s="447" t="s">
        <v>25</v>
      </c>
      <c r="C193" s="430" t="s">
        <v>8676</v>
      </c>
      <c r="D193" s="431" t="s">
        <v>8677</v>
      </c>
      <c r="E193" s="474">
        <v>1</v>
      </c>
      <c r="F193" s="649"/>
      <c r="G193" s="581">
        <v>2409</v>
      </c>
      <c r="H193" s="144">
        <f>IF(G193="","",G193-G193*COMPASS!AH202)</f>
        <v>2409</v>
      </c>
      <c r="I193" s="124"/>
    </row>
    <row r="194" spans="1:9" ht="13.95" customHeight="1">
      <c r="A194" s="404" t="s">
        <v>8700</v>
      </c>
      <c r="B194" s="447" t="s">
        <v>25</v>
      </c>
      <c r="C194" s="430" t="s">
        <v>8678</v>
      </c>
      <c r="D194" s="431" t="s">
        <v>8679</v>
      </c>
      <c r="E194" s="474">
        <v>1</v>
      </c>
      <c r="F194" s="649"/>
      <c r="G194" s="581">
        <v>169</v>
      </c>
      <c r="H194" s="144">
        <f>IF(G194="","",G194-G194*COMPASS!AH203)</f>
        <v>169</v>
      </c>
    </row>
    <row r="195" spans="1:9" s="393" customFormat="1" ht="13.95" customHeight="1">
      <c r="A195" s="404" t="s">
        <v>13689</v>
      </c>
      <c r="B195" s="447" t="s">
        <v>25</v>
      </c>
      <c r="C195" s="430" t="s">
        <v>13684</v>
      </c>
      <c r="D195" s="431" t="s">
        <v>13685</v>
      </c>
      <c r="E195" s="474">
        <v>1</v>
      </c>
      <c r="F195" s="649"/>
      <c r="G195" s="581">
        <v>6774</v>
      </c>
      <c r="H195" s="144">
        <f>IF(G195="","",G195-G195*COMPASS!AH204)</f>
        <v>6774</v>
      </c>
    </row>
    <row r="196" spans="1:9" ht="13.95" customHeight="1">
      <c r="A196" s="404" t="s">
        <v>13690</v>
      </c>
      <c r="B196" s="447" t="s">
        <v>25</v>
      </c>
      <c r="C196" s="430" t="s">
        <v>13686</v>
      </c>
      <c r="D196" s="431" t="s">
        <v>13687</v>
      </c>
      <c r="E196" s="474">
        <v>1</v>
      </c>
      <c r="F196" s="649"/>
      <c r="G196" s="581">
        <v>4882</v>
      </c>
      <c r="H196" s="144">
        <f>IF(G196="","",G196-G196*COMPASS!AH205)</f>
        <v>4882</v>
      </c>
      <c r="I196" s="124"/>
    </row>
    <row r="197" spans="1:9" ht="13.95" customHeight="1">
      <c r="A197" s="404" t="s">
        <v>10173</v>
      </c>
      <c r="B197" s="447" t="s">
        <v>25</v>
      </c>
      <c r="C197" s="430" t="s">
        <v>10170</v>
      </c>
      <c r="D197" s="431" t="s">
        <v>10171</v>
      </c>
      <c r="E197" s="474">
        <v>1</v>
      </c>
      <c r="F197" s="649"/>
      <c r="G197" s="581">
        <v>542</v>
      </c>
      <c r="H197" s="144">
        <f>IF(G197="","",G197-G197*COMPASS!AH206)</f>
        <v>542</v>
      </c>
      <c r="I197" s="124"/>
    </row>
    <row r="198" spans="1:9" ht="13.95" customHeight="1">
      <c r="A198" s="570" t="s">
        <v>8680</v>
      </c>
      <c r="B198" s="571"/>
      <c r="C198" s="572"/>
      <c r="D198" s="573"/>
      <c r="E198" s="575"/>
      <c r="F198" s="652"/>
      <c r="G198" s="583"/>
      <c r="H198" s="144" t="str">
        <f>IF(G198="","",G198-G198*COMPASS!AH207)</f>
        <v/>
      </c>
      <c r="I198" s="124"/>
    </row>
    <row r="199" spans="1:9" ht="13.95" customHeight="1">
      <c r="A199" s="404" t="s">
        <v>8701</v>
      </c>
      <c r="B199" s="447" t="s">
        <v>25</v>
      </c>
      <c r="C199" s="430" t="s">
        <v>8681</v>
      </c>
      <c r="D199" s="431" t="s">
        <v>8682</v>
      </c>
      <c r="E199" s="474">
        <v>1</v>
      </c>
      <c r="F199" s="649"/>
      <c r="G199" s="581">
        <v>2891</v>
      </c>
      <c r="H199" s="144">
        <f>IF(G199="","",G199-G199*COMPASS!AH208)</f>
        <v>2891</v>
      </c>
      <c r="I199" s="124"/>
    </row>
    <row r="200" spans="1:9" ht="13.95" customHeight="1">
      <c r="A200" s="404" t="s">
        <v>8702</v>
      </c>
      <c r="B200" s="447" t="s">
        <v>25</v>
      </c>
      <c r="C200" s="430" t="s">
        <v>8683</v>
      </c>
      <c r="D200" s="431" t="s">
        <v>8684</v>
      </c>
      <c r="E200" s="474">
        <v>1</v>
      </c>
      <c r="F200" s="649"/>
      <c r="G200" s="581">
        <v>1927</v>
      </c>
      <c r="H200" s="144">
        <f>IF(G200="","",G200-G200*COMPASS!AH209)</f>
        <v>1927</v>
      </c>
      <c r="I200" s="124"/>
    </row>
    <row r="201" spans="1:9" ht="13.95" customHeight="1">
      <c r="A201" s="570" t="s">
        <v>776</v>
      </c>
      <c r="B201" s="571"/>
      <c r="C201" s="572"/>
      <c r="D201" s="573"/>
      <c r="E201" s="575"/>
      <c r="F201" s="652"/>
      <c r="G201" s="583"/>
      <c r="H201" s="144" t="str">
        <f>IF(G201="","",G201-G201*COMPASS!AH210)</f>
        <v/>
      </c>
      <c r="I201" s="124"/>
    </row>
    <row r="202" spans="1:9" s="393" customFormat="1" ht="13.95" customHeight="1">
      <c r="A202" s="570" t="s">
        <v>8685</v>
      </c>
      <c r="B202" s="571"/>
      <c r="C202" s="572"/>
      <c r="D202" s="573"/>
      <c r="E202" s="575"/>
      <c r="F202" s="652"/>
      <c r="G202" s="583"/>
      <c r="H202" s="144" t="str">
        <f>IF(G202="","",G202-G202*COMPASS!AH211)</f>
        <v/>
      </c>
    </row>
    <row r="203" spans="1:9" ht="13.95" customHeight="1">
      <c r="A203" s="570" t="s">
        <v>13688</v>
      </c>
      <c r="B203" s="571"/>
      <c r="C203" s="572"/>
      <c r="D203" s="573"/>
      <c r="E203" s="575"/>
      <c r="F203" s="652"/>
      <c r="G203" s="583"/>
      <c r="H203" s="144" t="str">
        <f>IF(G203="","",G203-G203*COMPASS!AH212)</f>
        <v/>
      </c>
      <c r="I203" s="124"/>
    </row>
    <row r="204" spans="1:9" ht="13.95" customHeight="1">
      <c r="A204" s="563" t="s">
        <v>43</v>
      </c>
      <c r="B204" s="567"/>
      <c r="C204" s="568"/>
      <c r="D204" s="569"/>
      <c r="E204" s="574"/>
      <c r="F204" s="650"/>
      <c r="G204" s="582"/>
      <c r="H204" s="144" t="str">
        <f>IF(G204="","",G204-G204*COMPASS!AH213)</f>
        <v/>
      </c>
      <c r="I204" s="124"/>
    </row>
    <row r="205" spans="1:9" s="393" customFormat="1" ht="13.95" customHeight="1">
      <c r="A205" s="404" t="s">
        <v>829</v>
      </c>
      <c r="B205" s="447" t="s">
        <v>25</v>
      </c>
      <c r="C205" s="430" t="s">
        <v>1850</v>
      </c>
      <c r="D205" s="431" t="s">
        <v>777</v>
      </c>
      <c r="E205" s="474">
        <v>1</v>
      </c>
      <c r="F205" s="649"/>
      <c r="G205" s="581">
        <v>21</v>
      </c>
      <c r="H205" s="144">
        <f>IF(G205="","",G205-G205*COMPASS!AH214)</f>
        <v>21</v>
      </c>
    </row>
    <row r="206" spans="1:9" ht="13.95" customHeight="1">
      <c r="A206" s="563" t="s">
        <v>273</v>
      </c>
      <c r="B206" s="567"/>
      <c r="C206" s="568"/>
      <c r="D206" s="569"/>
      <c r="E206" s="574"/>
      <c r="F206" s="650"/>
      <c r="G206" s="582"/>
      <c r="H206" s="144" t="str">
        <f>IF(G206="","",G206-G206*COMPASS!AH215)</f>
        <v/>
      </c>
      <c r="I206" s="124"/>
    </row>
    <row r="207" spans="1:9" ht="13.95" customHeight="1">
      <c r="A207" s="404" t="s">
        <v>8447</v>
      </c>
      <c r="B207" s="447" t="s">
        <v>25</v>
      </c>
      <c r="C207" s="430" t="s">
        <v>8448</v>
      </c>
      <c r="D207" s="431" t="s">
        <v>8449</v>
      </c>
      <c r="E207" s="474">
        <v>1</v>
      </c>
      <c r="F207" s="649"/>
      <c r="G207" s="584">
        <v>1900</v>
      </c>
      <c r="H207" s="144">
        <f>IF(G207="","",G207-G207*COMPASS!AH216)</f>
        <v>1900</v>
      </c>
      <c r="I207" s="124"/>
    </row>
    <row r="208" spans="1:9" s="393" customFormat="1" ht="13.95" customHeight="1">
      <c r="A208" s="404" t="s">
        <v>3772</v>
      </c>
      <c r="B208" s="447" t="s">
        <v>25</v>
      </c>
      <c r="C208" s="430" t="s">
        <v>8450</v>
      </c>
      <c r="D208" s="431" t="s">
        <v>778</v>
      </c>
      <c r="E208" s="474">
        <v>1</v>
      </c>
      <c r="F208" s="649"/>
      <c r="G208" s="584">
        <v>4300</v>
      </c>
      <c r="H208" s="144">
        <f>IF(G208="","",G208-G208*COMPASS!AH217)</f>
        <v>4300</v>
      </c>
    </row>
    <row r="209" spans="1:9" ht="13.95" customHeight="1">
      <c r="A209" s="404" t="s">
        <v>3773</v>
      </c>
      <c r="B209" s="447" t="s">
        <v>25</v>
      </c>
      <c r="C209" s="430" t="s">
        <v>8451</v>
      </c>
      <c r="D209" s="431" t="s">
        <v>779</v>
      </c>
      <c r="E209" s="474">
        <v>1</v>
      </c>
      <c r="F209" s="649"/>
      <c r="G209" s="584">
        <v>5000</v>
      </c>
      <c r="H209" s="144">
        <f>IF(G209="","",G209-G209*COMPASS!AH218)</f>
        <v>5000</v>
      </c>
      <c r="I209" s="124"/>
    </row>
    <row r="210" spans="1:9" ht="13.95" customHeight="1">
      <c r="A210" s="404" t="s">
        <v>3774</v>
      </c>
      <c r="B210" s="447" t="s">
        <v>25</v>
      </c>
      <c r="C210" s="430" t="s">
        <v>8452</v>
      </c>
      <c r="D210" s="431" t="s">
        <v>780</v>
      </c>
      <c r="E210" s="474">
        <v>1</v>
      </c>
      <c r="F210" s="649"/>
      <c r="G210" s="584">
        <v>5500</v>
      </c>
      <c r="H210" s="144">
        <f>IF(G210="","",G210-G210*COMPASS!AH219)</f>
        <v>5500</v>
      </c>
      <c r="I210" s="124"/>
    </row>
    <row r="211" spans="1:9" ht="13.95" customHeight="1">
      <c r="A211" s="404" t="s">
        <v>3775</v>
      </c>
      <c r="B211" s="447" t="s">
        <v>25</v>
      </c>
      <c r="C211" s="430" t="s">
        <v>8453</v>
      </c>
      <c r="D211" s="431" t="s">
        <v>781</v>
      </c>
      <c r="E211" s="474">
        <v>1</v>
      </c>
      <c r="F211" s="649"/>
      <c r="G211" s="584">
        <v>6000</v>
      </c>
      <c r="H211" s="144">
        <f>IF(G211="","",G211-G211*COMPASS!AH220)</f>
        <v>6000</v>
      </c>
      <c r="I211" s="124"/>
    </row>
    <row r="212" spans="1:9" ht="13.95" customHeight="1">
      <c r="A212" s="563" t="s">
        <v>8860</v>
      </c>
      <c r="B212" s="564"/>
      <c r="C212" s="565"/>
      <c r="D212" s="566"/>
      <c r="E212" s="574"/>
      <c r="F212" s="650"/>
      <c r="G212" s="582"/>
      <c r="H212" s="144" t="str">
        <f>IF(G212="","",G212-G212*COMPASS!AH221)</f>
        <v/>
      </c>
      <c r="I212" s="124"/>
    </row>
    <row r="213" spans="1:9" ht="13.95" customHeight="1">
      <c r="A213" s="563" t="s">
        <v>8814</v>
      </c>
      <c r="B213" s="564"/>
      <c r="C213" s="565"/>
      <c r="D213" s="566"/>
      <c r="E213" s="574"/>
      <c r="F213" s="650"/>
      <c r="G213" s="582"/>
      <c r="H213" s="144" t="str">
        <f>IF(G213="","",G213-G213*COMPASS!AH222)</f>
        <v/>
      </c>
      <c r="I213" s="124"/>
    </row>
    <row r="214" spans="1:9" s="393" customFormat="1" ht="13.95" customHeight="1">
      <c r="A214" s="563" t="s">
        <v>8861</v>
      </c>
      <c r="B214" s="564"/>
      <c r="C214" s="565"/>
      <c r="D214" s="566"/>
      <c r="E214" s="574"/>
      <c r="F214" s="650"/>
      <c r="G214" s="582"/>
      <c r="H214" s="144" t="str">
        <f>IF(G214="","",G214-G214*COMPASS!AH223)</f>
        <v/>
      </c>
    </row>
    <row r="215" spans="1:9" ht="13.95" customHeight="1">
      <c r="A215" s="563" t="s">
        <v>8862</v>
      </c>
      <c r="B215" s="564"/>
      <c r="C215" s="565"/>
      <c r="D215" s="566"/>
      <c r="E215" s="574"/>
      <c r="F215" s="650"/>
      <c r="G215" s="582"/>
      <c r="H215" s="144" t="str">
        <f>IF(G215="","",G215-G215*COMPASS!AH224)</f>
        <v/>
      </c>
    </row>
    <row r="216" spans="1:9" ht="13.95" customHeight="1">
      <c r="A216" s="404" t="s">
        <v>831</v>
      </c>
      <c r="B216" s="447" t="s">
        <v>25</v>
      </c>
      <c r="C216" s="430" t="s">
        <v>60</v>
      </c>
      <c r="D216" s="431" t="s">
        <v>830</v>
      </c>
      <c r="E216" s="474">
        <v>1</v>
      </c>
      <c r="F216" s="649"/>
      <c r="G216" s="581">
        <v>45</v>
      </c>
      <c r="H216" s="144">
        <f>IF(G216="","",G216-G216*COMPASS!AH225)</f>
        <v>45</v>
      </c>
      <c r="I216" s="124"/>
    </row>
    <row r="217" spans="1:9" ht="13.95" customHeight="1">
      <c r="A217" s="563" t="s">
        <v>8863</v>
      </c>
      <c r="B217" s="564"/>
      <c r="C217" s="565"/>
      <c r="D217" s="566"/>
      <c r="E217" s="574"/>
      <c r="F217" s="650"/>
      <c r="G217" s="582"/>
      <c r="H217" s="144" t="str">
        <f>IF(G217="","",G217-G217*COMPASS!AH228)</f>
        <v/>
      </c>
      <c r="I217" s="124"/>
    </row>
    <row r="218" spans="1:9" ht="13.95" customHeight="1">
      <c r="A218" s="404" t="s">
        <v>783</v>
      </c>
      <c r="B218" s="447" t="s">
        <v>25</v>
      </c>
      <c r="C218" s="430" t="s">
        <v>203</v>
      </c>
      <c r="D218" s="431" t="s">
        <v>603</v>
      </c>
      <c r="E218" s="474">
        <v>1</v>
      </c>
      <c r="F218" s="649"/>
      <c r="G218" s="581">
        <v>90</v>
      </c>
      <c r="H218" s="144">
        <f>IF(G218="","",G218-G218*COMPASS!AH230)</f>
        <v>90</v>
      </c>
    </row>
    <row r="219" spans="1:9" ht="13.95" customHeight="1">
      <c r="A219" s="404" t="s">
        <v>785</v>
      </c>
      <c r="B219" s="447" t="s">
        <v>25</v>
      </c>
      <c r="C219" s="430" t="s">
        <v>205</v>
      </c>
      <c r="D219" s="431" t="s">
        <v>605</v>
      </c>
      <c r="E219" s="474">
        <v>1</v>
      </c>
      <c r="F219" s="649"/>
      <c r="G219" s="581">
        <v>142</v>
      </c>
      <c r="H219" s="144">
        <f>IF(G219="","",G219-G219*COMPASS!AH231)</f>
        <v>142</v>
      </c>
      <c r="I219" s="124"/>
    </row>
    <row r="220" spans="1:9" ht="13.95" customHeight="1">
      <c r="A220" s="563" t="s">
        <v>8864</v>
      </c>
      <c r="B220" s="564"/>
      <c r="C220" s="565"/>
      <c r="D220" s="566"/>
      <c r="E220" s="574"/>
      <c r="F220" s="650"/>
      <c r="G220" s="582"/>
      <c r="H220" s="144" t="str">
        <f>IF(G220="","",G220-G220*COMPASS!AH232)</f>
        <v/>
      </c>
      <c r="I220" s="124"/>
    </row>
    <row r="221" spans="1:9" ht="13.95" customHeight="1">
      <c r="A221" s="404" t="s">
        <v>275</v>
      </c>
      <c r="B221" s="447" t="s">
        <v>25</v>
      </c>
      <c r="C221" s="430" t="s">
        <v>207</v>
      </c>
      <c r="D221" s="431" t="s">
        <v>607</v>
      </c>
      <c r="E221" s="474">
        <v>1</v>
      </c>
      <c r="F221" s="649"/>
      <c r="G221" s="581">
        <v>46</v>
      </c>
      <c r="H221" s="144">
        <f>IF(G221="","",G221-G221*COMPASS!AH233)</f>
        <v>46</v>
      </c>
      <c r="I221" s="124"/>
    </row>
    <row r="222" spans="1:9" ht="13.95" customHeight="1">
      <c r="A222" s="404" t="s">
        <v>276</v>
      </c>
      <c r="B222" s="447" t="s">
        <v>25</v>
      </c>
      <c r="C222" s="430" t="s">
        <v>208</v>
      </c>
      <c r="D222" s="431" t="s">
        <v>608</v>
      </c>
      <c r="E222" s="474">
        <v>1</v>
      </c>
      <c r="F222" s="649"/>
      <c r="G222" s="581">
        <v>46</v>
      </c>
      <c r="H222" s="144">
        <f>IF(G222="","",G222-G222*COMPASS!AH234)</f>
        <v>46</v>
      </c>
      <c r="I222" s="124"/>
    </row>
    <row r="223" spans="1:9" ht="13.95" customHeight="1">
      <c r="A223" s="404" t="s">
        <v>784</v>
      </c>
      <c r="B223" s="447" t="s">
        <v>25</v>
      </c>
      <c r="C223" s="430" t="s">
        <v>204</v>
      </c>
      <c r="D223" s="431" t="s">
        <v>604</v>
      </c>
      <c r="E223" s="474">
        <v>1</v>
      </c>
      <c r="F223" s="649"/>
      <c r="G223" s="581">
        <v>124</v>
      </c>
      <c r="H223" s="144">
        <f>IF(G223="","",G223-G223*COMPASS!AH235)</f>
        <v>124</v>
      </c>
      <c r="I223" s="124"/>
    </row>
    <row r="224" spans="1:9" s="393" customFormat="1" ht="13.95" customHeight="1">
      <c r="A224" s="404" t="s">
        <v>274</v>
      </c>
      <c r="B224" s="447" t="s">
        <v>25</v>
      </c>
      <c r="C224" s="430" t="s">
        <v>206</v>
      </c>
      <c r="D224" s="431" t="s">
        <v>606</v>
      </c>
      <c r="E224" s="474">
        <v>1</v>
      </c>
      <c r="F224" s="649"/>
      <c r="G224" s="581">
        <v>142</v>
      </c>
      <c r="H224" s="144">
        <f>IF(G224="","",G224-G224*COMPASS!AH236)</f>
        <v>142</v>
      </c>
    </row>
    <row r="225" spans="1:9" ht="13.95" customHeight="1">
      <c r="A225" s="563" t="s">
        <v>8865</v>
      </c>
      <c r="B225" s="564"/>
      <c r="C225" s="565"/>
      <c r="D225" s="566"/>
      <c r="E225" s="574"/>
      <c r="F225" s="650"/>
      <c r="G225" s="582"/>
      <c r="H225" s="144" t="str">
        <f>IF(G225="","",G225-G225*COMPASS!AH237)</f>
        <v/>
      </c>
      <c r="I225" s="124"/>
    </row>
    <row r="226" spans="1:9" ht="13.95" customHeight="1">
      <c r="A226" s="563" t="s">
        <v>8866</v>
      </c>
      <c r="B226" s="564"/>
      <c r="C226" s="565"/>
      <c r="D226" s="566"/>
      <c r="E226" s="574"/>
      <c r="F226" s="650"/>
      <c r="G226" s="582"/>
      <c r="H226" s="144" t="str">
        <f>IF(G226="","",G226-G226*COMPASS!AH238)</f>
        <v/>
      </c>
      <c r="I226" s="124"/>
    </row>
    <row r="227" spans="1:9" s="393" customFormat="1" ht="13.95" customHeight="1">
      <c r="A227" s="404" t="s">
        <v>487</v>
      </c>
      <c r="B227" s="447" t="s">
        <v>25</v>
      </c>
      <c r="C227" s="430" t="s">
        <v>1711</v>
      </c>
      <c r="D227" s="431" t="s">
        <v>609</v>
      </c>
      <c r="E227" s="474">
        <v>1</v>
      </c>
      <c r="F227" s="649"/>
      <c r="G227" s="581">
        <v>319</v>
      </c>
      <c r="H227" s="144">
        <f>IF(G227="","",G227-G227*COMPASS!AH239)</f>
        <v>319</v>
      </c>
    </row>
    <row r="228" spans="1:9" ht="13.95" customHeight="1">
      <c r="A228" s="404" t="s">
        <v>488</v>
      </c>
      <c r="B228" s="447" t="s">
        <v>25</v>
      </c>
      <c r="C228" s="430" t="s">
        <v>1712</v>
      </c>
      <c r="D228" s="431" t="s">
        <v>610</v>
      </c>
      <c r="E228" s="474">
        <v>1</v>
      </c>
      <c r="F228" s="649"/>
      <c r="G228" s="581">
        <v>319</v>
      </c>
      <c r="H228" s="144">
        <f>IF(G228="","",G228-G228*COMPASS!AH240)</f>
        <v>319</v>
      </c>
      <c r="I228" s="124"/>
    </row>
    <row r="229" spans="1:9" ht="13.95" customHeight="1">
      <c r="A229" s="563" t="s">
        <v>8867</v>
      </c>
      <c r="B229" s="564"/>
      <c r="C229" s="565"/>
      <c r="D229" s="566"/>
      <c r="E229" s="574"/>
      <c r="F229" s="650"/>
      <c r="G229" s="582"/>
      <c r="H229" s="144" t="str">
        <f>IF(G229="","",G229-G229*COMPASS!AH241)</f>
        <v/>
      </c>
      <c r="I229" s="124"/>
    </row>
    <row r="230" spans="1:9" ht="13.95" customHeight="1">
      <c r="A230" s="404" t="s">
        <v>489</v>
      </c>
      <c r="B230" s="447" t="s">
        <v>25</v>
      </c>
      <c r="C230" s="430" t="s">
        <v>1713</v>
      </c>
      <c r="D230" s="431" t="s">
        <v>611</v>
      </c>
      <c r="E230" s="474">
        <v>1</v>
      </c>
      <c r="F230" s="649"/>
      <c r="G230" s="581">
        <v>373</v>
      </c>
      <c r="H230" s="144">
        <f>IF(G230="","",G230-G230*COMPASS!AH242)</f>
        <v>373</v>
      </c>
      <c r="I230" s="124"/>
    </row>
    <row r="231" spans="1:9" ht="13.95" customHeight="1">
      <c r="A231" s="404" t="s">
        <v>490</v>
      </c>
      <c r="B231" s="447" t="s">
        <v>25</v>
      </c>
      <c r="C231" s="430" t="s">
        <v>1714</v>
      </c>
      <c r="D231" s="431" t="s">
        <v>612</v>
      </c>
      <c r="E231" s="474">
        <v>1</v>
      </c>
      <c r="F231" s="649"/>
      <c r="G231" s="581">
        <v>373</v>
      </c>
      <c r="H231" s="144">
        <f>IF(G231="","",G231-G231*COMPASS!AH243)</f>
        <v>373</v>
      </c>
    </row>
    <row r="232" spans="1:9" ht="13.95" customHeight="1">
      <c r="A232" s="563" t="s">
        <v>8868</v>
      </c>
      <c r="B232" s="564"/>
      <c r="C232" s="565"/>
      <c r="D232" s="566"/>
      <c r="E232" s="574"/>
      <c r="F232" s="650"/>
      <c r="G232" s="582"/>
      <c r="H232" s="144" t="str">
        <f>IF(G232="","",G232-G232*COMPASS!AH244)</f>
        <v/>
      </c>
      <c r="I232" s="124"/>
    </row>
    <row r="233" spans="1:9" ht="13.95" customHeight="1">
      <c r="A233" s="404" t="s">
        <v>277</v>
      </c>
      <c r="B233" s="447" t="s">
        <v>25</v>
      </c>
      <c r="C233" s="430" t="s">
        <v>1717</v>
      </c>
      <c r="D233" s="431" t="s">
        <v>615</v>
      </c>
      <c r="E233" s="474">
        <v>1</v>
      </c>
      <c r="F233" s="649"/>
      <c r="G233" s="581">
        <v>131</v>
      </c>
      <c r="H233" s="144">
        <f>IF(G233="","",G233-G233*COMPASS!AH245)</f>
        <v>131</v>
      </c>
      <c r="I233" s="124"/>
    </row>
    <row r="234" spans="1:9" ht="13.95" customHeight="1">
      <c r="A234" s="404" t="s">
        <v>278</v>
      </c>
      <c r="B234" s="447" t="s">
        <v>25</v>
      </c>
      <c r="C234" s="430" t="s">
        <v>1718</v>
      </c>
      <c r="D234" s="431" t="s">
        <v>616</v>
      </c>
      <c r="E234" s="474">
        <v>1</v>
      </c>
      <c r="F234" s="649"/>
      <c r="G234" s="581">
        <v>52</v>
      </c>
      <c r="H234" s="144">
        <f>IF(G234="","",G234-G234*COMPASS!AH246)</f>
        <v>52</v>
      </c>
      <c r="I234" s="124"/>
    </row>
    <row r="235" spans="1:9" ht="13.95" customHeight="1">
      <c r="A235" s="563" t="s">
        <v>8869</v>
      </c>
      <c r="B235" s="564"/>
      <c r="C235" s="565"/>
      <c r="D235" s="566"/>
      <c r="E235" s="574"/>
      <c r="F235" s="650"/>
      <c r="G235" s="582"/>
      <c r="H235" s="144" t="str">
        <f>IF(G235="","",G235-G235*COMPASS!AH247)</f>
        <v/>
      </c>
      <c r="I235" s="124"/>
    </row>
    <row r="236" spans="1:9" ht="13.95" customHeight="1">
      <c r="A236" s="404" t="s">
        <v>491</v>
      </c>
      <c r="B236" s="447" t="s">
        <v>25</v>
      </c>
      <c r="C236" s="430" t="s">
        <v>1715</v>
      </c>
      <c r="D236" s="431" t="s">
        <v>613</v>
      </c>
      <c r="E236" s="474">
        <v>1</v>
      </c>
      <c r="F236" s="649"/>
      <c r="G236" s="581">
        <v>382</v>
      </c>
      <c r="H236" s="144">
        <f>IF(G236="","",G236-G236*COMPASS!AH248)</f>
        <v>382</v>
      </c>
      <c r="I236" s="124"/>
    </row>
    <row r="237" spans="1:9" ht="13.95" customHeight="1">
      <c r="A237" s="404" t="s">
        <v>492</v>
      </c>
      <c r="B237" s="447" t="s">
        <v>25</v>
      </c>
      <c r="C237" s="430" t="s">
        <v>1716</v>
      </c>
      <c r="D237" s="431" t="s">
        <v>614</v>
      </c>
      <c r="E237" s="474">
        <v>1</v>
      </c>
      <c r="F237" s="649"/>
      <c r="G237" s="581">
        <v>382</v>
      </c>
      <c r="H237" s="144">
        <f>IF(G237="","",G237-G237*COMPASS!AH249)</f>
        <v>382</v>
      </c>
      <c r="I237" s="124"/>
    </row>
    <row r="238" spans="1:9" ht="13.95" customHeight="1">
      <c r="A238" s="563" t="s">
        <v>8870</v>
      </c>
      <c r="B238" s="564"/>
      <c r="C238" s="565"/>
      <c r="D238" s="566"/>
      <c r="E238" s="574"/>
      <c r="F238" s="650"/>
      <c r="G238" s="582"/>
      <c r="H238" s="144" t="str">
        <f>IF(G238="","",G238-G238*COMPASS!AH250)</f>
        <v/>
      </c>
    </row>
    <row r="239" spans="1:9" ht="13.95" customHeight="1">
      <c r="A239" s="404" t="s">
        <v>279</v>
      </c>
      <c r="B239" s="447" t="s">
        <v>25</v>
      </c>
      <c r="C239" s="430" t="s">
        <v>1719</v>
      </c>
      <c r="D239" s="431" t="s">
        <v>3622</v>
      </c>
      <c r="E239" s="474">
        <v>1</v>
      </c>
      <c r="F239" s="649"/>
      <c r="G239" s="581">
        <v>47</v>
      </c>
      <c r="H239" s="144">
        <f>IF(G239="","",G239-G239*COMPASS!AH251)</f>
        <v>47</v>
      </c>
      <c r="I239" s="124"/>
    </row>
    <row r="240" spans="1:9" ht="13.95" customHeight="1">
      <c r="A240" s="563" t="s">
        <v>43</v>
      </c>
      <c r="B240" s="564"/>
      <c r="C240" s="565"/>
      <c r="D240" s="566"/>
      <c r="E240" s="574"/>
      <c r="F240" s="650"/>
      <c r="G240" s="582"/>
      <c r="H240" s="144" t="str">
        <f>IF(G240="","",G240-G240*COMPASS!AH252)</f>
        <v/>
      </c>
      <c r="I240" s="124"/>
    </row>
    <row r="241" spans="1:9" ht="13.95" customHeight="1">
      <c r="A241" s="563" t="s">
        <v>200</v>
      </c>
      <c r="B241" s="564"/>
      <c r="C241" s="565"/>
      <c r="D241" s="566"/>
      <c r="E241" s="574"/>
      <c r="F241" s="650"/>
      <c r="G241" s="582"/>
      <c r="H241" s="144" t="str">
        <f>IF(G241="","",G241-G241*COMPASS!AH253)</f>
        <v/>
      </c>
    </row>
    <row r="242" spans="1:9" ht="13.95" customHeight="1">
      <c r="A242" s="404" t="s">
        <v>3713</v>
      </c>
      <c r="B242" s="447" t="s">
        <v>25</v>
      </c>
      <c r="C242" s="430" t="s">
        <v>209</v>
      </c>
      <c r="D242" s="431" t="s">
        <v>617</v>
      </c>
      <c r="E242" s="474">
        <v>1</v>
      </c>
      <c r="F242" s="649"/>
      <c r="G242" s="581">
        <v>165</v>
      </c>
      <c r="H242" s="144">
        <f>IF(G242="","",G242-G242*COMPASS!AH254)</f>
        <v>165</v>
      </c>
      <c r="I242" s="124"/>
    </row>
    <row r="243" spans="1:9" ht="13.95" customHeight="1">
      <c r="A243" s="404" t="s">
        <v>3714</v>
      </c>
      <c r="B243" s="447" t="s">
        <v>25</v>
      </c>
      <c r="C243" s="430" t="s">
        <v>210</v>
      </c>
      <c r="D243" s="431" t="s">
        <v>618</v>
      </c>
      <c r="E243" s="474">
        <v>1</v>
      </c>
      <c r="F243" s="649"/>
      <c r="G243" s="581">
        <v>62</v>
      </c>
      <c r="H243" s="144">
        <f>IF(G243="","",G243-G243*COMPASS!AH255)</f>
        <v>62</v>
      </c>
      <c r="I243" s="124"/>
    </row>
    <row r="244" spans="1:9" ht="13.95" customHeight="1">
      <c r="A244" s="563" t="s">
        <v>8871</v>
      </c>
      <c r="B244" s="564"/>
      <c r="C244" s="565"/>
      <c r="D244" s="566"/>
      <c r="E244" s="574"/>
      <c r="F244" s="650"/>
      <c r="G244" s="582"/>
      <c r="H244" s="144" t="str">
        <f>IF(G244="","",G244-G244*COMPASS!AH256)</f>
        <v/>
      </c>
      <c r="I244" s="124"/>
    </row>
    <row r="245" spans="1:9" ht="13.95" customHeight="1">
      <c r="A245" s="404" t="s">
        <v>3715</v>
      </c>
      <c r="B245" s="447" t="s">
        <v>25</v>
      </c>
      <c r="C245" s="430" t="s">
        <v>211</v>
      </c>
      <c r="D245" s="431" t="s">
        <v>619</v>
      </c>
      <c r="E245" s="474">
        <v>1</v>
      </c>
      <c r="F245" s="649"/>
      <c r="G245" s="581">
        <v>18</v>
      </c>
      <c r="H245" s="144">
        <f>IF(G245="","",G245-G245*COMPASS!AH257)</f>
        <v>18</v>
      </c>
      <c r="I245" s="124"/>
    </row>
    <row r="246" spans="1:9" ht="13.95" customHeight="1">
      <c r="A246" s="404" t="s">
        <v>3716</v>
      </c>
      <c r="B246" s="447" t="s">
        <v>25</v>
      </c>
      <c r="C246" s="430" t="s">
        <v>212</v>
      </c>
      <c r="D246" s="431" t="s">
        <v>620</v>
      </c>
      <c r="E246" s="474">
        <v>1</v>
      </c>
      <c r="F246" s="649"/>
      <c r="G246" s="581">
        <v>64</v>
      </c>
      <c r="H246" s="144">
        <f>IF(G246="","",G246-G246*COMPASS!AH258)</f>
        <v>64</v>
      </c>
      <c r="I246" s="124"/>
    </row>
    <row r="247" spans="1:9" ht="13.95" customHeight="1">
      <c r="A247" s="404" t="s">
        <v>3717</v>
      </c>
      <c r="B247" s="447" t="s">
        <v>25</v>
      </c>
      <c r="C247" s="430" t="s">
        <v>213</v>
      </c>
      <c r="D247" s="431" t="s">
        <v>621</v>
      </c>
      <c r="E247" s="474">
        <v>1</v>
      </c>
      <c r="F247" s="649"/>
      <c r="G247" s="581">
        <v>36</v>
      </c>
      <c r="H247" s="144">
        <f>IF(G247="","",G247-G247*COMPASS!AH259)</f>
        <v>36</v>
      </c>
      <c r="I247" s="124"/>
    </row>
    <row r="248" spans="1:9" ht="13.95" customHeight="1">
      <c r="A248" s="404" t="s">
        <v>3718</v>
      </c>
      <c r="B248" s="447" t="s">
        <v>25</v>
      </c>
      <c r="C248" s="430" t="s">
        <v>214</v>
      </c>
      <c r="D248" s="431" t="s">
        <v>622</v>
      </c>
      <c r="E248" s="474">
        <v>1</v>
      </c>
      <c r="F248" s="649"/>
      <c r="G248" s="581">
        <v>33</v>
      </c>
      <c r="H248" s="144">
        <f>IF(G248="","",G248-G248*COMPASS!AH260)</f>
        <v>33</v>
      </c>
      <c r="I248" s="124"/>
    </row>
    <row r="249" spans="1:9" ht="13.95" customHeight="1">
      <c r="A249" s="563" t="s">
        <v>8872</v>
      </c>
      <c r="B249" s="567"/>
      <c r="C249" s="568"/>
      <c r="D249" s="569"/>
      <c r="E249" s="574"/>
      <c r="F249" s="650"/>
      <c r="G249" s="582"/>
      <c r="H249" s="144" t="str">
        <f>IF(G249="","",G249-G249*COMPASS!AH261)</f>
        <v/>
      </c>
      <c r="I249" s="124"/>
    </row>
    <row r="250" spans="1:9" ht="13.95" customHeight="1">
      <c r="A250" s="563" t="s">
        <v>8873</v>
      </c>
      <c r="B250" s="567"/>
      <c r="C250" s="568"/>
      <c r="D250" s="569"/>
      <c r="E250" s="574"/>
      <c r="F250" s="650"/>
      <c r="G250" s="582"/>
      <c r="H250" s="144" t="str">
        <f>IF(G250="","",G250-G250*COMPASS!AH262)</f>
        <v/>
      </c>
      <c r="I250" s="124"/>
    </row>
    <row r="251" spans="1:9" ht="13.95" customHeight="1">
      <c r="A251" s="563" t="s">
        <v>8874</v>
      </c>
      <c r="B251" s="567"/>
      <c r="C251" s="568"/>
      <c r="D251" s="569"/>
      <c r="E251" s="574"/>
      <c r="F251" s="650"/>
      <c r="G251" s="582"/>
      <c r="H251" s="144" t="str">
        <f>IF(G251="","",G251-G251*COMPASS!AH263)</f>
        <v/>
      </c>
      <c r="I251" s="124"/>
    </row>
    <row r="252" spans="1:9" ht="13.95" customHeight="1">
      <c r="A252" s="404" t="s">
        <v>493</v>
      </c>
      <c r="B252" s="447" t="s">
        <v>25</v>
      </c>
      <c r="C252" s="430" t="s">
        <v>1739</v>
      </c>
      <c r="D252" s="431" t="s">
        <v>653</v>
      </c>
      <c r="E252" s="474">
        <v>1</v>
      </c>
      <c r="F252" s="649"/>
      <c r="G252" s="581">
        <v>1700</v>
      </c>
      <c r="H252" s="144">
        <f>IF(G252="","",G252-G252*COMPASS!AH264)</f>
        <v>1700</v>
      </c>
      <c r="I252" s="124"/>
    </row>
    <row r="253" spans="1:9" s="393" customFormat="1" ht="13.95" customHeight="1">
      <c r="A253" s="563" t="s">
        <v>8875</v>
      </c>
      <c r="B253" s="567"/>
      <c r="C253" s="568"/>
      <c r="D253" s="569"/>
      <c r="E253" s="574"/>
      <c r="F253" s="650"/>
      <c r="G253" s="582"/>
      <c r="H253" s="144" t="str">
        <f>IF(G253="","",G253-G253*COMPASS!AH265)</f>
        <v/>
      </c>
    </row>
    <row r="254" spans="1:9" ht="13.95" customHeight="1">
      <c r="A254" s="404" t="s">
        <v>495</v>
      </c>
      <c r="B254" s="447" t="s">
        <v>25</v>
      </c>
      <c r="C254" s="430" t="s">
        <v>1741</v>
      </c>
      <c r="D254" s="431" t="s">
        <v>655</v>
      </c>
      <c r="E254" s="474">
        <v>1</v>
      </c>
      <c r="F254" s="649"/>
      <c r="G254" s="581">
        <v>1752</v>
      </c>
      <c r="H254" s="144">
        <f>IF(G254="","",G254-G254*COMPASS!AH266)</f>
        <v>1752</v>
      </c>
      <c r="I254" s="124"/>
    </row>
    <row r="255" spans="1:9" ht="13.95" customHeight="1">
      <c r="A255" s="404" t="s">
        <v>494</v>
      </c>
      <c r="B255" s="447" t="s">
        <v>25</v>
      </c>
      <c r="C255" s="430" t="s">
        <v>1740</v>
      </c>
      <c r="D255" s="431" t="s">
        <v>654</v>
      </c>
      <c r="E255" s="474">
        <v>1</v>
      </c>
      <c r="F255" s="649"/>
      <c r="G255" s="581">
        <v>2280</v>
      </c>
      <c r="H255" s="144">
        <f>IF(G255="","",G255-G255*COMPASS!AH267)</f>
        <v>2280</v>
      </c>
      <c r="I255" s="124"/>
    </row>
    <row r="256" spans="1:9" ht="13.95" customHeight="1">
      <c r="A256" s="563" t="s">
        <v>8876</v>
      </c>
      <c r="B256" s="567"/>
      <c r="C256" s="568"/>
      <c r="D256" s="569"/>
      <c r="E256" s="574"/>
      <c r="F256" s="650"/>
      <c r="G256" s="582"/>
      <c r="H256" s="144" t="str">
        <f>IF(G256="","",G256-G256*COMPASS!AH268)</f>
        <v/>
      </c>
      <c r="I256" s="124"/>
    </row>
    <row r="257" spans="1:9" s="393" customFormat="1" ht="13.95" customHeight="1">
      <c r="A257" s="404" t="s">
        <v>496</v>
      </c>
      <c r="B257" s="447" t="s">
        <v>25</v>
      </c>
      <c r="C257" s="430" t="s">
        <v>1742</v>
      </c>
      <c r="D257" s="431" t="s">
        <v>656</v>
      </c>
      <c r="E257" s="474">
        <v>1</v>
      </c>
      <c r="F257" s="649"/>
      <c r="G257" s="581">
        <v>716</v>
      </c>
      <c r="H257" s="144">
        <f>IF(G257="","",G257-G257*COMPASS!AH269)</f>
        <v>716</v>
      </c>
    </row>
    <row r="258" spans="1:9" ht="13.95" customHeight="1">
      <c r="A258" s="404" t="s">
        <v>497</v>
      </c>
      <c r="B258" s="447" t="s">
        <v>25</v>
      </c>
      <c r="C258" s="430" t="s">
        <v>1743</v>
      </c>
      <c r="D258" s="431" t="s">
        <v>657</v>
      </c>
      <c r="E258" s="474">
        <v>1</v>
      </c>
      <c r="F258" s="649"/>
      <c r="G258" s="581">
        <v>302</v>
      </c>
      <c r="H258" s="144">
        <f>IF(G258="","",G258-G258*COMPASS!AH270)</f>
        <v>302</v>
      </c>
      <c r="I258" s="124"/>
    </row>
    <row r="259" spans="1:9" ht="13.95" customHeight="1">
      <c r="A259" s="563" t="s">
        <v>12580</v>
      </c>
      <c r="B259" s="567"/>
      <c r="C259" s="568"/>
      <c r="D259" s="569"/>
      <c r="E259" s="574"/>
      <c r="F259" s="650"/>
      <c r="G259" s="582"/>
      <c r="H259" s="144" t="str">
        <f>IF(G259="","",G259-G259*COMPASS!AH271)</f>
        <v/>
      </c>
      <c r="I259" s="124"/>
    </row>
    <row r="260" spans="1:9" ht="13.95" customHeight="1">
      <c r="A260" s="563" t="s">
        <v>8875</v>
      </c>
      <c r="B260" s="567"/>
      <c r="C260" s="568"/>
      <c r="D260" s="569"/>
      <c r="E260" s="574"/>
      <c r="F260" s="650"/>
      <c r="G260" s="582"/>
      <c r="H260" s="144" t="str">
        <f>IF(G260="","",G260-G260*COMPASS!AH272)</f>
        <v/>
      </c>
      <c r="I260" s="124"/>
    </row>
    <row r="261" spans="1:9" ht="13.95" customHeight="1">
      <c r="A261" s="404" t="s">
        <v>12587</v>
      </c>
      <c r="B261" s="447" t="s">
        <v>25</v>
      </c>
      <c r="C261" s="430" t="s">
        <v>12581</v>
      </c>
      <c r="D261" s="431" t="s">
        <v>12582</v>
      </c>
      <c r="E261" s="474">
        <v>1</v>
      </c>
      <c r="F261" s="649"/>
      <c r="G261" s="581">
        <v>1364</v>
      </c>
      <c r="H261" s="144">
        <f>IF(G261="","",G261-G261*COMPASS!AH273)</f>
        <v>1364</v>
      </c>
      <c r="I261" s="124"/>
    </row>
    <row r="262" spans="1:9" ht="13.95" customHeight="1">
      <c r="A262" s="563" t="s">
        <v>8877</v>
      </c>
      <c r="B262" s="567"/>
      <c r="C262" s="568"/>
      <c r="D262" s="569"/>
      <c r="E262" s="574"/>
      <c r="F262" s="650"/>
      <c r="G262" s="582"/>
      <c r="H262" s="144" t="str">
        <f>IF(G262="","",G262-G262*COMPASS!AH274)</f>
        <v/>
      </c>
      <c r="I262" s="124"/>
    </row>
    <row r="263" spans="1:9" ht="13.95" customHeight="1">
      <c r="A263" s="563" t="s">
        <v>8878</v>
      </c>
      <c r="B263" s="567"/>
      <c r="C263" s="568"/>
      <c r="D263" s="569"/>
      <c r="E263" s="574"/>
      <c r="F263" s="650"/>
      <c r="G263" s="582"/>
      <c r="H263" s="144" t="str">
        <f>IF(G263="","",G263-G263*COMPASS!AH275)</f>
        <v/>
      </c>
      <c r="I263" s="124"/>
    </row>
    <row r="264" spans="1:9" ht="13.95" customHeight="1">
      <c r="A264" s="563" t="s">
        <v>8879</v>
      </c>
      <c r="B264" s="567"/>
      <c r="C264" s="568"/>
      <c r="D264" s="569"/>
      <c r="E264" s="574"/>
      <c r="F264" s="650"/>
      <c r="G264" s="582"/>
      <c r="H264" s="144" t="str">
        <f>IF(G264="","",G264-G264*COMPASS!AH276)</f>
        <v/>
      </c>
      <c r="I264" s="124"/>
    </row>
    <row r="265" spans="1:9" ht="13.95" customHeight="1">
      <c r="A265" s="404" t="s">
        <v>280</v>
      </c>
      <c r="B265" s="447" t="s">
        <v>25</v>
      </c>
      <c r="C265" s="430" t="s">
        <v>220</v>
      </c>
      <c r="D265" s="431" t="s">
        <v>625</v>
      </c>
      <c r="E265" s="474">
        <v>1</v>
      </c>
      <c r="F265" s="649"/>
      <c r="G265" s="581">
        <v>137</v>
      </c>
      <c r="H265" s="144">
        <f>IF(G265="","",G265-G265*COMPASS!AH277)</f>
        <v>137</v>
      </c>
      <c r="I265" s="124"/>
    </row>
    <row r="266" spans="1:9" ht="13.95" customHeight="1">
      <c r="A266" s="404" t="s">
        <v>787</v>
      </c>
      <c r="B266" s="447" t="s">
        <v>25</v>
      </c>
      <c r="C266" s="430" t="s">
        <v>1721</v>
      </c>
      <c r="D266" s="431" t="s">
        <v>624</v>
      </c>
      <c r="E266" s="474">
        <v>1</v>
      </c>
      <c r="F266" s="649"/>
      <c r="G266" s="581">
        <v>137</v>
      </c>
      <c r="H266" s="144">
        <f>IF(G266="","",G266-G266*COMPASS!AH278)</f>
        <v>137</v>
      </c>
      <c r="I266" s="124"/>
    </row>
    <row r="267" spans="1:9" ht="13.95" customHeight="1">
      <c r="A267" s="404" t="s">
        <v>8454</v>
      </c>
      <c r="B267" s="447" t="s">
        <v>25</v>
      </c>
      <c r="C267" s="430" t="s">
        <v>13970</v>
      </c>
      <c r="D267" s="431" t="s">
        <v>8410</v>
      </c>
      <c r="E267" s="474">
        <v>1</v>
      </c>
      <c r="F267" s="649"/>
      <c r="G267" s="581">
        <v>137</v>
      </c>
      <c r="H267" s="144">
        <f>IF(G267="","",G267-G267*COMPASS!AH279)</f>
        <v>137</v>
      </c>
    </row>
    <row r="268" spans="1:9" ht="13.95" customHeight="1">
      <c r="A268" s="404" t="s">
        <v>788</v>
      </c>
      <c r="B268" s="447" t="s">
        <v>25</v>
      </c>
      <c r="C268" s="430" t="s">
        <v>1722</v>
      </c>
      <c r="D268" s="431" t="s">
        <v>626</v>
      </c>
      <c r="E268" s="474">
        <v>1</v>
      </c>
      <c r="F268" s="649"/>
      <c r="G268" s="581">
        <v>250</v>
      </c>
      <c r="H268" s="144">
        <f>IF(G268="","",G268-G268*COMPASS!AH280)</f>
        <v>250</v>
      </c>
      <c r="I268" s="124"/>
    </row>
    <row r="269" spans="1:9" ht="13.95" customHeight="1">
      <c r="A269" s="563" t="s">
        <v>8880</v>
      </c>
      <c r="B269" s="567"/>
      <c r="C269" s="568"/>
      <c r="D269" s="569"/>
      <c r="E269" s="574"/>
      <c r="F269" s="650"/>
      <c r="G269" s="582"/>
      <c r="H269" s="144" t="str">
        <f>IF(G269="","",G269-G269*COMPASS!AH281)</f>
        <v/>
      </c>
      <c r="I269" s="124"/>
    </row>
    <row r="270" spans="1:9" ht="13.95" customHeight="1">
      <c r="A270" s="404" t="s">
        <v>786</v>
      </c>
      <c r="B270" s="447" t="s">
        <v>25</v>
      </c>
      <c r="C270" s="430" t="s">
        <v>1720</v>
      </c>
      <c r="D270" s="431" t="s">
        <v>623</v>
      </c>
      <c r="E270" s="474">
        <v>1</v>
      </c>
      <c r="F270" s="649"/>
      <c r="G270" s="581">
        <v>605</v>
      </c>
      <c r="H270" s="144">
        <f>IF(G270="","",G270-G270*COMPASS!AH282)</f>
        <v>605</v>
      </c>
      <c r="I270" s="124"/>
    </row>
    <row r="271" spans="1:9" ht="13.95" customHeight="1">
      <c r="A271" s="563" t="s">
        <v>8881</v>
      </c>
      <c r="B271" s="567"/>
      <c r="C271" s="568"/>
      <c r="D271" s="569"/>
      <c r="E271" s="574"/>
      <c r="F271" s="650"/>
      <c r="G271" s="582"/>
      <c r="H271" s="144" t="str">
        <f>IF(G271="","",G271-G271*COMPASS!AH283)</f>
        <v/>
      </c>
    </row>
    <row r="272" spans="1:9" s="393" customFormat="1" ht="13.95" customHeight="1">
      <c r="A272" s="404" t="s">
        <v>789</v>
      </c>
      <c r="B272" s="447" t="s">
        <v>25</v>
      </c>
      <c r="C272" s="430" t="s">
        <v>1723</v>
      </c>
      <c r="D272" s="431" t="s">
        <v>627</v>
      </c>
      <c r="E272" s="474">
        <v>1</v>
      </c>
      <c r="F272" s="649"/>
      <c r="G272" s="581">
        <v>324</v>
      </c>
      <c r="H272" s="144">
        <f>IF(G272="","",G272-G272*COMPASS!AH284)</f>
        <v>324</v>
      </c>
    </row>
    <row r="273" spans="1:9" ht="13.95" customHeight="1">
      <c r="A273" s="404" t="s">
        <v>790</v>
      </c>
      <c r="B273" s="447" t="s">
        <v>25</v>
      </c>
      <c r="C273" s="430" t="s">
        <v>1724</v>
      </c>
      <c r="D273" s="431" t="s">
        <v>628</v>
      </c>
      <c r="E273" s="474">
        <v>1</v>
      </c>
      <c r="F273" s="649"/>
      <c r="G273" s="581">
        <v>399</v>
      </c>
      <c r="H273" s="144">
        <f>IF(G273="","",G273-G273*COMPASS!AH285)</f>
        <v>399</v>
      </c>
      <c r="I273" s="124"/>
    </row>
    <row r="274" spans="1:9" ht="13.95" customHeight="1">
      <c r="A274" s="404" t="s">
        <v>791</v>
      </c>
      <c r="B274" s="447" t="s">
        <v>25</v>
      </c>
      <c r="C274" s="430" t="s">
        <v>1725</v>
      </c>
      <c r="D274" s="431" t="s">
        <v>629</v>
      </c>
      <c r="E274" s="474">
        <v>1</v>
      </c>
      <c r="F274" s="649"/>
      <c r="G274" s="581">
        <v>516</v>
      </c>
      <c r="H274" s="144">
        <f>IF(G274="","",G274-G274*COMPASS!AH286)</f>
        <v>516</v>
      </c>
      <c r="I274" s="124"/>
    </row>
    <row r="275" spans="1:9" ht="13.95" customHeight="1">
      <c r="A275" s="404" t="s">
        <v>834</v>
      </c>
      <c r="B275" s="447" t="s">
        <v>25</v>
      </c>
      <c r="C275" s="430" t="s">
        <v>1726</v>
      </c>
      <c r="D275" s="431" t="s">
        <v>630</v>
      </c>
      <c r="E275" s="474">
        <v>1</v>
      </c>
      <c r="F275" s="649"/>
      <c r="G275" s="581">
        <v>671</v>
      </c>
      <c r="H275" s="144">
        <f>IF(G275="","",G275-G275*COMPASS!AH287)</f>
        <v>671</v>
      </c>
      <c r="I275" s="124"/>
    </row>
    <row r="276" spans="1:9" ht="13.95" customHeight="1">
      <c r="A276" s="404" t="s">
        <v>792</v>
      </c>
      <c r="B276" s="447" t="s">
        <v>25</v>
      </c>
      <c r="C276" s="430" t="s">
        <v>1727</v>
      </c>
      <c r="D276" s="431" t="s">
        <v>631</v>
      </c>
      <c r="E276" s="474">
        <v>1</v>
      </c>
      <c r="F276" s="649"/>
      <c r="G276" s="581">
        <v>1038</v>
      </c>
      <c r="H276" s="144">
        <f>IF(G276="","",G276-G276*COMPASS!AH288)</f>
        <v>1038</v>
      </c>
      <c r="I276" s="124"/>
    </row>
    <row r="277" spans="1:9" ht="13.95" customHeight="1">
      <c r="A277" s="563" t="s">
        <v>8820</v>
      </c>
      <c r="B277" s="567"/>
      <c r="C277" s="568"/>
      <c r="D277" s="569"/>
      <c r="E277" s="574"/>
      <c r="F277" s="650"/>
      <c r="G277" s="582"/>
      <c r="H277" s="144" t="str">
        <f>IF(G277="","",G277-G277*COMPASS!AH289)</f>
        <v/>
      </c>
      <c r="I277" s="124"/>
    </row>
    <row r="278" spans="1:9" ht="13.95" customHeight="1">
      <c r="A278" s="404" t="s">
        <v>793</v>
      </c>
      <c r="B278" s="447" t="s">
        <v>25</v>
      </c>
      <c r="C278" s="430" t="s">
        <v>1728</v>
      </c>
      <c r="D278" s="431" t="s">
        <v>632</v>
      </c>
      <c r="E278" s="474">
        <v>1</v>
      </c>
      <c r="F278" s="649"/>
      <c r="G278" s="581">
        <v>508</v>
      </c>
      <c r="H278" s="144">
        <f>IF(G278="","",G278-G278*COMPASS!AH290)</f>
        <v>508</v>
      </c>
      <c r="I278" s="124"/>
    </row>
    <row r="279" spans="1:9" ht="13.95" customHeight="1">
      <c r="A279" s="404" t="s">
        <v>794</v>
      </c>
      <c r="B279" s="447" t="s">
        <v>25</v>
      </c>
      <c r="C279" s="430" t="s">
        <v>1729</v>
      </c>
      <c r="D279" s="431" t="s">
        <v>633</v>
      </c>
      <c r="E279" s="474">
        <v>1</v>
      </c>
      <c r="F279" s="649"/>
      <c r="G279" s="581">
        <v>796</v>
      </c>
      <c r="H279" s="144">
        <f>IF(G279="","",G279-G279*COMPASS!AH291)</f>
        <v>796</v>
      </c>
      <c r="I279" s="124"/>
    </row>
    <row r="280" spans="1:9" ht="13.95" customHeight="1">
      <c r="A280" s="563" t="s">
        <v>8876</v>
      </c>
      <c r="B280" s="567"/>
      <c r="C280" s="568"/>
      <c r="D280" s="569"/>
      <c r="E280" s="574"/>
      <c r="F280" s="650"/>
      <c r="G280" s="582"/>
      <c r="H280" s="144" t="str">
        <f>IF(G280="","",G280-G280*COMPASS!AH292)</f>
        <v/>
      </c>
      <c r="I280" s="124"/>
    </row>
    <row r="281" spans="1:9" ht="13.95" customHeight="1">
      <c r="A281" s="404" t="s">
        <v>795</v>
      </c>
      <c r="B281" s="447" t="s">
        <v>25</v>
      </c>
      <c r="C281" s="430" t="s">
        <v>1730</v>
      </c>
      <c r="D281" s="431" t="s">
        <v>634</v>
      </c>
      <c r="E281" s="474">
        <v>1</v>
      </c>
      <c r="F281" s="649"/>
      <c r="G281" s="581">
        <v>77</v>
      </c>
      <c r="H281" s="144">
        <f>IF(G281="","",G281-G281*COMPASS!AH293)</f>
        <v>77</v>
      </c>
      <c r="I281" s="124"/>
    </row>
    <row r="282" spans="1:9" ht="13.95" customHeight="1">
      <c r="A282" s="563" t="s">
        <v>8818</v>
      </c>
      <c r="B282" s="567"/>
      <c r="C282" s="568"/>
      <c r="D282" s="569"/>
      <c r="E282" s="574"/>
      <c r="F282" s="650"/>
      <c r="G282" s="582"/>
      <c r="H282" s="144" t="str">
        <f>IF(G282="","",G282-G282*COMPASS!AH294)</f>
        <v/>
      </c>
      <c r="I282" s="124"/>
    </row>
    <row r="283" spans="1:9" s="393" customFormat="1" ht="13.95" customHeight="1">
      <c r="A283" s="563" t="s">
        <v>8882</v>
      </c>
      <c r="B283" s="567"/>
      <c r="C283" s="568"/>
      <c r="D283" s="569"/>
      <c r="E283" s="574"/>
      <c r="F283" s="650"/>
      <c r="G283" s="582"/>
      <c r="H283" s="144" t="str">
        <f>IF(G283="","",G283-G283*COMPASS!AH295)</f>
        <v/>
      </c>
    </row>
    <row r="284" spans="1:9" ht="13.95" customHeight="1">
      <c r="A284" s="404" t="s">
        <v>12588</v>
      </c>
      <c r="B284" s="447" t="s">
        <v>25</v>
      </c>
      <c r="C284" s="430" t="s">
        <v>12583</v>
      </c>
      <c r="D284" s="431" t="s">
        <v>12584</v>
      </c>
      <c r="E284" s="474">
        <v>1</v>
      </c>
      <c r="F284" s="649"/>
      <c r="G284" s="581">
        <v>657</v>
      </c>
      <c r="H284" s="144">
        <f>IF(G284="","",G284-G284*COMPASS!AH296)</f>
        <v>657</v>
      </c>
      <c r="I284" s="124"/>
    </row>
    <row r="285" spans="1:9" ht="13.95" customHeight="1">
      <c r="A285" s="404" t="s">
        <v>12589</v>
      </c>
      <c r="B285" s="447" t="s">
        <v>25</v>
      </c>
      <c r="C285" s="430" t="s">
        <v>12585</v>
      </c>
      <c r="D285" s="431" t="s">
        <v>12586</v>
      </c>
      <c r="E285" s="474">
        <v>1</v>
      </c>
      <c r="F285" s="649"/>
      <c r="G285" s="581">
        <v>717</v>
      </c>
      <c r="H285" s="144">
        <f>IF(G285="","",G285-G285*COMPASS!AH297)</f>
        <v>717</v>
      </c>
      <c r="I285" s="124"/>
    </row>
    <row r="286" spans="1:9" s="393" customFormat="1" ht="13.95" customHeight="1">
      <c r="A286" s="404" t="s">
        <v>13974</v>
      </c>
      <c r="B286" s="447" t="s">
        <v>25</v>
      </c>
      <c r="C286" s="430" t="s">
        <v>13971</v>
      </c>
      <c r="D286" s="431" t="s">
        <v>13972</v>
      </c>
      <c r="E286" s="474">
        <v>1</v>
      </c>
      <c r="F286" s="649"/>
      <c r="G286" s="581">
        <v>657</v>
      </c>
      <c r="H286" s="144">
        <f>IF(G286="","",G286-G286*COMPASS!AH298)</f>
        <v>657</v>
      </c>
    </row>
    <row r="287" spans="1:9" ht="13.95" customHeight="1">
      <c r="A287" s="563" t="s">
        <v>8883</v>
      </c>
      <c r="B287" s="567"/>
      <c r="C287" s="568"/>
      <c r="D287" s="569"/>
      <c r="E287" s="574"/>
      <c r="F287" s="650"/>
      <c r="G287" s="582"/>
      <c r="H287" s="144" t="str">
        <f>IF(G287="","",G287-G287*COMPASS!AH299)</f>
        <v/>
      </c>
      <c r="I287" s="124"/>
    </row>
    <row r="288" spans="1:9" s="393" customFormat="1" ht="13.95" customHeight="1">
      <c r="A288" s="404" t="s">
        <v>796</v>
      </c>
      <c r="B288" s="447" t="s">
        <v>25</v>
      </c>
      <c r="C288" s="430" t="s">
        <v>1731</v>
      </c>
      <c r="D288" s="431" t="s">
        <v>635</v>
      </c>
      <c r="E288" s="474">
        <v>1</v>
      </c>
      <c r="F288" s="649"/>
      <c r="G288" s="581">
        <v>1766</v>
      </c>
      <c r="H288" s="144">
        <f>IF(G288="","",G288-G288*COMPASS!AH300)</f>
        <v>1766</v>
      </c>
    </row>
    <row r="289" spans="1:9" ht="13.95" customHeight="1">
      <c r="A289" s="404" t="s">
        <v>797</v>
      </c>
      <c r="B289" s="447" t="s">
        <v>25</v>
      </c>
      <c r="C289" s="430" t="s">
        <v>1732</v>
      </c>
      <c r="D289" s="431" t="s">
        <v>636</v>
      </c>
      <c r="E289" s="474">
        <v>1</v>
      </c>
      <c r="F289" s="649"/>
      <c r="G289" s="581">
        <v>260</v>
      </c>
      <c r="H289" s="144">
        <f>IF(G289="","",G289-G289*COMPASS!AH301)</f>
        <v>260</v>
      </c>
      <c r="I289" s="124"/>
    </row>
    <row r="290" spans="1:9" ht="13.95" customHeight="1">
      <c r="A290" s="404" t="s">
        <v>798</v>
      </c>
      <c r="B290" s="447" t="s">
        <v>25</v>
      </c>
      <c r="C290" s="430" t="s">
        <v>1733</v>
      </c>
      <c r="D290" s="431" t="s">
        <v>637</v>
      </c>
      <c r="E290" s="474">
        <v>1</v>
      </c>
      <c r="F290" s="649"/>
      <c r="G290" s="581">
        <v>141</v>
      </c>
      <c r="H290" s="144">
        <f>IF(G290="","",G290-G290*COMPASS!AH302)</f>
        <v>141</v>
      </c>
      <c r="I290" s="124"/>
    </row>
    <row r="291" spans="1:9" ht="13.95" customHeight="1">
      <c r="A291" s="563" t="s">
        <v>8884</v>
      </c>
      <c r="B291" s="567"/>
      <c r="C291" s="568"/>
      <c r="D291" s="569"/>
      <c r="E291" s="574"/>
      <c r="F291" s="650"/>
      <c r="G291" s="582"/>
      <c r="H291" s="144" t="str">
        <f>IF(G291="","",G291-G291*COMPASS!AH303)</f>
        <v/>
      </c>
      <c r="I291" s="124"/>
    </row>
    <row r="292" spans="1:9" ht="13.95" customHeight="1">
      <c r="A292" s="404" t="s">
        <v>3719</v>
      </c>
      <c r="B292" s="447" t="s">
        <v>25</v>
      </c>
      <c r="C292" s="430" t="s">
        <v>218</v>
      </c>
      <c r="D292" s="431" t="s">
        <v>638</v>
      </c>
      <c r="E292" s="474">
        <v>1</v>
      </c>
      <c r="F292" s="649"/>
      <c r="G292" s="581">
        <v>263</v>
      </c>
      <c r="H292" s="144">
        <f>IF(G292="","",G292-G292*COMPASS!AH304)</f>
        <v>263</v>
      </c>
      <c r="I292" s="124"/>
    </row>
    <row r="293" spans="1:9" s="393" customFormat="1" ht="13.95" customHeight="1">
      <c r="A293" s="404" t="s">
        <v>3721</v>
      </c>
      <c r="B293" s="447" t="s">
        <v>25</v>
      </c>
      <c r="C293" s="430" t="s">
        <v>219</v>
      </c>
      <c r="D293" s="431" t="s">
        <v>640</v>
      </c>
      <c r="E293" s="474">
        <v>1</v>
      </c>
      <c r="F293" s="649"/>
      <c r="G293" s="581">
        <v>386</v>
      </c>
      <c r="H293" s="144">
        <f>IF(G293="","",G293-G293*COMPASS!AH305)</f>
        <v>386</v>
      </c>
    </row>
    <row r="294" spans="1:9" ht="13.95" customHeight="1">
      <c r="A294" s="404" t="s">
        <v>3720</v>
      </c>
      <c r="B294" s="447" t="s">
        <v>25</v>
      </c>
      <c r="C294" s="430" t="s">
        <v>215</v>
      </c>
      <c r="D294" s="431" t="s">
        <v>639</v>
      </c>
      <c r="E294" s="474">
        <v>1</v>
      </c>
      <c r="F294" s="649"/>
      <c r="G294" s="581">
        <v>800</v>
      </c>
      <c r="H294" s="144">
        <f>IF(G294="","",G294-G294*COMPASS!AH306)</f>
        <v>800</v>
      </c>
      <c r="I294" s="124"/>
    </row>
    <row r="295" spans="1:9" s="393" customFormat="1" ht="13.95" customHeight="1">
      <c r="A295" s="563" t="s">
        <v>8885</v>
      </c>
      <c r="B295" s="567"/>
      <c r="C295" s="568"/>
      <c r="D295" s="569"/>
      <c r="E295" s="574"/>
      <c r="F295" s="650"/>
      <c r="G295" s="582"/>
      <c r="H295" s="144" t="str">
        <f>IF(G295="","",G295-G295*COMPASS!AH307)</f>
        <v/>
      </c>
    </row>
    <row r="296" spans="1:9" ht="13.95" customHeight="1">
      <c r="A296" s="404" t="s">
        <v>284</v>
      </c>
      <c r="B296" s="447" t="s">
        <v>25</v>
      </c>
      <c r="C296" s="430" t="s">
        <v>226</v>
      </c>
      <c r="D296" s="431" t="s">
        <v>8412</v>
      </c>
      <c r="E296" s="474">
        <v>1</v>
      </c>
      <c r="F296" s="649"/>
      <c r="G296" s="581">
        <v>1146</v>
      </c>
      <c r="H296" s="144">
        <f>IF(G296="","",G296-G296*COMPASS!AH308)</f>
        <v>1146</v>
      </c>
      <c r="I296" s="124"/>
    </row>
    <row r="297" spans="1:9" ht="13.95" customHeight="1">
      <c r="A297" s="404" t="s">
        <v>283</v>
      </c>
      <c r="B297" s="447" t="s">
        <v>25</v>
      </c>
      <c r="C297" s="430" t="s">
        <v>1734</v>
      </c>
      <c r="D297" s="431" t="s">
        <v>8411</v>
      </c>
      <c r="E297" s="474">
        <v>1</v>
      </c>
      <c r="F297" s="649"/>
      <c r="G297" s="581">
        <v>1132</v>
      </c>
      <c r="H297" s="144">
        <f>IF(G297="","",G297-G297*COMPASS!AH309)</f>
        <v>1132</v>
      </c>
      <c r="I297" s="124"/>
    </row>
    <row r="298" spans="1:9" ht="13.95" customHeight="1">
      <c r="A298" s="563" t="s">
        <v>8886</v>
      </c>
      <c r="B298" s="567"/>
      <c r="C298" s="568"/>
      <c r="D298" s="569"/>
      <c r="E298" s="574"/>
      <c r="F298" s="650"/>
      <c r="G298" s="582"/>
      <c r="H298" s="144" t="str">
        <f>IF(G298="","",G298-G298*COMPASS!AH310)</f>
        <v/>
      </c>
      <c r="I298" s="124"/>
    </row>
    <row r="299" spans="1:9" ht="13.95" customHeight="1">
      <c r="A299" s="404" t="s">
        <v>285</v>
      </c>
      <c r="B299" s="447" t="s">
        <v>25</v>
      </c>
      <c r="C299" s="430" t="s">
        <v>1735</v>
      </c>
      <c r="D299" s="431" t="s">
        <v>644</v>
      </c>
      <c r="E299" s="474">
        <v>1</v>
      </c>
      <c r="F299" s="649"/>
      <c r="G299" s="581">
        <v>898</v>
      </c>
      <c r="H299" s="144">
        <f>IF(G299="","",G299-G299*COMPASS!AH311)</f>
        <v>898</v>
      </c>
    </row>
    <row r="300" spans="1:9" s="393" customFormat="1" ht="13.95" customHeight="1">
      <c r="A300" s="404" t="s">
        <v>286</v>
      </c>
      <c r="B300" s="447" t="s">
        <v>25</v>
      </c>
      <c r="C300" s="430" t="s">
        <v>1736</v>
      </c>
      <c r="D300" s="431" t="s">
        <v>645</v>
      </c>
      <c r="E300" s="474">
        <v>1</v>
      </c>
      <c r="F300" s="649"/>
      <c r="G300" s="581">
        <v>75</v>
      </c>
      <c r="H300" s="144">
        <f>IF(G300="","",G300-G300*COMPASS!AH312)</f>
        <v>75</v>
      </c>
    </row>
    <row r="301" spans="1:9" ht="13.95" customHeight="1">
      <c r="A301" s="563" t="s">
        <v>8823</v>
      </c>
      <c r="B301" s="567"/>
      <c r="C301" s="568"/>
      <c r="D301" s="569"/>
      <c r="E301" s="574"/>
      <c r="F301" s="650"/>
      <c r="G301" s="582"/>
      <c r="H301" s="144" t="str">
        <f>IF(G301="","",G301-G301*COMPASS!AH313)</f>
        <v/>
      </c>
      <c r="I301" s="124"/>
    </row>
    <row r="302" spans="1:9" ht="13.95" customHeight="1">
      <c r="A302" s="563" t="s">
        <v>8824</v>
      </c>
      <c r="B302" s="567"/>
      <c r="C302" s="568"/>
      <c r="D302" s="569"/>
      <c r="E302" s="574"/>
      <c r="F302" s="650"/>
      <c r="G302" s="582"/>
      <c r="H302" s="144" t="str">
        <f>IF(G302="","",G302-G302*COMPASS!AH315)</f>
        <v/>
      </c>
      <c r="I302" s="124"/>
    </row>
    <row r="303" spans="1:9" ht="13.95" customHeight="1">
      <c r="A303" s="563" t="s">
        <v>8887</v>
      </c>
      <c r="B303" s="567"/>
      <c r="C303" s="568"/>
      <c r="D303" s="569"/>
      <c r="E303" s="574"/>
      <c r="F303" s="650"/>
      <c r="G303" s="582"/>
      <c r="H303" s="144" t="str">
        <f>IF(G303="","",G303-G303*COMPASS!AH316)</f>
        <v/>
      </c>
    </row>
    <row r="304" spans="1:9" ht="13.95" customHeight="1">
      <c r="A304" s="404" t="s">
        <v>799</v>
      </c>
      <c r="B304" s="447" t="s">
        <v>25</v>
      </c>
      <c r="C304" s="430" t="s">
        <v>1745</v>
      </c>
      <c r="D304" s="431" t="s">
        <v>662</v>
      </c>
      <c r="E304" s="474">
        <v>1</v>
      </c>
      <c r="F304" s="649"/>
      <c r="G304" s="581">
        <v>69</v>
      </c>
      <c r="H304" s="144">
        <f>IF(G304="","",G304-G304*COMPASS!AH317)</f>
        <v>69</v>
      </c>
      <c r="I304" s="124"/>
    </row>
    <row r="305" spans="1:9" ht="13.95" customHeight="1">
      <c r="A305" s="404" t="s">
        <v>800</v>
      </c>
      <c r="B305" s="447" t="s">
        <v>25</v>
      </c>
      <c r="C305" s="430" t="s">
        <v>1746</v>
      </c>
      <c r="D305" s="431" t="s">
        <v>663</v>
      </c>
      <c r="E305" s="474">
        <v>1</v>
      </c>
      <c r="F305" s="649"/>
      <c r="G305" s="581">
        <v>69</v>
      </c>
      <c r="H305" s="144">
        <f>IF(G305="","",G305-G305*COMPASS!AH318)</f>
        <v>69</v>
      </c>
      <c r="I305" s="124"/>
    </row>
    <row r="306" spans="1:9" ht="13.95" customHeight="1">
      <c r="A306" s="404" t="s">
        <v>801</v>
      </c>
      <c r="B306" s="447" t="s">
        <v>25</v>
      </c>
      <c r="C306" s="430" t="s">
        <v>1747</v>
      </c>
      <c r="D306" s="431" t="s">
        <v>664</v>
      </c>
      <c r="E306" s="474">
        <v>1</v>
      </c>
      <c r="F306" s="649"/>
      <c r="G306" s="581">
        <v>98</v>
      </c>
      <c r="H306" s="144">
        <f>IF(G306="","",G306-G306*COMPASS!AH319)</f>
        <v>98</v>
      </c>
      <c r="I306" s="124"/>
    </row>
    <row r="307" spans="1:9" ht="13.95" customHeight="1">
      <c r="A307" s="404" t="s">
        <v>802</v>
      </c>
      <c r="B307" s="447" t="s">
        <v>25</v>
      </c>
      <c r="C307" s="430" t="s">
        <v>1748</v>
      </c>
      <c r="D307" s="431" t="s">
        <v>665</v>
      </c>
      <c r="E307" s="474">
        <v>1</v>
      </c>
      <c r="F307" s="649"/>
      <c r="G307" s="581">
        <v>98</v>
      </c>
      <c r="H307" s="144">
        <f>IF(G307="","",G307-G307*COMPASS!AH320)</f>
        <v>98</v>
      </c>
      <c r="I307" s="124"/>
    </row>
    <row r="308" spans="1:9" ht="13.95" customHeight="1">
      <c r="A308" s="563" t="s">
        <v>8827</v>
      </c>
      <c r="B308" s="567"/>
      <c r="C308" s="568"/>
      <c r="D308" s="569"/>
      <c r="E308" s="574"/>
      <c r="F308" s="650"/>
      <c r="G308" s="582"/>
      <c r="H308" s="144" t="str">
        <f>IF(G308="","",G308-G308*COMPASS!AH321)</f>
        <v/>
      </c>
    </row>
    <row r="309" spans="1:9" ht="13.95" customHeight="1">
      <c r="A309" s="404" t="s">
        <v>8455</v>
      </c>
      <c r="B309" s="447" t="s">
        <v>25</v>
      </c>
      <c r="C309" s="430" t="s">
        <v>8413</v>
      </c>
      <c r="D309" s="431" t="s">
        <v>8414</v>
      </c>
      <c r="E309" s="474">
        <v>1</v>
      </c>
      <c r="F309" s="649"/>
      <c r="G309" s="581">
        <v>61</v>
      </c>
      <c r="H309" s="144">
        <f>IF(G309="","",G309-G309*COMPASS!AH322)</f>
        <v>61</v>
      </c>
      <c r="I309" s="124"/>
    </row>
    <row r="310" spans="1:9" ht="13.95" customHeight="1">
      <c r="A310" s="404" t="s">
        <v>8456</v>
      </c>
      <c r="B310" s="447" t="s">
        <v>25</v>
      </c>
      <c r="C310" s="430" t="s">
        <v>8415</v>
      </c>
      <c r="D310" s="431" t="s">
        <v>8416</v>
      </c>
      <c r="E310" s="474">
        <v>1</v>
      </c>
      <c r="F310" s="649"/>
      <c r="G310" s="581">
        <v>77</v>
      </c>
      <c r="H310" s="144">
        <f>IF(G310="","",G310-G310*COMPASS!AH323)</f>
        <v>77</v>
      </c>
    </row>
    <row r="311" spans="1:9" ht="13.95" customHeight="1">
      <c r="A311" s="563" t="s">
        <v>9472</v>
      </c>
      <c r="B311" s="567"/>
      <c r="C311" s="568"/>
      <c r="D311" s="569"/>
      <c r="E311" s="574"/>
      <c r="F311" s="650"/>
      <c r="G311" s="582"/>
      <c r="H311" s="144" t="str">
        <f>IF(G311="","",G311-G311*COMPASS!AH324)</f>
        <v/>
      </c>
      <c r="I311" s="124"/>
    </row>
    <row r="312" spans="1:9" s="393" customFormat="1" ht="13.95" customHeight="1">
      <c r="A312" s="404" t="s">
        <v>8930</v>
      </c>
      <c r="B312" s="447" t="s">
        <v>25</v>
      </c>
      <c r="C312" s="430" t="s">
        <v>8888</v>
      </c>
      <c r="D312" s="431" t="s">
        <v>8889</v>
      </c>
      <c r="E312" s="474">
        <v>1</v>
      </c>
      <c r="F312" s="653"/>
      <c r="G312" s="581">
        <v>26</v>
      </c>
      <c r="H312" s="144">
        <f>IF(G312="","",G312-G312*COMPASS!AH325)</f>
        <v>26</v>
      </c>
    </row>
    <row r="313" spans="1:9" ht="13.95" customHeight="1">
      <c r="A313" s="404" t="s">
        <v>8931</v>
      </c>
      <c r="B313" s="447" t="s">
        <v>25</v>
      </c>
      <c r="C313" s="430" t="s">
        <v>8890</v>
      </c>
      <c r="D313" s="431" t="s">
        <v>13973</v>
      </c>
      <c r="E313" s="474">
        <v>1</v>
      </c>
      <c r="F313" s="649"/>
      <c r="G313" s="581">
        <v>26</v>
      </c>
      <c r="H313" s="144">
        <f>IF(G313="","",G313-G313*COMPASS!AH326)</f>
        <v>26</v>
      </c>
      <c r="I313" s="124"/>
    </row>
    <row r="314" spans="1:9" ht="13.95" customHeight="1">
      <c r="A314" s="404" t="s">
        <v>8931</v>
      </c>
      <c r="B314" s="447" t="s">
        <v>25</v>
      </c>
      <c r="C314" s="430" t="s">
        <v>8890</v>
      </c>
      <c r="D314" s="431" t="s">
        <v>8891</v>
      </c>
      <c r="E314" s="474">
        <v>1</v>
      </c>
      <c r="F314" s="642"/>
      <c r="G314" s="581">
        <v>26</v>
      </c>
      <c r="H314" s="144">
        <f>IF(G314="","",G314-G314*COMPASS!AH327)</f>
        <v>26</v>
      </c>
      <c r="I314" s="124"/>
    </row>
    <row r="315" spans="1:9" ht="13.95" customHeight="1">
      <c r="A315" s="404" t="s">
        <v>8932</v>
      </c>
      <c r="B315" s="447" t="s">
        <v>25</v>
      </c>
      <c r="C315" s="430" t="s">
        <v>8892</v>
      </c>
      <c r="D315" s="431" t="s">
        <v>8893</v>
      </c>
      <c r="E315" s="474">
        <v>1</v>
      </c>
      <c r="F315" s="654"/>
      <c r="G315" s="581">
        <v>26</v>
      </c>
      <c r="H315" s="144">
        <f>IF(G315="","",G315-G315*COMPASS!AH328)</f>
        <v>26</v>
      </c>
    </row>
    <row r="316" spans="1:9" ht="13.95" customHeight="1">
      <c r="A316" s="404" t="s">
        <v>8933</v>
      </c>
      <c r="B316" s="447" t="s">
        <v>25</v>
      </c>
      <c r="C316" s="430" t="s">
        <v>8894</v>
      </c>
      <c r="D316" s="431" t="s">
        <v>8895</v>
      </c>
      <c r="E316" s="474">
        <v>1</v>
      </c>
      <c r="F316" s="655"/>
      <c r="G316" s="581">
        <v>26</v>
      </c>
      <c r="H316" s="144">
        <f>IF(G316="","",G316-G316*COMPASS!AH329)</f>
        <v>26</v>
      </c>
      <c r="I316" s="124"/>
    </row>
    <row r="317" spans="1:9" ht="13.95" customHeight="1">
      <c r="A317" s="404" t="s">
        <v>8934</v>
      </c>
      <c r="B317" s="447" t="s">
        <v>25</v>
      </c>
      <c r="C317" s="430" t="s">
        <v>8896</v>
      </c>
      <c r="D317" s="431" t="s">
        <v>8897</v>
      </c>
      <c r="E317" s="474">
        <v>1</v>
      </c>
      <c r="F317" s="656"/>
      <c r="G317" s="581">
        <v>35</v>
      </c>
      <c r="H317" s="144">
        <f>IF(G317="","",G317-G317*COMPASS!AH330)</f>
        <v>35</v>
      </c>
      <c r="I317" s="124"/>
    </row>
    <row r="318" spans="1:9" ht="13.95" customHeight="1">
      <c r="A318" s="404" t="s">
        <v>8935</v>
      </c>
      <c r="B318" s="447" t="s">
        <v>25</v>
      </c>
      <c r="C318" s="430" t="s">
        <v>13691</v>
      </c>
      <c r="D318" s="431" t="s">
        <v>8898</v>
      </c>
      <c r="E318" s="474">
        <v>1</v>
      </c>
      <c r="F318" s="657"/>
      <c r="G318" s="581">
        <v>35</v>
      </c>
      <c r="H318" s="144">
        <f>IF(G318="","",G318-G318*COMPASS!AH331)</f>
        <v>35</v>
      </c>
      <c r="I318" s="124"/>
    </row>
    <row r="319" spans="1:9" ht="13.95" customHeight="1">
      <c r="A319" s="563" t="s">
        <v>8899</v>
      </c>
      <c r="B319" s="567"/>
      <c r="C319" s="568"/>
      <c r="D319" s="569"/>
      <c r="E319" s="574"/>
      <c r="F319" s="650"/>
      <c r="G319" s="582"/>
      <c r="H319" s="144" t="str">
        <f>IF(G319="","",G319-G319*COMPASS!AH332)</f>
        <v/>
      </c>
      <c r="I319" s="124"/>
    </row>
    <row r="320" spans="1:9" s="393" customFormat="1" ht="13.95" customHeight="1">
      <c r="A320" s="563" t="s">
        <v>8823</v>
      </c>
      <c r="B320" s="567"/>
      <c r="C320" s="568"/>
      <c r="D320" s="569"/>
      <c r="E320" s="574"/>
      <c r="F320" s="650"/>
      <c r="G320" s="582"/>
      <c r="H320" s="144" t="str">
        <f>IF(G320="","",G320-G320*COMPASS!AH333)</f>
        <v/>
      </c>
    </row>
    <row r="321" spans="1:9" ht="13.95" customHeight="1">
      <c r="A321" s="404" t="s">
        <v>3729</v>
      </c>
      <c r="B321" s="447" t="s">
        <v>25</v>
      </c>
      <c r="C321" s="430" t="s">
        <v>231</v>
      </c>
      <c r="D321" s="431" t="s">
        <v>658</v>
      </c>
      <c r="E321" s="474">
        <v>1</v>
      </c>
      <c r="F321" s="649"/>
      <c r="G321" s="581">
        <v>50</v>
      </c>
      <c r="H321" s="144">
        <f>IF(G321="","",G321-G321*COMPASS!AH334)</f>
        <v>50</v>
      </c>
      <c r="I321" s="124"/>
    </row>
    <row r="322" spans="1:9" ht="13.95" customHeight="1">
      <c r="A322" s="404" t="s">
        <v>3730</v>
      </c>
      <c r="B322" s="447" t="s">
        <v>25</v>
      </c>
      <c r="C322" s="430" t="s">
        <v>232</v>
      </c>
      <c r="D322" s="431" t="s">
        <v>659</v>
      </c>
      <c r="E322" s="474">
        <v>1</v>
      </c>
      <c r="F322" s="649"/>
      <c r="G322" s="581">
        <v>61</v>
      </c>
      <c r="H322" s="144">
        <f>IF(G322="","",G322-G322*COMPASS!AH335)</f>
        <v>61</v>
      </c>
    </row>
    <row r="323" spans="1:9" ht="13.95" customHeight="1">
      <c r="A323" s="563" t="s">
        <v>43</v>
      </c>
      <c r="B323" s="567"/>
      <c r="C323" s="568"/>
      <c r="D323" s="569"/>
      <c r="E323" s="574"/>
      <c r="F323" s="650"/>
      <c r="G323" s="582"/>
      <c r="H323" s="144" t="str">
        <f>IF(G323="","",G323-G323*COMPASS!AH336)</f>
        <v/>
      </c>
    </row>
    <row r="324" spans="1:9" ht="13.95" customHeight="1">
      <c r="A324" s="404" t="s">
        <v>3731</v>
      </c>
      <c r="B324" s="447" t="s">
        <v>25</v>
      </c>
      <c r="C324" s="430" t="s">
        <v>233</v>
      </c>
      <c r="D324" s="431" t="s">
        <v>660</v>
      </c>
      <c r="E324" s="474">
        <v>1</v>
      </c>
      <c r="F324" s="649"/>
      <c r="G324" s="581">
        <v>16</v>
      </c>
      <c r="H324" s="144">
        <f>IF(G324="","",G324-G324*COMPASS!AH337)</f>
        <v>16</v>
      </c>
    </row>
    <row r="325" spans="1:9" ht="13.95" customHeight="1">
      <c r="A325" s="404" t="s">
        <v>3732</v>
      </c>
      <c r="B325" s="447" t="s">
        <v>25</v>
      </c>
      <c r="C325" s="430" t="s">
        <v>234</v>
      </c>
      <c r="D325" s="431" t="s">
        <v>661</v>
      </c>
      <c r="E325" s="474">
        <v>1</v>
      </c>
      <c r="F325" s="649"/>
      <c r="G325" s="581">
        <v>20</v>
      </c>
      <c r="H325" s="144">
        <f>IF(G325="","",G325-G325*COMPASS!AH338)</f>
        <v>20</v>
      </c>
    </row>
    <row r="326" spans="1:9" ht="13.95" customHeight="1">
      <c r="A326" s="563" t="s">
        <v>8900</v>
      </c>
      <c r="B326" s="567"/>
      <c r="C326" s="568"/>
      <c r="D326" s="569"/>
      <c r="E326" s="574"/>
      <c r="F326" s="650"/>
      <c r="G326" s="582"/>
      <c r="H326" s="144" t="str">
        <f>IF(G326="","",G326-G326*COMPASS!AH339)</f>
        <v/>
      </c>
    </row>
    <row r="327" spans="1:9" ht="13.95" customHeight="1">
      <c r="A327" s="563" t="s">
        <v>8901</v>
      </c>
      <c r="B327" s="567"/>
      <c r="C327" s="568"/>
      <c r="D327" s="569"/>
      <c r="E327" s="574"/>
      <c r="F327" s="650"/>
      <c r="G327" s="582"/>
      <c r="H327" s="144" t="str">
        <f>IF(G327="","",G327-G327*COMPASS!AH340)</f>
        <v/>
      </c>
    </row>
    <row r="328" spans="1:9" s="393" customFormat="1" ht="13.95" customHeight="1">
      <c r="A328" s="404" t="s">
        <v>3682</v>
      </c>
      <c r="B328" s="447" t="s">
        <v>25</v>
      </c>
      <c r="C328" s="430" t="s">
        <v>3625</v>
      </c>
      <c r="D328" s="431" t="s">
        <v>8421</v>
      </c>
      <c r="E328" s="474">
        <v>1</v>
      </c>
      <c r="F328" s="649"/>
      <c r="G328" s="581">
        <v>340</v>
      </c>
      <c r="H328" s="144">
        <f>IF(G328="","",G328-G328*COMPASS!AH341)</f>
        <v>340</v>
      </c>
    </row>
    <row r="329" spans="1:9" ht="13.95" customHeight="1">
      <c r="A329" s="404" t="s">
        <v>3683</v>
      </c>
      <c r="B329" s="447" t="s">
        <v>25</v>
      </c>
      <c r="C329" s="430" t="s">
        <v>3626</v>
      </c>
      <c r="D329" s="431" t="s">
        <v>8420</v>
      </c>
      <c r="E329" s="474">
        <v>1</v>
      </c>
      <c r="F329" s="649"/>
      <c r="G329" s="581">
        <v>340</v>
      </c>
      <c r="H329" s="144">
        <f>IF(G329="","",G329-G329*COMPASS!AH342)</f>
        <v>340</v>
      </c>
    </row>
    <row r="330" spans="1:9" ht="13.95" customHeight="1">
      <c r="A330" s="563" t="s">
        <v>8902</v>
      </c>
      <c r="B330" s="567"/>
      <c r="C330" s="568"/>
      <c r="D330" s="569"/>
      <c r="E330" s="574"/>
      <c r="F330" s="650"/>
      <c r="G330" s="582"/>
      <c r="H330" s="144" t="str">
        <f>IF(G330="","",G330-G330*COMPASS!AH343)</f>
        <v/>
      </c>
    </row>
    <row r="331" spans="1:9" ht="13.95" customHeight="1">
      <c r="A331" s="404" t="s">
        <v>3684</v>
      </c>
      <c r="B331" s="447" t="s">
        <v>25</v>
      </c>
      <c r="C331" s="430" t="s">
        <v>3627</v>
      </c>
      <c r="D331" s="431" t="s">
        <v>8422</v>
      </c>
      <c r="E331" s="474">
        <v>1</v>
      </c>
      <c r="F331" s="649"/>
      <c r="G331" s="581">
        <v>401</v>
      </c>
      <c r="H331" s="144">
        <f>IF(G331="","",G331-G331*COMPASS!AH344)</f>
        <v>401</v>
      </c>
    </row>
    <row r="332" spans="1:9" ht="13.95" customHeight="1">
      <c r="A332" s="404" t="s">
        <v>3685</v>
      </c>
      <c r="B332" s="447" t="s">
        <v>25</v>
      </c>
      <c r="C332" s="430" t="s">
        <v>3628</v>
      </c>
      <c r="D332" s="431" t="s">
        <v>8423</v>
      </c>
      <c r="E332" s="474">
        <v>1</v>
      </c>
      <c r="F332" s="649"/>
      <c r="G332" s="581">
        <v>453</v>
      </c>
      <c r="H332" s="144">
        <f>IF(G332="","",G332-G332*COMPASS!AH345)</f>
        <v>453</v>
      </c>
    </row>
    <row r="333" spans="1:9" ht="13.95" customHeight="1">
      <c r="A333" s="404" t="s">
        <v>3686</v>
      </c>
      <c r="B333" s="447" t="s">
        <v>25</v>
      </c>
      <c r="C333" s="430" t="s">
        <v>3629</v>
      </c>
      <c r="D333" s="431" t="s">
        <v>8424</v>
      </c>
      <c r="E333" s="474">
        <v>1</v>
      </c>
      <c r="F333" s="649"/>
      <c r="G333" s="581">
        <v>453</v>
      </c>
      <c r="H333" s="144">
        <f>IF(G333="","",G333-G333*COMPASS!AH346)</f>
        <v>453</v>
      </c>
    </row>
    <row r="334" spans="1:9" s="393" customFormat="1" ht="13.95" customHeight="1">
      <c r="A334" s="563" t="s">
        <v>8903</v>
      </c>
      <c r="B334" s="567"/>
      <c r="C334" s="568"/>
      <c r="D334" s="569"/>
      <c r="E334" s="574"/>
      <c r="F334" s="650"/>
      <c r="G334" s="582"/>
      <c r="H334" s="144" t="str">
        <f>IF(G334="","",G334-G334*COMPASS!AH347)</f>
        <v/>
      </c>
    </row>
    <row r="335" spans="1:9" ht="13.95" customHeight="1">
      <c r="A335" s="404" t="s">
        <v>3687</v>
      </c>
      <c r="B335" s="447" t="s">
        <v>25</v>
      </c>
      <c r="C335" s="430" t="s">
        <v>3630</v>
      </c>
      <c r="D335" s="431" t="s">
        <v>8425</v>
      </c>
      <c r="E335" s="474">
        <v>1</v>
      </c>
      <c r="F335" s="649"/>
      <c r="G335" s="581">
        <v>551</v>
      </c>
      <c r="H335" s="144">
        <f>IF(G335="","",G335-G335*COMPASS!AH348)</f>
        <v>551</v>
      </c>
    </row>
    <row r="336" spans="1:9" ht="13.95" customHeight="1">
      <c r="A336" s="404" t="s">
        <v>3688</v>
      </c>
      <c r="B336" s="447" t="s">
        <v>25</v>
      </c>
      <c r="C336" s="430" t="s">
        <v>3631</v>
      </c>
      <c r="D336" s="431" t="s">
        <v>8426</v>
      </c>
      <c r="E336" s="474">
        <v>1</v>
      </c>
      <c r="F336" s="649"/>
      <c r="G336" s="581">
        <v>551</v>
      </c>
      <c r="H336" s="144">
        <f>IF(G336="","",G336-G336*COMPASS!AH349)</f>
        <v>551</v>
      </c>
    </row>
    <row r="337" spans="1:8" ht="13.95" customHeight="1">
      <c r="A337" s="563" t="s">
        <v>8904</v>
      </c>
      <c r="B337" s="567"/>
      <c r="C337" s="568"/>
      <c r="D337" s="569"/>
      <c r="E337" s="574"/>
      <c r="F337" s="650"/>
      <c r="G337" s="582"/>
      <c r="H337" s="144" t="str">
        <f>IF(G337="","",G337-G337*COMPASS!AH350)</f>
        <v/>
      </c>
    </row>
    <row r="338" spans="1:8" ht="13.95" customHeight="1">
      <c r="A338" s="404" t="s">
        <v>3689</v>
      </c>
      <c r="B338" s="447" t="s">
        <v>25</v>
      </c>
      <c r="C338" s="430" t="s">
        <v>3632</v>
      </c>
      <c r="D338" s="431" t="s">
        <v>8427</v>
      </c>
      <c r="E338" s="474">
        <v>1</v>
      </c>
      <c r="F338" s="649"/>
      <c r="G338" s="581">
        <v>698</v>
      </c>
      <c r="H338" s="144">
        <f>IF(G338="","",G338-G338*COMPASS!AH351)</f>
        <v>698</v>
      </c>
    </row>
    <row r="339" spans="1:8" s="393" customFormat="1" ht="13.95" customHeight="1">
      <c r="A339" s="404" t="s">
        <v>3690</v>
      </c>
      <c r="B339" s="447" t="s">
        <v>25</v>
      </c>
      <c r="C339" s="430" t="s">
        <v>3633</v>
      </c>
      <c r="D339" s="431" t="s">
        <v>8428</v>
      </c>
      <c r="E339" s="474">
        <v>1</v>
      </c>
      <c r="F339" s="649"/>
      <c r="G339" s="581">
        <v>698</v>
      </c>
      <c r="H339" s="144">
        <f>IF(G339="","",G339-G339*COMPASS!AH352)</f>
        <v>698</v>
      </c>
    </row>
    <row r="340" spans="1:8" ht="13.95" customHeight="1">
      <c r="A340" s="404" t="s">
        <v>3691</v>
      </c>
      <c r="B340" s="447" t="s">
        <v>25</v>
      </c>
      <c r="C340" s="430" t="s">
        <v>3634</v>
      </c>
      <c r="D340" s="431" t="s">
        <v>8427</v>
      </c>
      <c r="E340" s="474">
        <v>1</v>
      </c>
      <c r="F340" s="649"/>
      <c r="G340" s="581">
        <v>730</v>
      </c>
      <c r="H340" s="144">
        <f>IF(G340="","",G340-G340*COMPASS!AH353)</f>
        <v>730</v>
      </c>
    </row>
    <row r="341" spans="1:8" ht="13.95" customHeight="1">
      <c r="A341" s="404" t="s">
        <v>3692</v>
      </c>
      <c r="B341" s="447" t="s">
        <v>25</v>
      </c>
      <c r="C341" s="430" t="s">
        <v>3635</v>
      </c>
      <c r="D341" s="431" t="s">
        <v>8428</v>
      </c>
      <c r="E341" s="474">
        <v>1</v>
      </c>
      <c r="F341" s="649"/>
      <c r="G341" s="581">
        <v>730</v>
      </c>
      <c r="H341" s="144">
        <f>IF(G341="","",G341-G341*COMPASS!AH354)</f>
        <v>730</v>
      </c>
    </row>
    <row r="342" spans="1:8" ht="13.95" customHeight="1">
      <c r="A342" s="563" t="s">
        <v>3636</v>
      </c>
      <c r="B342" s="567"/>
      <c r="C342" s="568"/>
      <c r="D342" s="569"/>
      <c r="E342" s="574"/>
      <c r="F342" s="650"/>
      <c r="G342" s="582"/>
      <c r="H342" s="144" t="str">
        <f>IF(G342="","",G342-G342*COMPASS!AH355)</f>
        <v/>
      </c>
    </row>
    <row r="343" spans="1:8" ht="13.95" customHeight="1">
      <c r="A343" s="404" t="s">
        <v>3693</v>
      </c>
      <c r="B343" s="447" t="s">
        <v>25</v>
      </c>
      <c r="C343" s="430" t="s">
        <v>3637</v>
      </c>
      <c r="D343" s="431" t="s">
        <v>8429</v>
      </c>
      <c r="E343" s="474">
        <v>1</v>
      </c>
      <c r="F343" s="649"/>
      <c r="G343" s="581">
        <v>872</v>
      </c>
      <c r="H343" s="144">
        <f>IF(G343="","",G343-G343*COMPASS!AH356)</f>
        <v>872</v>
      </c>
    </row>
    <row r="344" spans="1:8" ht="13.95" customHeight="1">
      <c r="A344" s="404" t="s">
        <v>3694</v>
      </c>
      <c r="B344" s="447" t="s">
        <v>25</v>
      </c>
      <c r="C344" s="430" t="s">
        <v>3638</v>
      </c>
      <c r="D344" s="431" t="s">
        <v>8430</v>
      </c>
      <c r="E344" s="474">
        <v>1</v>
      </c>
      <c r="F344" s="649"/>
      <c r="G344" s="581">
        <v>872</v>
      </c>
      <c r="H344" s="144">
        <f>IF(G344="","",G344-G344*COMPASS!AH357)</f>
        <v>872</v>
      </c>
    </row>
    <row r="345" spans="1:8" ht="13.95" customHeight="1">
      <c r="A345" s="563" t="s">
        <v>43</v>
      </c>
      <c r="B345" s="567"/>
      <c r="C345" s="568"/>
      <c r="D345" s="569"/>
      <c r="E345" s="574"/>
      <c r="F345" s="650"/>
      <c r="G345" s="582"/>
      <c r="H345" s="144" t="str">
        <f>IF(G345="","",G345-G345*COMPASS!AH358)</f>
        <v/>
      </c>
    </row>
    <row r="346" spans="1:8" ht="13.95" customHeight="1">
      <c r="A346" s="404" t="s">
        <v>3695</v>
      </c>
      <c r="B346" s="447" t="s">
        <v>25</v>
      </c>
      <c r="C346" s="430" t="s">
        <v>3639</v>
      </c>
      <c r="D346" s="431" t="s">
        <v>8431</v>
      </c>
      <c r="E346" s="474">
        <v>1</v>
      </c>
      <c r="F346" s="649"/>
      <c r="G346" s="581">
        <v>157</v>
      </c>
      <c r="H346" s="144">
        <f>IF(G346="","",G346-G346*COMPASS!AH359)</f>
        <v>157</v>
      </c>
    </row>
    <row r="347" spans="1:8" ht="13.95" customHeight="1">
      <c r="A347" s="404" t="s">
        <v>3696</v>
      </c>
      <c r="B347" s="447" t="s">
        <v>25</v>
      </c>
      <c r="C347" s="430" t="s">
        <v>3640</v>
      </c>
      <c r="D347" s="431" t="s">
        <v>8432</v>
      </c>
      <c r="E347" s="474">
        <v>1</v>
      </c>
      <c r="F347" s="649"/>
      <c r="G347" s="581">
        <v>157</v>
      </c>
      <c r="H347" s="144">
        <f>IF(G347="","",G347-G347*COMPASS!AH360)</f>
        <v>157</v>
      </c>
    </row>
    <row r="348" spans="1:8" ht="13.95" customHeight="1">
      <c r="A348" s="404" t="s">
        <v>3697</v>
      </c>
      <c r="B348" s="447" t="s">
        <v>25</v>
      </c>
      <c r="C348" s="430" t="s">
        <v>3641</v>
      </c>
      <c r="D348" s="431" t="s">
        <v>8433</v>
      </c>
      <c r="E348" s="474">
        <v>1</v>
      </c>
      <c r="F348" s="649"/>
      <c r="G348" s="581">
        <v>212</v>
      </c>
      <c r="H348" s="144">
        <f>IF(G348="","",G348-G348*COMPASS!AH361)</f>
        <v>212</v>
      </c>
    </row>
    <row r="349" spans="1:8" ht="13.95" customHeight="1">
      <c r="A349" s="404" t="s">
        <v>3698</v>
      </c>
      <c r="B349" s="447" t="s">
        <v>25</v>
      </c>
      <c r="C349" s="430" t="s">
        <v>3642</v>
      </c>
      <c r="D349" s="431" t="s">
        <v>8434</v>
      </c>
      <c r="E349" s="474">
        <v>1</v>
      </c>
      <c r="F349" s="649"/>
      <c r="G349" s="581">
        <v>212</v>
      </c>
      <c r="H349" s="144">
        <f>IF(G349="","",G349-G349*COMPASS!AH362)</f>
        <v>212</v>
      </c>
    </row>
    <row r="350" spans="1:8" ht="13.95" customHeight="1">
      <c r="A350" s="404" t="s">
        <v>3699</v>
      </c>
      <c r="B350" s="447" t="s">
        <v>25</v>
      </c>
      <c r="C350" s="430" t="s">
        <v>3643</v>
      </c>
      <c r="D350" s="431" t="s">
        <v>8435</v>
      </c>
      <c r="E350" s="474">
        <v>1</v>
      </c>
      <c r="F350" s="649"/>
      <c r="G350" s="581">
        <v>37</v>
      </c>
      <c r="H350" s="144">
        <f>IF(G350="","",G350-G350*COMPASS!AH363)</f>
        <v>37</v>
      </c>
    </row>
    <row r="351" spans="1:8" ht="13.95" customHeight="1">
      <c r="A351" s="404" t="s">
        <v>3700</v>
      </c>
      <c r="B351" s="447" t="s">
        <v>25</v>
      </c>
      <c r="C351" s="430" t="s">
        <v>3644</v>
      </c>
      <c r="D351" s="431" t="s">
        <v>8436</v>
      </c>
      <c r="E351" s="474">
        <v>1</v>
      </c>
      <c r="F351" s="649"/>
      <c r="G351" s="581">
        <v>37</v>
      </c>
      <c r="H351" s="144">
        <f>IF(G351="","",G351-G351*COMPASS!AH364)</f>
        <v>37</v>
      </c>
    </row>
    <row r="352" spans="1:8" ht="13.95" customHeight="1">
      <c r="A352" s="404" t="s">
        <v>3701</v>
      </c>
      <c r="B352" s="447" t="s">
        <v>25</v>
      </c>
      <c r="C352" s="430" t="s">
        <v>3645</v>
      </c>
      <c r="D352" s="431" t="s">
        <v>8437</v>
      </c>
      <c r="E352" s="474">
        <v>1</v>
      </c>
      <c r="F352" s="649"/>
      <c r="G352" s="581">
        <v>109</v>
      </c>
      <c r="H352" s="144">
        <f>IF(G352="","",G352-G352*COMPASS!AH365)</f>
        <v>109</v>
      </c>
    </row>
    <row r="353" spans="1:8" ht="13.95" customHeight="1">
      <c r="A353" s="404" t="s">
        <v>3702</v>
      </c>
      <c r="B353" s="447" t="s">
        <v>25</v>
      </c>
      <c r="C353" s="430" t="s">
        <v>3646</v>
      </c>
      <c r="D353" s="431" t="s">
        <v>8438</v>
      </c>
      <c r="E353" s="474">
        <v>1</v>
      </c>
      <c r="F353" s="649"/>
      <c r="G353" s="581">
        <v>109</v>
      </c>
      <c r="H353" s="144">
        <f>IF(G353="","",G353-G353*COMPASS!AH366)</f>
        <v>109</v>
      </c>
    </row>
    <row r="354" spans="1:8" ht="13.95" customHeight="1">
      <c r="A354" s="404" t="s">
        <v>3703</v>
      </c>
      <c r="B354" s="447" t="s">
        <v>25</v>
      </c>
      <c r="C354" s="430" t="s">
        <v>3647</v>
      </c>
      <c r="D354" s="431" t="s">
        <v>8439</v>
      </c>
      <c r="E354" s="474">
        <v>1</v>
      </c>
      <c r="F354" s="649"/>
      <c r="G354" s="581">
        <v>25</v>
      </c>
      <c r="H354" s="144">
        <f>IF(G354="","",G354-G354*COMPASS!AH367)</f>
        <v>25</v>
      </c>
    </row>
    <row r="355" spans="1:8" ht="13.95" customHeight="1">
      <c r="A355" s="404" t="s">
        <v>3704</v>
      </c>
      <c r="B355" s="447" t="s">
        <v>25</v>
      </c>
      <c r="C355" s="430" t="s">
        <v>3648</v>
      </c>
      <c r="D355" s="431" t="s">
        <v>8440</v>
      </c>
      <c r="E355" s="474">
        <v>1</v>
      </c>
      <c r="F355" s="649"/>
      <c r="G355" s="581">
        <v>25</v>
      </c>
      <c r="H355" s="144">
        <f>IF(G355="","",G355-G355*COMPASS!AH368)</f>
        <v>25</v>
      </c>
    </row>
    <row r="356" spans="1:8" ht="13.95" customHeight="1">
      <c r="A356" s="563" t="s">
        <v>8905</v>
      </c>
      <c r="B356" s="567"/>
      <c r="C356" s="568"/>
      <c r="D356" s="569"/>
      <c r="E356" s="574"/>
      <c r="F356" s="650"/>
      <c r="G356" s="582"/>
      <c r="H356" s="144" t="str">
        <f>IF(G356="","",G356-G356*COMPASS!AH369)</f>
        <v/>
      </c>
    </row>
    <row r="357" spans="1:8" ht="13.95" customHeight="1">
      <c r="A357" s="563" t="s">
        <v>8906</v>
      </c>
      <c r="B357" s="567"/>
      <c r="C357" s="568"/>
      <c r="D357" s="569"/>
      <c r="E357" s="574"/>
      <c r="F357" s="650"/>
      <c r="G357" s="582"/>
      <c r="H357" s="144" t="str">
        <f>IF(G357="","",G357-G357*COMPASS!AH370)</f>
        <v/>
      </c>
    </row>
    <row r="358" spans="1:8" ht="13.95" customHeight="1">
      <c r="A358" s="404" t="s">
        <v>803</v>
      </c>
      <c r="B358" s="447" t="s">
        <v>25</v>
      </c>
      <c r="C358" s="430" t="s">
        <v>1753</v>
      </c>
      <c r="D358" s="431" t="s">
        <v>670</v>
      </c>
      <c r="E358" s="474">
        <v>1</v>
      </c>
      <c r="F358" s="649"/>
      <c r="G358" s="581">
        <v>679</v>
      </c>
      <c r="H358" s="144">
        <f>IF(G358="","",G358-G358*COMPASS!AH371)</f>
        <v>679</v>
      </c>
    </row>
    <row r="359" spans="1:8" ht="13.95" customHeight="1">
      <c r="A359" s="404" t="s">
        <v>804</v>
      </c>
      <c r="B359" s="447" t="s">
        <v>25</v>
      </c>
      <c r="C359" s="430" t="s">
        <v>1754</v>
      </c>
      <c r="D359" s="431" t="s">
        <v>671</v>
      </c>
      <c r="E359" s="474">
        <v>1</v>
      </c>
      <c r="F359" s="649"/>
      <c r="G359" s="581">
        <v>679</v>
      </c>
      <c r="H359" s="144">
        <f>IF(G359="","",G359-G359*COMPASS!AH372)</f>
        <v>679</v>
      </c>
    </row>
    <row r="360" spans="1:8" ht="13.95" customHeight="1">
      <c r="A360" s="404" t="s">
        <v>805</v>
      </c>
      <c r="B360" s="447" t="s">
        <v>25</v>
      </c>
      <c r="C360" s="430" t="s">
        <v>1755</v>
      </c>
      <c r="D360" s="431" t="s">
        <v>672</v>
      </c>
      <c r="E360" s="474">
        <v>1</v>
      </c>
      <c r="F360" s="649"/>
      <c r="G360" s="581">
        <v>782</v>
      </c>
      <c r="H360" s="144">
        <f>IF(G360="","",G360-G360*COMPASS!AH373)</f>
        <v>782</v>
      </c>
    </row>
    <row r="361" spans="1:8" ht="13.95" customHeight="1">
      <c r="A361" s="563" t="s">
        <v>8907</v>
      </c>
      <c r="B361" s="567"/>
      <c r="C361" s="568"/>
      <c r="D361" s="569"/>
      <c r="E361" s="574"/>
      <c r="F361" s="650"/>
      <c r="G361" s="582"/>
      <c r="H361" s="144" t="str">
        <f>IF(G361="","",G361-G361*COMPASS!AH374)</f>
        <v/>
      </c>
    </row>
    <row r="362" spans="1:8" ht="13.95" customHeight="1">
      <c r="A362" s="404" t="s">
        <v>806</v>
      </c>
      <c r="B362" s="447" t="s">
        <v>25</v>
      </c>
      <c r="C362" s="430" t="s">
        <v>1756</v>
      </c>
      <c r="D362" s="431" t="s">
        <v>673</v>
      </c>
      <c r="E362" s="474">
        <v>1</v>
      </c>
      <c r="F362" s="649"/>
      <c r="G362" s="581">
        <v>131</v>
      </c>
      <c r="H362" s="144">
        <f>IF(G362="","",G362-G362*COMPASS!AH375)</f>
        <v>131</v>
      </c>
    </row>
    <row r="363" spans="1:8" ht="13.95" customHeight="1">
      <c r="A363" s="404" t="s">
        <v>807</v>
      </c>
      <c r="B363" s="447" t="s">
        <v>25</v>
      </c>
      <c r="C363" s="430" t="s">
        <v>1757</v>
      </c>
      <c r="D363" s="431" t="s">
        <v>674</v>
      </c>
      <c r="E363" s="474">
        <v>1</v>
      </c>
      <c r="F363" s="649"/>
      <c r="G363" s="581">
        <v>131</v>
      </c>
      <c r="H363" s="144">
        <f>IF(G363="","",G363-G363*COMPASS!AH376)</f>
        <v>131</v>
      </c>
    </row>
    <row r="364" spans="1:8" ht="13.95" customHeight="1">
      <c r="A364" s="404" t="s">
        <v>808</v>
      </c>
      <c r="B364" s="447" t="s">
        <v>25</v>
      </c>
      <c r="C364" s="430" t="s">
        <v>1758</v>
      </c>
      <c r="D364" s="431" t="s">
        <v>675</v>
      </c>
      <c r="E364" s="474">
        <v>1</v>
      </c>
      <c r="F364" s="649"/>
      <c r="G364" s="581">
        <v>157</v>
      </c>
      <c r="H364" s="144">
        <f>IF(G364="","",G364-G364*COMPASS!AH377)</f>
        <v>157</v>
      </c>
    </row>
    <row r="365" spans="1:8" ht="13.95" customHeight="1">
      <c r="A365" s="404" t="s">
        <v>809</v>
      </c>
      <c r="B365" s="447" t="s">
        <v>25</v>
      </c>
      <c r="C365" s="430" t="s">
        <v>1759</v>
      </c>
      <c r="D365" s="431" t="s">
        <v>676</v>
      </c>
      <c r="E365" s="474">
        <v>1</v>
      </c>
      <c r="F365" s="649"/>
      <c r="G365" s="581">
        <v>184</v>
      </c>
      <c r="H365" s="144">
        <f>IF(G365="","",G365-G365*COMPASS!AH378)</f>
        <v>184</v>
      </c>
    </row>
    <row r="366" spans="1:8" ht="13.95" customHeight="1">
      <c r="A366" s="563" t="s">
        <v>3636</v>
      </c>
      <c r="B366" s="567"/>
      <c r="C366" s="568"/>
      <c r="D366" s="569"/>
      <c r="E366" s="574"/>
      <c r="F366" s="650"/>
      <c r="G366" s="582"/>
      <c r="H366" s="144" t="str">
        <f>IF(G366="","",G366-G366*COMPASS!AH379)</f>
        <v/>
      </c>
    </row>
    <row r="367" spans="1:8" ht="13.95" customHeight="1">
      <c r="A367" s="404" t="s">
        <v>810</v>
      </c>
      <c r="B367" s="447" t="s">
        <v>25</v>
      </c>
      <c r="C367" s="430" t="s">
        <v>1760</v>
      </c>
      <c r="D367" s="431" t="s">
        <v>677</v>
      </c>
      <c r="E367" s="474">
        <v>1</v>
      </c>
      <c r="F367" s="649"/>
      <c r="G367" s="581">
        <v>418</v>
      </c>
      <c r="H367" s="144">
        <f>IF(G367="","",G367-G367*COMPASS!AH380)</f>
        <v>418</v>
      </c>
    </row>
    <row r="368" spans="1:8" ht="13.95" customHeight="1">
      <c r="A368" s="404" t="s">
        <v>811</v>
      </c>
      <c r="B368" s="447" t="s">
        <v>25</v>
      </c>
      <c r="C368" s="430" t="s">
        <v>1761</v>
      </c>
      <c r="D368" s="431" t="s">
        <v>678</v>
      </c>
      <c r="E368" s="474">
        <v>1</v>
      </c>
      <c r="F368" s="649"/>
      <c r="G368" s="581">
        <v>418</v>
      </c>
      <c r="H368" s="144">
        <f>IF(G368="","",G368-G368*COMPASS!AH381)</f>
        <v>418</v>
      </c>
    </row>
    <row r="369" spans="1:8" ht="13.95" customHeight="1">
      <c r="A369" s="404" t="s">
        <v>812</v>
      </c>
      <c r="B369" s="447" t="s">
        <v>25</v>
      </c>
      <c r="C369" s="430" t="s">
        <v>1762</v>
      </c>
      <c r="D369" s="431" t="s">
        <v>679</v>
      </c>
      <c r="E369" s="474">
        <v>1</v>
      </c>
      <c r="F369" s="649"/>
      <c r="G369" s="581">
        <v>470</v>
      </c>
      <c r="H369" s="144">
        <f>IF(G369="","",G369-G369*COMPASS!AH382)</f>
        <v>470</v>
      </c>
    </row>
    <row r="370" spans="1:8" ht="13.95" customHeight="1">
      <c r="A370" s="563" t="s">
        <v>8832</v>
      </c>
      <c r="B370" s="567"/>
      <c r="C370" s="568"/>
      <c r="D370" s="569"/>
      <c r="E370" s="574"/>
      <c r="F370" s="650"/>
      <c r="G370" s="582"/>
      <c r="H370" s="144" t="str">
        <f>IF(G370="","",G370-G370*COMPASS!AH383)</f>
        <v/>
      </c>
    </row>
    <row r="371" spans="1:8" ht="13.95" customHeight="1">
      <c r="A371" s="563" t="s">
        <v>8908</v>
      </c>
      <c r="B371" s="567"/>
      <c r="C371" s="568"/>
      <c r="D371" s="569"/>
      <c r="E371" s="574"/>
      <c r="F371" s="650"/>
      <c r="G371" s="582"/>
      <c r="H371" s="144" t="str">
        <f>IF(G371="","",G371-G371*COMPASS!AH384)</f>
        <v/>
      </c>
    </row>
    <row r="372" spans="1:8" ht="13.95" customHeight="1">
      <c r="A372" s="404" t="s">
        <v>8936</v>
      </c>
      <c r="B372" s="447" t="s">
        <v>25</v>
      </c>
      <c r="C372" s="430" t="s">
        <v>8909</v>
      </c>
      <c r="D372" s="431" t="s">
        <v>8910</v>
      </c>
      <c r="E372" s="474">
        <v>1</v>
      </c>
      <c r="F372" s="649"/>
      <c r="G372" s="581">
        <v>27</v>
      </c>
      <c r="H372" s="144">
        <f>IF(G372="","",G372-G372*COMPASS!AH385)</f>
        <v>27</v>
      </c>
    </row>
    <row r="373" spans="1:8" ht="13.95" customHeight="1">
      <c r="A373" s="404" t="s">
        <v>3736</v>
      </c>
      <c r="B373" s="447" t="s">
        <v>25</v>
      </c>
      <c r="C373" s="430" t="s">
        <v>237</v>
      </c>
      <c r="D373" s="431" t="s">
        <v>686</v>
      </c>
      <c r="E373" s="474">
        <v>1</v>
      </c>
      <c r="F373" s="649"/>
      <c r="G373" s="581">
        <v>49</v>
      </c>
      <c r="H373" s="144">
        <f>IF(G373="","",G373-G373*COMPASS!AH386)</f>
        <v>49</v>
      </c>
    </row>
    <row r="374" spans="1:8" ht="13.95" customHeight="1">
      <c r="A374" s="404" t="s">
        <v>8459</v>
      </c>
      <c r="B374" s="447" t="s">
        <v>25</v>
      </c>
      <c r="C374" s="430" t="s">
        <v>8441</v>
      </c>
      <c r="D374" s="431" t="s">
        <v>8442</v>
      </c>
      <c r="E374" s="474">
        <v>160</v>
      </c>
      <c r="F374" s="649"/>
      <c r="G374" s="581">
        <v>19</v>
      </c>
      <c r="H374" s="144">
        <f>IF(G374="","",G374-G374*COMPASS!AH387)</f>
        <v>19</v>
      </c>
    </row>
    <row r="375" spans="1:8" ht="13.95" customHeight="1">
      <c r="A375" s="404" t="s">
        <v>3737</v>
      </c>
      <c r="B375" s="447" t="s">
        <v>66</v>
      </c>
      <c r="C375" s="432" t="s">
        <v>238</v>
      </c>
      <c r="D375" s="431" t="s">
        <v>687</v>
      </c>
      <c r="E375" s="474">
        <v>1</v>
      </c>
      <c r="F375" s="649"/>
      <c r="G375" s="584">
        <v>19</v>
      </c>
      <c r="H375" s="144">
        <f>IF(G375="","",G375-G375*COMPASS!AH388)</f>
        <v>19</v>
      </c>
    </row>
    <row r="376" spans="1:8" ht="13.95" customHeight="1">
      <c r="A376" s="404" t="s">
        <v>3738</v>
      </c>
      <c r="B376" s="447" t="s">
        <v>25</v>
      </c>
      <c r="C376" s="430" t="s">
        <v>241</v>
      </c>
      <c r="D376" s="431" t="s">
        <v>688</v>
      </c>
      <c r="E376" s="474">
        <v>1</v>
      </c>
      <c r="F376" s="649"/>
      <c r="G376" s="581">
        <v>29</v>
      </c>
      <c r="H376" s="144">
        <f>IF(G376="","",G376-G376*COMPASS!AH389)</f>
        <v>29</v>
      </c>
    </row>
    <row r="377" spans="1:8" ht="13.95" customHeight="1">
      <c r="A377" s="404" t="s">
        <v>3739</v>
      </c>
      <c r="B377" s="447" t="s">
        <v>25</v>
      </c>
      <c r="C377" s="430" t="s">
        <v>242</v>
      </c>
      <c r="D377" s="431" t="s">
        <v>689</v>
      </c>
      <c r="E377" s="474">
        <v>1</v>
      </c>
      <c r="F377" s="649"/>
      <c r="G377" s="581">
        <v>21</v>
      </c>
      <c r="H377" s="144">
        <f>IF(G377="","",G377-G377*COMPASS!AH390)</f>
        <v>21</v>
      </c>
    </row>
    <row r="378" spans="1:8" ht="13.95" customHeight="1">
      <c r="A378" s="563" t="s">
        <v>8911</v>
      </c>
      <c r="B378" s="567"/>
      <c r="C378" s="568"/>
      <c r="D378" s="569"/>
      <c r="E378" s="574"/>
      <c r="F378" s="650"/>
      <c r="G378" s="582"/>
      <c r="H378" s="144" t="str">
        <f>IF(G378="","",G378-G378*COMPASS!AH391)</f>
        <v/>
      </c>
    </row>
    <row r="379" spans="1:8" ht="13.95" customHeight="1">
      <c r="A379" s="404" t="s">
        <v>1780</v>
      </c>
      <c r="B379" s="447" t="s">
        <v>25</v>
      </c>
      <c r="C379" s="430" t="s">
        <v>1781</v>
      </c>
      <c r="D379" s="431" t="s">
        <v>3656</v>
      </c>
      <c r="E379" s="474">
        <v>1</v>
      </c>
      <c r="F379" s="649"/>
      <c r="G379" s="581">
        <v>287</v>
      </c>
      <c r="H379" s="144">
        <f>IF(G379="","",G379-G379*COMPASS!AH392)</f>
        <v>287</v>
      </c>
    </row>
    <row r="380" spans="1:8" ht="13.95" customHeight="1">
      <c r="A380" s="404" t="s">
        <v>1782</v>
      </c>
      <c r="B380" s="447" t="s">
        <v>25</v>
      </c>
      <c r="C380" s="430" t="s">
        <v>1783</v>
      </c>
      <c r="D380" s="431" t="s">
        <v>3657</v>
      </c>
      <c r="E380" s="474">
        <v>1</v>
      </c>
      <c r="F380" s="649"/>
      <c r="G380" s="581">
        <v>352</v>
      </c>
      <c r="H380" s="144">
        <f>IF(G380="","",G380-G380*COMPASS!AH393)</f>
        <v>352</v>
      </c>
    </row>
    <row r="381" spans="1:8" ht="13.95" customHeight="1">
      <c r="A381" s="404" t="s">
        <v>1784</v>
      </c>
      <c r="B381" s="447" t="s">
        <v>25</v>
      </c>
      <c r="C381" s="430" t="s">
        <v>1785</v>
      </c>
      <c r="D381" s="431" t="s">
        <v>3658</v>
      </c>
      <c r="E381" s="474">
        <v>1</v>
      </c>
      <c r="F381" s="649"/>
      <c r="G381" s="581">
        <v>346</v>
      </c>
      <c r="H381" s="144">
        <f>IF(G381="","",G381-G381*COMPASS!AH394)</f>
        <v>346</v>
      </c>
    </row>
    <row r="382" spans="1:8" ht="13.95" customHeight="1">
      <c r="A382" s="404" t="s">
        <v>1786</v>
      </c>
      <c r="B382" s="447" t="s">
        <v>25</v>
      </c>
      <c r="C382" s="430" t="s">
        <v>1787</v>
      </c>
      <c r="D382" s="431" t="s">
        <v>3659</v>
      </c>
      <c r="E382" s="474">
        <v>1</v>
      </c>
      <c r="F382" s="649"/>
      <c r="G382" s="581">
        <v>488</v>
      </c>
      <c r="H382" s="144">
        <f>IF(G382="","",G382-G382*COMPASS!AH395)</f>
        <v>488</v>
      </c>
    </row>
    <row r="383" spans="1:8" ht="13.95" customHeight="1">
      <c r="A383" s="404" t="s">
        <v>1788</v>
      </c>
      <c r="B383" s="447" t="s">
        <v>25</v>
      </c>
      <c r="C383" s="430" t="s">
        <v>1789</v>
      </c>
      <c r="D383" s="431" t="s">
        <v>3660</v>
      </c>
      <c r="E383" s="474">
        <v>1</v>
      </c>
      <c r="F383" s="649"/>
      <c r="G383" s="581">
        <v>503</v>
      </c>
      <c r="H383" s="144">
        <f>IF(G383="","",G383-G383*COMPASS!AH396)</f>
        <v>503</v>
      </c>
    </row>
    <row r="384" spans="1:8" ht="13.95" customHeight="1">
      <c r="A384" s="563" t="s">
        <v>8912</v>
      </c>
      <c r="B384" s="567"/>
      <c r="C384" s="568"/>
      <c r="D384" s="569"/>
      <c r="E384" s="574"/>
      <c r="F384" s="650"/>
      <c r="G384" s="582"/>
      <c r="H384" s="144" t="str">
        <f>IF(G384="","",G384-G384*COMPASS!AH397)</f>
        <v/>
      </c>
    </row>
    <row r="385" spans="1:8" ht="13.95" customHeight="1">
      <c r="A385" s="404" t="s">
        <v>1790</v>
      </c>
      <c r="B385" s="447" t="s">
        <v>66</v>
      </c>
      <c r="C385" s="430" t="s">
        <v>3661</v>
      </c>
      <c r="D385" s="431" t="s">
        <v>3662</v>
      </c>
      <c r="E385" s="474">
        <v>1</v>
      </c>
      <c r="F385" s="649"/>
      <c r="G385" s="581">
        <v>786</v>
      </c>
      <c r="H385" s="144">
        <f>IF(G385="","",G385-G385*COMPASS!AH398)</f>
        <v>786</v>
      </c>
    </row>
    <row r="386" spans="1:8" ht="13.95" customHeight="1">
      <c r="A386" s="563" t="s">
        <v>8913</v>
      </c>
      <c r="B386" s="567"/>
      <c r="C386" s="568"/>
      <c r="D386" s="569"/>
      <c r="E386" s="574"/>
      <c r="F386" s="650"/>
      <c r="G386" s="582"/>
      <c r="H386" s="144" t="str">
        <f>IF(G386="","",G386-G386*COMPASS!AH399)</f>
        <v/>
      </c>
    </row>
    <row r="387" spans="1:8" ht="13.95" customHeight="1">
      <c r="A387" s="563" t="s">
        <v>8914</v>
      </c>
      <c r="B387" s="567"/>
      <c r="C387" s="568"/>
      <c r="D387" s="569"/>
      <c r="E387" s="574"/>
      <c r="F387" s="650"/>
      <c r="G387" s="582"/>
      <c r="H387" s="144" t="str">
        <f>IF(G387="","",G387-G387*COMPASS!AH400)</f>
        <v/>
      </c>
    </row>
    <row r="388" spans="1:8" ht="13.95" customHeight="1">
      <c r="A388" s="404" t="s">
        <v>291</v>
      </c>
      <c r="B388" s="447" t="s">
        <v>25</v>
      </c>
      <c r="C388" s="430" t="s">
        <v>1765</v>
      </c>
      <c r="D388" s="431" t="s">
        <v>3649</v>
      </c>
      <c r="E388" s="474">
        <v>1</v>
      </c>
      <c r="F388" s="649"/>
      <c r="G388" s="581">
        <v>6848</v>
      </c>
      <c r="H388" s="144">
        <f>IF(G388="","",G388-G388*COMPASS!AH401)</f>
        <v>6848</v>
      </c>
    </row>
    <row r="389" spans="1:8" ht="13.95" customHeight="1">
      <c r="A389" s="404" t="s">
        <v>292</v>
      </c>
      <c r="B389" s="447" t="s">
        <v>25</v>
      </c>
      <c r="C389" s="430" t="s">
        <v>1766</v>
      </c>
      <c r="D389" s="431" t="s">
        <v>3650</v>
      </c>
      <c r="E389" s="474">
        <v>1</v>
      </c>
      <c r="F389" s="649"/>
      <c r="G389" s="581">
        <v>7140</v>
      </c>
      <c r="H389" s="144">
        <f>IF(G389="","",G389-G389*COMPASS!AH402)</f>
        <v>7140</v>
      </c>
    </row>
    <row r="390" spans="1:8" ht="13.95" customHeight="1">
      <c r="A390" s="563" t="s">
        <v>8915</v>
      </c>
      <c r="B390" s="567"/>
      <c r="C390" s="568"/>
      <c r="D390" s="569"/>
      <c r="E390" s="574"/>
      <c r="F390" s="650"/>
      <c r="G390" s="582"/>
      <c r="H390" s="144" t="str">
        <f>IF(G390="","",G390-G390*COMPASS!AH403)</f>
        <v/>
      </c>
    </row>
    <row r="391" spans="1:8" ht="13.95" customHeight="1">
      <c r="A391" s="404" t="s">
        <v>293</v>
      </c>
      <c r="B391" s="447" t="s">
        <v>25</v>
      </c>
      <c r="C391" s="430" t="s">
        <v>1767</v>
      </c>
      <c r="D391" s="431" t="s">
        <v>685</v>
      </c>
      <c r="E391" s="474">
        <v>1</v>
      </c>
      <c r="F391" s="649"/>
      <c r="G391" s="581">
        <v>4689</v>
      </c>
      <c r="H391" s="144">
        <f>IF(G391="","",G391-G391*COMPASS!AH404)</f>
        <v>4689</v>
      </c>
    </row>
    <row r="392" spans="1:8" ht="13.95" customHeight="1">
      <c r="A392" s="563" t="s">
        <v>43</v>
      </c>
      <c r="B392" s="567"/>
      <c r="C392" s="568"/>
      <c r="D392" s="569"/>
      <c r="E392" s="574"/>
      <c r="F392" s="650"/>
      <c r="G392" s="582"/>
      <c r="H392" s="144" t="str">
        <f>IF(G392="","",G392-G392*COMPASS!AH405)</f>
        <v/>
      </c>
    </row>
    <row r="393" spans="1:8" ht="13.95" customHeight="1">
      <c r="A393" s="563" t="s">
        <v>8916</v>
      </c>
      <c r="B393" s="567"/>
      <c r="C393" s="568"/>
      <c r="D393" s="569"/>
      <c r="E393" s="574"/>
      <c r="F393" s="650"/>
      <c r="G393" s="582"/>
      <c r="H393" s="144" t="str">
        <f>IF(G393="","",G393-G393*COMPASS!AH406)</f>
        <v/>
      </c>
    </row>
    <row r="394" spans="1:8" ht="13.95" customHeight="1">
      <c r="A394" s="563" t="s">
        <v>8917</v>
      </c>
      <c r="B394" s="567"/>
      <c r="C394" s="568"/>
      <c r="D394" s="569"/>
      <c r="E394" s="574"/>
      <c r="F394" s="650"/>
      <c r="G394" s="582"/>
      <c r="H394" s="144" t="str">
        <f>IF(G394="","",G394-G394*COMPASS!AH407)</f>
        <v/>
      </c>
    </row>
    <row r="395" spans="1:8" ht="13.95" customHeight="1">
      <c r="A395" s="404" t="s">
        <v>8937</v>
      </c>
      <c r="B395" s="447" t="s">
        <v>25</v>
      </c>
      <c r="C395" s="430" t="s">
        <v>8918</v>
      </c>
      <c r="D395" s="431" t="s">
        <v>8919</v>
      </c>
      <c r="E395" s="474">
        <v>1</v>
      </c>
      <c r="F395" s="649"/>
      <c r="G395" s="581">
        <v>55</v>
      </c>
      <c r="H395" s="144">
        <f>IF(G395="","",G395-G395*COMPASS!AH408)</f>
        <v>55</v>
      </c>
    </row>
    <row r="396" spans="1:8" ht="13.95" customHeight="1">
      <c r="A396" s="563" t="s">
        <v>8920</v>
      </c>
      <c r="B396" s="567"/>
      <c r="C396" s="568"/>
      <c r="D396" s="569"/>
      <c r="E396" s="574"/>
      <c r="F396" s="650"/>
      <c r="G396" s="582"/>
      <c r="H396" s="144" t="str">
        <f>IF(G396="","",G396-G396*COMPASS!AH409)</f>
        <v/>
      </c>
    </row>
    <row r="397" spans="1:8" ht="13.95" customHeight="1">
      <c r="A397" s="404" t="s">
        <v>312</v>
      </c>
      <c r="B397" s="447" t="s">
        <v>25</v>
      </c>
      <c r="C397" s="430" t="s">
        <v>243</v>
      </c>
      <c r="D397" s="431" t="s">
        <v>707</v>
      </c>
      <c r="E397" s="474">
        <v>1</v>
      </c>
      <c r="F397" s="649"/>
      <c r="G397" s="581">
        <v>97</v>
      </c>
      <c r="H397" s="144">
        <f>IF(G397="","",G397-G397*COMPASS!AH410)</f>
        <v>97</v>
      </c>
    </row>
    <row r="398" spans="1:8" ht="13.95" customHeight="1">
      <c r="A398" s="563" t="s">
        <v>8921</v>
      </c>
      <c r="B398" s="567"/>
      <c r="C398" s="568"/>
      <c r="D398" s="569"/>
      <c r="E398" s="574"/>
      <c r="F398" s="650"/>
      <c r="G398" s="582"/>
      <c r="H398" s="144" t="str">
        <f>IF(G398="","",G398-G398*COMPASS!AH411)</f>
        <v/>
      </c>
    </row>
    <row r="399" spans="1:8" ht="13.95" customHeight="1">
      <c r="A399" s="563" t="s">
        <v>8842</v>
      </c>
      <c r="B399" s="567"/>
      <c r="C399" s="568"/>
      <c r="D399" s="569"/>
      <c r="E399" s="574"/>
      <c r="F399" s="650"/>
      <c r="G399" s="582"/>
      <c r="H399" s="144" t="str">
        <f>IF(G399="","",G399-G399*COMPASS!AH412)</f>
        <v/>
      </c>
    </row>
    <row r="400" spans="1:8" ht="13.95" customHeight="1">
      <c r="A400" s="404" t="s">
        <v>3747</v>
      </c>
      <c r="B400" s="447" t="s">
        <v>25</v>
      </c>
      <c r="C400" s="430" t="s">
        <v>244</v>
      </c>
      <c r="D400" s="431" t="s">
        <v>716</v>
      </c>
      <c r="E400" s="474">
        <v>1</v>
      </c>
      <c r="F400" s="649"/>
      <c r="G400" s="581">
        <v>86</v>
      </c>
      <c r="H400" s="144">
        <f>IF(G400="","",G400-G400*COMPASS!AH413)</f>
        <v>86</v>
      </c>
    </row>
    <row r="401" spans="1:8" ht="13.95" customHeight="1">
      <c r="A401" s="563" t="s">
        <v>8922</v>
      </c>
      <c r="B401" s="567"/>
      <c r="C401" s="568"/>
      <c r="D401" s="569"/>
      <c r="E401" s="574"/>
      <c r="F401" s="650"/>
      <c r="G401" s="582"/>
      <c r="H401" s="144" t="str">
        <f>IF(G401="","",G401-G401*COMPASS!AH414)</f>
        <v/>
      </c>
    </row>
    <row r="402" spans="1:8" ht="13.95" customHeight="1">
      <c r="A402" s="404" t="s">
        <v>3748</v>
      </c>
      <c r="B402" s="447" t="s">
        <v>25</v>
      </c>
      <c r="C402" s="430" t="s">
        <v>247</v>
      </c>
      <c r="D402" s="431" t="s">
        <v>717</v>
      </c>
      <c r="E402" s="474">
        <v>1</v>
      </c>
      <c r="F402" s="649"/>
      <c r="G402" s="581">
        <v>188</v>
      </c>
      <c r="H402" s="144">
        <f>IF(G402="","",G402-G402*COMPASS!AH415)</f>
        <v>188</v>
      </c>
    </row>
    <row r="403" spans="1:8" ht="13.95" customHeight="1">
      <c r="A403" s="563" t="s">
        <v>8923</v>
      </c>
      <c r="B403" s="567"/>
      <c r="C403" s="568"/>
      <c r="D403" s="569"/>
      <c r="E403" s="574"/>
      <c r="F403" s="650"/>
      <c r="G403" s="582"/>
      <c r="H403" s="144" t="str">
        <f>IF(G403="","",G403-G403*COMPASS!AH416)</f>
        <v/>
      </c>
    </row>
    <row r="404" spans="1:8" ht="13.95" customHeight="1">
      <c r="A404" s="563" t="s">
        <v>8924</v>
      </c>
      <c r="B404" s="567"/>
      <c r="C404" s="568"/>
      <c r="D404" s="569"/>
      <c r="E404" s="574"/>
      <c r="F404" s="650"/>
      <c r="G404" s="582"/>
      <c r="H404" s="144" t="str">
        <f>IF(G404="","",G404-G404*COMPASS!AH417)</f>
        <v/>
      </c>
    </row>
    <row r="405" spans="1:8" ht="13.95" customHeight="1">
      <c r="A405" s="563" t="s">
        <v>8925</v>
      </c>
      <c r="B405" s="567"/>
      <c r="C405" s="568"/>
      <c r="D405" s="569"/>
      <c r="E405" s="574"/>
      <c r="F405" s="650"/>
      <c r="G405" s="582"/>
      <c r="H405" s="144" t="str">
        <f>IF(G405="","",G405-G405*COMPASS!AH418)</f>
        <v/>
      </c>
    </row>
    <row r="406" spans="1:8" ht="13.95" customHeight="1">
      <c r="A406" s="404" t="s">
        <v>3754</v>
      </c>
      <c r="B406" s="447" t="s">
        <v>25</v>
      </c>
      <c r="C406" s="430" t="s">
        <v>250</v>
      </c>
      <c r="D406" s="431" t="s">
        <v>725</v>
      </c>
      <c r="E406" s="474">
        <v>1</v>
      </c>
      <c r="F406" s="649"/>
      <c r="G406" s="581">
        <v>43</v>
      </c>
      <c r="H406" s="144">
        <f>IF(G406="","",G406-G406*COMPASS!AH419)</f>
        <v>43</v>
      </c>
    </row>
    <row r="407" spans="1:8" ht="13.95" customHeight="1">
      <c r="A407" s="404" t="s">
        <v>3707</v>
      </c>
      <c r="B407" s="447" t="s">
        <v>25</v>
      </c>
      <c r="C407" s="430" t="s">
        <v>3669</v>
      </c>
      <c r="D407" s="431" t="s">
        <v>3670</v>
      </c>
      <c r="E407" s="474">
        <v>1</v>
      </c>
      <c r="F407" s="649"/>
      <c r="G407" s="581">
        <v>48</v>
      </c>
      <c r="H407" s="144">
        <f>IF(G407="","",G407-G407*COMPASS!AH420)</f>
        <v>48</v>
      </c>
    </row>
    <row r="408" spans="1:8" ht="13.95" customHeight="1">
      <c r="A408" s="404" t="s">
        <v>3756</v>
      </c>
      <c r="B408" s="447" t="s">
        <v>25</v>
      </c>
      <c r="C408" s="430" t="s">
        <v>252</v>
      </c>
      <c r="D408" s="431" t="s">
        <v>727</v>
      </c>
      <c r="E408" s="474">
        <v>1</v>
      </c>
      <c r="F408" s="649"/>
      <c r="G408" s="581">
        <v>48</v>
      </c>
      <c r="H408" s="144">
        <f>IF(G408="","",G408-G408*COMPASS!AH421)</f>
        <v>48</v>
      </c>
    </row>
    <row r="409" spans="1:8" ht="13.95" customHeight="1">
      <c r="A409" s="404" t="s">
        <v>3709</v>
      </c>
      <c r="B409" s="447" t="s">
        <v>25</v>
      </c>
      <c r="C409" s="430" t="s">
        <v>3673</v>
      </c>
      <c r="D409" s="431" t="s">
        <v>3674</v>
      </c>
      <c r="E409" s="474">
        <v>1</v>
      </c>
      <c r="F409" s="649"/>
      <c r="G409" s="581">
        <v>53</v>
      </c>
      <c r="H409" s="144">
        <f>IF(G409="","",G409-G409*COMPASS!AH422)</f>
        <v>53</v>
      </c>
    </row>
    <row r="410" spans="1:8" ht="13.95" customHeight="1">
      <c r="A410" s="404" t="s">
        <v>3758</v>
      </c>
      <c r="B410" s="447" t="s">
        <v>25</v>
      </c>
      <c r="C410" s="430" t="s">
        <v>254</v>
      </c>
      <c r="D410" s="431" t="s">
        <v>729</v>
      </c>
      <c r="E410" s="474">
        <v>1</v>
      </c>
      <c r="F410" s="649"/>
      <c r="G410" s="581">
        <v>114</v>
      </c>
      <c r="H410" s="144">
        <f>IF(G410="","",G410-G410*COMPASS!AH423)</f>
        <v>114</v>
      </c>
    </row>
    <row r="411" spans="1:8" ht="13.95" customHeight="1">
      <c r="A411" s="404" t="s">
        <v>3711</v>
      </c>
      <c r="B411" s="447" t="s">
        <v>25</v>
      </c>
      <c r="C411" s="430" t="s">
        <v>3677</v>
      </c>
      <c r="D411" s="431" t="s">
        <v>3678</v>
      </c>
      <c r="E411" s="474">
        <v>1</v>
      </c>
      <c r="F411" s="649"/>
      <c r="G411" s="581">
        <v>119</v>
      </c>
      <c r="H411" s="144">
        <f>IF(G411="","",G411-G411*COMPASS!AH424)</f>
        <v>119</v>
      </c>
    </row>
    <row r="412" spans="1:8" ht="13.95" customHeight="1">
      <c r="A412" s="404" t="s">
        <v>319</v>
      </c>
      <c r="B412" s="447" t="s">
        <v>25</v>
      </c>
      <c r="C412" s="430" t="s">
        <v>1820</v>
      </c>
      <c r="D412" s="431" t="s">
        <v>733</v>
      </c>
      <c r="E412" s="474">
        <v>1</v>
      </c>
      <c r="F412" s="649"/>
      <c r="G412" s="581">
        <v>8</v>
      </c>
      <c r="H412" s="144">
        <f>IF(G412="","",G412-G412*COMPASS!AH425)</f>
        <v>8</v>
      </c>
    </row>
    <row r="413" spans="1:8" ht="13.95" customHeight="1">
      <c r="A413" s="563" t="s">
        <v>8926</v>
      </c>
      <c r="B413" s="567"/>
      <c r="C413" s="568"/>
      <c r="D413" s="569"/>
      <c r="E413" s="574"/>
      <c r="F413" s="650"/>
      <c r="G413" s="582"/>
      <c r="H413" s="144" t="str">
        <f>IF(G413="","",G413-G413*COMPASS!AH426)</f>
        <v/>
      </c>
    </row>
    <row r="414" spans="1:8" ht="13.95" customHeight="1">
      <c r="A414" s="404" t="s">
        <v>3755</v>
      </c>
      <c r="B414" s="447" t="s">
        <v>25</v>
      </c>
      <c r="C414" s="430" t="s">
        <v>251</v>
      </c>
      <c r="D414" s="431" t="s">
        <v>726</v>
      </c>
      <c r="E414" s="474">
        <v>1</v>
      </c>
      <c r="F414" s="649"/>
      <c r="G414" s="581">
        <v>43</v>
      </c>
      <c r="H414" s="144">
        <f>IF(G414="","",G414-G414*COMPASS!AH427)</f>
        <v>43</v>
      </c>
    </row>
    <row r="415" spans="1:8" ht="13.95" customHeight="1">
      <c r="A415" s="404" t="s">
        <v>3708</v>
      </c>
      <c r="B415" s="447" t="s">
        <v>25</v>
      </c>
      <c r="C415" s="430" t="s">
        <v>3671</v>
      </c>
      <c r="D415" s="431" t="s">
        <v>3672</v>
      </c>
      <c r="E415" s="474">
        <v>1</v>
      </c>
      <c r="F415" s="649"/>
      <c r="G415" s="581">
        <v>48</v>
      </c>
      <c r="H415" s="144">
        <f>IF(G415="","",G415-G415*COMPASS!AH428)</f>
        <v>48</v>
      </c>
    </row>
    <row r="416" spans="1:8" ht="13.95" customHeight="1">
      <c r="A416" s="404" t="s">
        <v>3757</v>
      </c>
      <c r="B416" s="447" t="s">
        <v>25</v>
      </c>
      <c r="C416" s="430" t="s">
        <v>253</v>
      </c>
      <c r="D416" s="431" t="s">
        <v>728</v>
      </c>
      <c r="E416" s="474">
        <v>1</v>
      </c>
      <c r="F416" s="649"/>
      <c r="G416" s="581">
        <v>48</v>
      </c>
      <c r="H416" s="144">
        <f>IF(G416="","",G416-G416*COMPASS!AH429)</f>
        <v>48</v>
      </c>
    </row>
    <row r="417" spans="1:8" ht="13.95" customHeight="1">
      <c r="A417" s="404" t="s">
        <v>3710</v>
      </c>
      <c r="B417" s="447" t="s">
        <v>25</v>
      </c>
      <c r="C417" s="430" t="s">
        <v>3675</v>
      </c>
      <c r="D417" s="431" t="s">
        <v>3676</v>
      </c>
      <c r="E417" s="474">
        <v>1</v>
      </c>
      <c r="F417" s="649"/>
      <c r="G417" s="581">
        <v>53</v>
      </c>
      <c r="H417" s="144">
        <f>IF(G417="","",G417-G417*COMPASS!AH430)</f>
        <v>53</v>
      </c>
    </row>
    <row r="418" spans="1:8" ht="13.95" customHeight="1">
      <c r="A418" s="404" t="s">
        <v>318</v>
      </c>
      <c r="B418" s="447" t="s">
        <v>25</v>
      </c>
      <c r="C418" s="430" t="s">
        <v>1819</v>
      </c>
      <c r="D418" s="431" t="s">
        <v>732</v>
      </c>
      <c r="E418" s="474">
        <v>1</v>
      </c>
      <c r="F418" s="649"/>
      <c r="G418" s="581">
        <v>8</v>
      </c>
      <c r="H418" s="144">
        <f>IF(G418="","",G418-G418*COMPASS!AH431)</f>
        <v>8</v>
      </c>
    </row>
    <row r="419" spans="1:8" ht="13.95" customHeight="1">
      <c r="A419" s="563" t="s">
        <v>8927</v>
      </c>
      <c r="B419" s="567"/>
      <c r="C419" s="568"/>
      <c r="D419" s="569"/>
      <c r="E419" s="574"/>
      <c r="F419" s="650"/>
      <c r="G419" s="582"/>
      <c r="H419" s="144" t="str">
        <f>IF(G419="","",G419-G419*COMPASS!AH432)</f>
        <v/>
      </c>
    </row>
    <row r="420" spans="1:8" ht="13.95" customHeight="1">
      <c r="A420" s="563" t="s">
        <v>8925</v>
      </c>
      <c r="B420" s="567"/>
      <c r="C420" s="568"/>
      <c r="D420" s="569"/>
      <c r="E420" s="574"/>
      <c r="F420" s="650"/>
      <c r="G420" s="582"/>
      <c r="H420" s="144" t="str">
        <f>IF(G420="","",G420-G420*COMPASS!AH433)</f>
        <v/>
      </c>
    </row>
    <row r="421" spans="1:8" ht="13.95" customHeight="1">
      <c r="A421" s="404" t="s">
        <v>3759</v>
      </c>
      <c r="B421" s="447" t="s">
        <v>25</v>
      </c>
      <c r="C421" s="430" t="s">
        <v>255</v>
      </c>
      <c r="D421" s="431" t="s">
        <v>730</v>
      </c>
      <c r="E421" s="474">
        <v>1</v>
      </c>
      <c r="F421" s="649"/>
      <c r="G421" s="581">
        <v>36</v>
      </c>
      <c r="H421" s="144">
        <f>IF(G421="","",G421-G421*COMPASS!AH434)</f>
        <v>36</v>
      </c>
    </row>
    <row r="422" spans="1:8" ht="13.95" customHeight="1">
      <c r="A422" s="563" t="s">
        <v>8926</v>
      </c>
      <c r="B422" s="567"/>
      <c r="C422" s="568"/>
      <c r="D422" s="569"/>
      <c r="E422" s="574"/>
      <c r="F422" s="650"/>
      <c r="G422" s="582"/>
      <c r="H422" s="144" t="str">
        <f>IF(G422="","",G422-G422*COMPASS!AH435)</f>
        <v/>
      </c>
    </row>
    <row r="423" spans="1:8" ht="13.95" customHeight="1">
      <c r="A423" s="404" t="s">
        <v>3760</v>
      </c>
      <c r="B423" s="447" t="s">
        <v>25</v>
      </c>
      <c r="C423" s="430" t="s">
        <v>256</v>
      </c>
      <c r="D423" s="431" t="s">
        <v>731</v>
      </c>
      <c r="E423" s="474">
        <v>1</v>
      </c>
      <c r="F423" s="649"/>
      <c r="G423" s="581">
        <v>36</v>
      </c>
      <c r="H423" s="144">
        <f>IF(G423="","",G423-G423*COMPASS!AH436)</f>
        <v>36</v>
      </c>
    </row>
    <row r="424" spans="1:8" ht="13.95" customHeight="1">
      <c r="A424" s="563" t="s">
        <v>43</v>
      </c>
      <c r="B424" s="567"/>
      <c r="C424" s="568"/>
      <c r="D424" s="569"/>
      <c r="E424" s="574"/>
      <c r="F424" s="650"/>
      <c r="G424" s="582"/>
      <c r="H424" s="144" t="str">
        <f>IF(G424="","",G424-G424*COMPASS!AH437)</f>
        <v/>
      </c>
    </row>
    <row r="425" spans="1:8" ht="13.95" customHeight="1">
      <c r="A425" s="563" t="s">
        <v>8928</v>
      </c>
      <c r="B425" s="567"/>
      <c r="C425" s="568"/>
      <c r="D425" s="569"/>
      <c r="E425" s="574"/>
      <c r="F425" s="650"/>
      <c r="G425" s="582"/>
      <c r="H425" s="144" t="str">
        <f>IF(G425="","",G425-G425*COMPASS!AH438)</f>
        <v/>
      </c>
    </row>
    <row r="426" spans="1:8" ht="13.95" customHeight="1">
      <c r="A426" s="404" t="s">
        <v>3752</v>
      </c>
      <c r="B426" s="447" t="s">
        <v>25</v>
      </c>
      <c r="C426" s="430" t="s">
        <v>248</v>
      </c>
      <c r="D426" s="431" t="s">
        <v>722</v>
      </c>
      <c r="E426" s="474">
        <v>1</v>
      </c>
      <c r="F426" s="649"/>
      <c r="G426" s="581">
        <v>359</v>
      </c>
      <c r="H426" s="144">
        <f>IF(G426="","",G426-G426*COMPASS!AH439)</f>
        <v>359</v>
      </c>
    </row>
    <row r="427" spans="1:8" ht="13.95" customHeight="1">
      <c r="A427" s="563" t="s">
        <v>8929</v>
      </c>
      <c r="B427" s="567"/>
      <c r="C427" s="568"/>
      <c r="D427" s="569"/>
      <c r="E427" s="574"/>
      <c r="F427" s="650"/>
      <c r="G427" s="582"/>
      <c r="H427" s="144" t="str">
        <f>IF(G427="","",G427-G427*COMPASS!AH440)</f>
        <v/>
      </c>
    </row>
    <row r="428" spans="1:8" ht="13.95" customHeight="1">
      <c r="A428" s="404" t="s">
        <v>3753</v>
      </c>
      <c r="B428" s="447" t="s">
        <v>25</v>
      </c>
      <c r="C428" s="430" t="s">
        <v>249</v>
      </c>
      <c r="D428" s="431" t="s">
        <v>723</v>
      </c>
      <c r="E428" s="474">
        <v>1</v>
      </c>
      <c r="F428" s="649"/>
      <c r="G428" s="581">
        <v>204</v>
      </c>
      <c r="H428" s="144">
        <f>IF(G428="","",G428-G428*COMPASS!AH441)</f>
        <v>204</v>
      </c>
    </row>
    <row r="429" spans="1:8" ht="13.95" customHeight="1">
      <c r="A429" s="404" t="s">
        <v>317</v>
      </c>
      <c r="B429" s="447" t="s">
        <v>25</v>
      </c>
      <c r="C429" s="430" t="s">
        <v>1818</v>
      </c>
      <c r="D429" s="431" t="s">
        <v>724</v>
      </c>
      <c r="E429" s="474">
        <v>1</v>
      </c>
      <c r="F429" s="649"/>
      <c r="G429" s="581">
        <v>45</v>
      </c>
      <c r="H429" s="144">
        <f>IF(G429="","",G429-G429*COMPASS!AH442)</f>
        <v>45</v>
      </c>
    </row>
  </sheetData>
  <sheetProtection password="CEAA" sheet="1"/>
  <phoneticPr fontId="12" type="noConversion"/>
  <conditionalFormatting sqref="F42:G42 F87:G87 F111:G111 F162:G162 F190:G190 F196:G196 F236:G236 F243:G243 F251:G251 F260:G260 F273:G273 F282:G282 F318:G318 F321:G321">
    <cfRule type="cellIs" dxfId="178"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5" activePane="bottomLeft" state="frozen"/>
      <selection pane="bottomLeft" activeCell="D1" sqref="D1"/>
    </sheetView>
  </sheetViews>
  <sheetFormatPr defaultColWidth="9.109375" defaultRowHeight="13.2"/>
  <cols>
    <col min="1" max="1" width="20.109375" style="125" customWidth="1"/>
    <col min="2" max="2" width="3.5546875" style="119" bestFit="1" customWidth="1"/>
    <col min="3" max="3" width="10.88671875" style="108" bestFit="1" customWidth="1"/>
    <col min="4" max="4" width="43.6640625" style="68" bestFit="1" customWidth="1"/>
    <col min="5" max="5" width="4.6640625" style="140" customWidth="1"/>
    <col min="6" max="6" width="4" style="390" customWidth="1"/>
    <col min="7" max="7" width="12.5546875" style="585" customWidth="1"/>
    <col min="8" max="8" width="9.44140625" style="153" bestFit="1" customWidth="1"/>
    <col min="9" max="16384" width="9.109375" style="60"/>
  </cols>
  <sheetData>
    <row r="1" spans="1:9" ht="13.5" customHeight="1">
      <c r="A1" s="99" t="str">
        <f>'Bosch VideoSystem'!A1</f>
        <v>Listino Aprile24</v>
      </c>
      <c r="B1" s="247"/>
      <c r="C1" s="101"/>
      <c r="D1" s="333" t="str">
        <f>'Bosch VideoSystem'!D1:G1</f>
        <v>www.compass-distribution.it</v>
      </c>
      <c r="E1" s="332"/>
      <c r="F1" s="332"/>
      <c r="G1" s="576"/>
      <c r="H1" s="141"/>
    </row>
    <row r="2" spans="1:9" ht="13.5" customHeight="1" thickBot="1">
      <c r="A2" s="102"/>
      <c r="B2" s="248"/>
      <c r="C2" s="104"/>
      <c r="D2" s="65"/>
      <c r="E2" s="249"/>
      <c r="F2" s="138"/>
      <c r="G2" s="254"/>
      <c r="H2" s="150" t="str">
        <f>'Bosch VideoSystem'!H2</f>
        <v>Indice</v>
      </c>
    </row>
    <row r="3" spans="1:9" ht="24" customHeight="1">
      <c r="A3" s="109" t="s">
        <v>4579</v>
      </c>
      <c r="B3" s="111"/>
      <c r="C3" s="59"/>
      <c r="D3" s="334"/>
      <c r="E3" s="57"/>
      <c r="F3" s="122"/>
      <c r="G3" s="577"/>
      <c r="H3" s="154"/>
    </row>
    <row r="4" spans="1:9" s="64" customFormat="1" ht="12.75" customHeight="1">
      <c r="A4" s="123" t="s">
        <v>153</v>
      </c>
      <c r="B4" s="116"/>
      <c r="C4" s="123" t="s">
        <v>26</v>
      </c>
      <c r="D4" s="184" t="s">
        <v>27</v>
      </c>
      <c r="E4" s="105" t="s">
        <v>55</v>
      </c>
      <c r="F4" s="106"/>
      <c r="G4" s="578" t="s">
        <v>22</v>
      </c>
      <c r="H4" s="155" t="s">
        <v>56</v>
      </c>
    </row>
    <row r="5" spans="1:9" ht="21" customHeight="1">
      <c r="A5" s="397" t="s">
        <v>45</v>
      </c>
      <c r="B5" s="340"/>
      <c r="C5" s="335"/>
      <c r="D5" s="342"/>
      <c r="E5" s="340"/>
      <c r="F5" s="340"/>
      <c r="G5" s="341"/>
      <c r="H5" s="156"/>
    </row>
    <row r="6" spans="1:9" ht="17.399999999999999" customHeight="1">
      <c r="A6" s="397" t="s">
        <v>8703</v>
      </c>
      <c r="B6" s="352"/>
      <c r="C6" s="398"/>
      <c r="D6" s="399"/>
      <c r="E6" s="357"/>
      <c r="F6" s="443" t="s">
        <v>3965</v>
      </c>
      <c r="G6" s="428"/>
      <c r="H6" s="156"/>
    </row>
    <row r="7" spans="1:9" ht="17.399999999999999" customHeight="1">
      <c r="A7" s="397" t="s">
        <v>12273</v>
      </c>
      <c r="B7" s="352"/>
      <c r="C7" s="398"/>
      <c r="D7" s="399"/>
      <c r="E7" s="357"/>
      <c r="F7" s="443" t="s">
        <v>3965</v>
      </c>
      <c r="G7" s="428"/>
      <c r="H7" s="156"/>
    </row>
    <row r="8" spans="1:9" ht="16.95" customHeight="1">
      <c r="A8" s="392" t="s">
        <v>14040</v>
      </c>
      <c r="B8" s="255" t="s">
        <v>25</v>
      </c>
      <c r="C8" s="190" t="s">
        <v>13975</v>
      </c>
      <c r="D8" s="189" t="s">
        <v>13976</v>
      </c>
      <c r="E8" s="435">
        <v>1</v>
      </c>
      <c r="F8" s="442" t="s">
        <v>188</v>
      </c>
      <c r="G8" s="586">
        <v>485</v>
      </c>
      <c r="H8" s="144">
        <f>IF(G8="","",G8-G8*COMPASS!AH16)</f>
        <v>485</v>
      </c>
      <c r="I8" s="124"/>
    </row>
    <row r="9" spans="1:9" ht="16.95" customHeight="1">
      <c r="A9" s="392" t="s">
        <v>14041</v>
      </c>
      <c r="B9" s="255" t="s">
        <v>25</v>
      </c>
      <c r="C9" s="190" t="s">
        <v>13977</v>
      </c>
      <c r="D9" s="189" t="s">
        <v>13978</v>
      </c>
      <c r="E9" s="435">
        <v>1</v>
      </c>
      <c r="F9" s="442" t="s">
        <v>188</v>
      </c>
      <c r="G9" s="586">
        <v>960</v>
      </c>
      <c r="H9" s="144">
        <f>IF(G9="","",G9-G9*COMPASS!AH18)</f>
        <v>960</v>
      </c>
    </row>
    <row r="10" spans="1:9" ht="16.95" customHeight="1">
      <c r="A10" s="392" t="s">
        <v>14042</v>
      </c>
      <c r="B10" s="255" t="s">
        <v>25</v>
      </c>
      <c r="C10" s="190" t="s">
        <v>13979</v>
      </c>
      <c r="D10" s="189" t="s">
        <v>13980</v>
      </c>
      <c r="E10" s="435">
        <v>1</v>
      </c>
      <c r="F10" s="442" t="s">
        <v>188</v>
      </c>
      <c r="G10" s="586">
        <v>3939</v>
      </c>
      <c r="H10" s="144">
        <f>IF(G10="","",G10-G10*COMPASS!AH19)</f>
        <v>3939</v>
      </c>
    </row>
    <row r="11" spans="1:9" ht="16.95" customHeight="1">
      <c r="A11" s="392" t="s">
        <v>14043</v>
      </c>
      <c r="B11" s="255" t="s">
        <v>25</v>
      </c>
      <c r="C11" s="190" t="s">
        <v>13981</v>
      </c>
      <c r="D11" s="189" t="s">
        <v>13982</v>
      </c>
      <c r="E11" s="435">
        <v>1</v>
      </c>
      <c r="F11" s="442" t="s">
        <v>188</v>
      </c>
      <c r="G11" s="586">
        <v>1515</v>
      </c>
      <c r="H11" s="144">
        <f>IF(G11="","",G11-G11*COMPASS!AH20)</f>
        <v>1515</v>
      </c>
    </row>
    <row r="12" spans="1:9" ht="16.95" customHeight="1">
      <c r="A12" s="392" t="s">
        <v>14044</v>
      </c>
      <c r="B12" s="255" t="s">
        <v>25</v>
      </c>
      <c r="C12" s="190" t="s">
        <v>13983</v>
      </c>
      <c r="D12" s="189" t="s">
        <v>13984</v>
      </c>
      <c r="E12" s="435">
        <v>1</v>
      </c>
      <c r="F12" s="442" t="s">
        <v>188</v>
      </c>
      <c r="G12" s="586">
        <v>404</v>
      </c>
      <c r="H12" s="144">
        <f>IF(G12="","",G12-G12*COMPASS!AH21)</f>
        <v>404</v>
      </c>
    </row>
    <row r="13" spans="1:9" ht="16.95" customHeight="1">
      <c r="A13" s="392" t="s">
        <v>14045</v>
      </c>
      <c r="B13" s="255" t="s">
        <v>25</v>
      </c>
      <c r="C13" s="190" t="s">
        <v>13985</v>
      </c>
      <c r="D13" s="189" t="s">
        <v>13986</v>
      </c>
      <c r="E13" s="435">
        <v>1</v>
      </c>
      <c r="F13" s="442" t="s">
        <v>188</v>
      </c>
      <c r="G13" s="586">
        <v>909</v>
      </c>
      <c r="H13" s="144">
        <f>IF(G13="","",G13-G13*COMPASS!AH23)</f>
        <v>909</v>
      </c>
    </row>
    <row r="14" spans="1:9" ht="16.95" customHeight="1">
      <c r="A14" s="392" t="s">
        <v>14046</v>
      </c>
      <c r="B14" s="255" t="s">
        <v>25</v>
      </c>
      <c r="C14" s="190" t="s">
        <v>13987</v>
      </c>
      <c r="D14" s="189" t="s">
        <v>13988</v>
      </c>
      <c r="E14" s="435">
        <v>1</v>
      </c>
      <c r="F14" s="442" t="s">
        <v>188</v>
      </c>
      <c r="G14" s="586">
        <v>303</v>
      </c>
      <c r="H14" s="144">
        <f>IF(G14="","",G14-G14*COMPASS!AH25)</f>
        <v>303</v>
      </c>
    </row>
    <row r="15" spans="1:9" ht="16.95" customHeight="1">
      <c r="A15" s="392" t="s">
        <v>14047</v>
      </c>
      <c r="B15" s="255" t="s">
        <v>25</v>
      </c>
      <c r="C15" s="190" t="s">
        <v>13989</v>
      </c>
      <c r="D15" s="189" t="s">
        <v>13990</v>
      </c>
      <c r="E15" s="435">
        <v>1</v>
      </c>
      <c r="F15" s="442" t="s">
        <v>188</v>
      </c>
      <c r="G15" s="586">
        <v>1515</v>
      </c>
      <c r="H15" s="144" t="e">
        <f>IF(G15="","",G15-G15*COMPASS!#REF!)</f>
        <v>#REF!</v>
      </c>
    </row>
    <row r="16" spans="1:9" ht="16.95" customHeight="1">
      <c r="A16" s="392" t="s">
        <v>14048</v>
      </c>
      <c r="B16" s="255" t="s">
        <v>25</v>
      </c>
      <c r="C16" s="190" t="s">
        <v>13991</v>
      </c>
      <c r="D16" s="189" t="s">
        <v>13992</v>
      </c>
      <c r="E16" s="435">
        <v>1</v>
      </c>
      <c r="F16" s="442" t="s">
        <v>188</v>
      </c>
      <c r="G16" s="586">
        <v>1263</v>
      </c>
      <c r="H16" s="144">
        <f>IF(G16="","",G16-G16*COMPASS!AH27)</f>
        <v>1263</v>
      </c>
    </row>
    <row r="17" spans="1:8" ht="16.95" customHeight="1">
      <c r="A17" s="392" t="s">
        <v>14049</v>
      </c>
      <c r="B17" s="255" t="s">
        <v>25</v>
      </c>
      <c r="C17" s="190" t="s">
        <v>13993</v>
      </c>
      <c r="D17" s="189" t="s">
        <v>13994</v>
      </c>
      <c r="E17" s="435">
        <v>1</v>
      </c>
      <c r="F17" s="442" t="s">
        <v>188</v>
      </c>
      <c r="G17" s="586">
        <v>404</v>
      </c>
      <c r="H17" s="144" t="e">
        <f>IF(G17="","",G17-G17*COMPASS!#REF!)</f>
        <v>#REF!</v>
      </c>
    </row>
    <row r="18" spans="1:8" ht="16.95" customHeight="1">
      <c r="A18" s="392" t="s">
        <v>14050</v>
      </c>
      <c r="B18" s="255" t="s">
        <v>25</v>
      </c>
      <c r="C18" s="190" t="s">
        <v>13995</v>
      </c>
      <c r="D18" s="189" t="s">
        <v>13996</v>
      </c>
      <c r="E18" s="435">
        <v>1</v>
      </c>
      <c r="F18" s="442" t="s">
        <v>188</v>
      </c>
      <c r="G18" s="586">
        <v>1818</v>
      </c>
      <c r="H18" s="144">
        <f>IF(G18="","",G18-G18*COMPASS!AH29)</f>
        <v>1818</v>
      </c>
    </row>
    <row r="19" spans="1:8" ht="16.95" customHeight="1">
      <c r="A19" s="392" t="s">
        <v>14051</v>
      </c>
      <c r="B19" s="255" t="s">
        <v>25</v>
      </c>
      <c r="C19" s="190" t="s">
        <v>13997</v>
      </c>
      <c r="D19" s="189" t="s">
        <v>13998</v>
      </c>
      <c r="E19" s="435">
        <v>1</v>
      </c>
      <c r="F19" s="442" t="s">
        <v>188</v>
      </c>
      <c r="G19" s="586">
        <v>808</v>
      </c>
      <c r="H19" s="144">
        <f>IF(G19="","",G19-G19*COMPASS!AH31)</f>
        <v>808</v>
      </c>
    </row>
    <row r="20" spans="1:8" ht="16.95" customHeight="1">
      <c r="A20" s="392" t="s">
        <v>14052</v>
      </c>
      <c r="B20" s="255" t="s">
        <v>25</v>
      </c>
      <c r="C20" s="190" t="s">
        <v>13999</v>
      </c>
      <c r="D20" s="189" t="s">
        <v>14000</v>
      </c>
      <c r="E20" s="435">
        <v>1</v>
      </c>
      <c r="F20" s="442" t="s">
        <v>188</v>
      </c>
      <c r="G20" s="586">
        <v>2424</v>
      </c>
      <c r="H20" s="144" t="e">
        <f>IF(G20="","",G20-G20*COMPASS!#REF!)</f>
        <v>#REF!</v>
      </c>
    </row>
    <row r="21" spans="1:8" ht="16.95" customHeight="1">
      <c r="A21" s="392" t="s">
        <v>14053</v>
      </c>
      <c r="B21" s="255" t="s">
        <v>25</v>
      </c>
      <c r="C21" s="190" t="s">
        <v>14001</v>
      </c>
      <c r="D21" s="189" t="s">
        <v>14002</v>
      </c>
      <c r="E21" s="435">
        <v>1</v>
      </c>
      <c r="F21" s="442" t="s">
        <v>188</v>
      </c>
      <c r="G21" s="586">
        <v>1212</v>
      </c>
      <c r="H21" s="144">
        <f>IF(G21="","",G21-G21*COMPASS!AH33)</f>
        <v>1212</v>
      </c>
    </row>
    <row r="22" spans="1:8" ht="16.95" customHeight="1">
      <c r="A22" s="392" t="s">
        <v>14054</v>
      </c>
      <c r="B22" s="255" t="s">
        <v>25</v>
      </c>
      <c r="C22" s="190" t="s">
        <v>14003</v>
      </c>
      <c r="D22" s="189" t="s">
        <v>14004</v>
      </c>
      <c r="E22" s="435">
        <v>1</v>
      </c>
      <c r="F22" s="442" t="s">
        <v>188</v>
      </c>
      <c r="G22" s="586">
        <v>6060</v>
      </c>
      <c r="H22" s="144">
        <f>IF(G22="","",G22-G22*COMPASS!AH35)</f>
        <v>6060</v>
      </c>
    </row>
    <row r="23" spans="1:8" ht="16.95" customHeight="1">
      <c r="A23" s="392" t="s">
        <v>14055</v>
      </c>
      <c r="B23" s="255" t="s">
        <v>25</v>
      </c>
      <c r="C23" s="190" t="s">
        <v>14005</v>
      </c>
      <c r="D23" s="189" t="s">
        <v>14006</v>
      </c>
      <c r="E23" s="435">
        <v>1</v>
      </c>
      <c r="F23" s="442" t="s">
        <v>188</v>
      </c>
      <c r="G23" s="586">
        <v>606</v>
      </c>
      <c r="H23" s="144" t="e">
        <f>IF(G23="","",G23-G23*COMPASS!#REF!)</f>
        <v>#REF!</v>
      </c>
    </row>
    <row r="24" spans="1:8" ht="16.95" customHeight="1">
      <c r="A24" s="392" t="s">
        <v>14056</v>
      </c>
      <c r="B24" s="255" t="s">
        <v>25</v>
      </c>
      <c r="C24" s="190" t="s">
        <v>14007</v>
      </c>
      <c r="D24" s="189" t="s">
        <v>14008</v>
      </c>
      <c r="E24" s="435">
        <v>1</v>
      </c>
      <c r="F24" s="442" t="s">
        <v>188</v>
      </c>
      <c r="G24" s="586">
        <v>1061</v>
      </c>
      <c r="H24" s="144" t="e">
        <f>IF(G24="","",G24-G24*COMPASS!#REF!)</f>
        <v>#REF!</v>
      </c>
    </row>
    <row r="25" spans="1:8" ht="16.95" customHeight="1">
      <c r="A25" s="392" t="s">
        <v>14057</v>
      </c>
      <c r="B25" s="255" t="s">
        <v>25</v>
      </c>
      <c r="C25" s="190" t="s">
        <v>14009</v>
      </c>
      <c r="D25" s="189" t="s">
        <v>14010</v>
      </c>
      <c r="E25" s="435">
        <v>1</v>
      </c>
      <c r="F25" s="442" t="s">
        <v>188</v>
      </c>
      <c r="G25" s="586">
        <v>1263</v>
      </c>
      <c r="H25" s="144">
        <f>IF(G25="","",G25-G25*COMPASS!AH37)</f>
        <v>1263</v>
      </c>
    </row>
    <row r="26" spans="1:8" ht="16.95" customHeight="1">
      <c r="A26" s="392" t="s">
        <v>14058</v>
      </c>
      <c r="B26" s="255" t="s">
        <v>25</v>
      </c>
      <c r="C26" s="190" t="s">
        <v>14011</v>
      </c>
      <c r="D26" s="189" t="s">
        <v>14012</v>
      </c>
      <c r="E26" s="435">
        <v>1</v>
      </c>
      <c r="F26" s="442" t="s">
        <v>188</v>
      </c>
      <c r="G26" s="586">
        <v>404</v>
      </c>
      <c r="H26" s="144">
        <f>IF(G26="","",G26-G26*COMPASS!AH39)</f>
        <v>404</v>
      </c>
    </row>
    <row r="27" spans="1:8" ht="16.95" customHeight="1">
      <c r="A27" s="392" t="s">
        <v>14059</v>
      </c>
      <c r="B27" s="255" t="s">
        <v>25</v>
      </c>
      <c r="C27" s="190" t="s">
        <v>14013</v>
      </c>
      <c r="D27" s="189" t="s">
        <v>14014</v>
      </c>
      <c r="E27" s="435">
        <v>1</v>
      </c>
      <c r="F27" s="442" t="s">
        <v>188</v>
      </c>
      <c r="G27" s="586">
        <v>1616</v>
      </c>
      <c r="H27" s="144">
        <f>IF(G27="","",G27-G27*COMPASS!AH41)</f>
        <v>1616</v>
      </c>
    </row>
    <row r="28" spans="1:8" ht="16.95" customHeight="1">
      <c r="A28" s="392" t="s">
        <v>14060</v>
      </c>
      <c r="B28" s="255" t="s">
        <v>25</v>
      </c>
      <c r="C28" s="190" t="s">
        <v>14015</v>
      </c>
      <c r="D28" s="189" t="s">
        <v>14016</v>
      </c>
      <c r="E28" s="435">
        <v>1</v>
      </c>
      <c r="F28" s="442" t="s">
        <v>188</v>
      </c>
      <c r="G28" s="586">
        <v>1818</v>
      </c>
      <c r="H28" s="144">
        <f>IF(G28="","",G28-G28*COMPASS!AH43)</f>
        <v>1818</v>
      </c>
    </row>
    <row r="29" spans="1:8" ht="16.95" customHeight="1">
      <c r="A29" s="392" t="s">
        <v>14061</v>
      </c>
      <c r="B29" s="255" t="s">
        <v>25</v>
      </c>
      <c r="C29" s="190" t="s">
        <v>14017</v>
      </c>
      <c r="D29" s="189" t="s">
        <v>14018</v>
      </c>
      <c r="E29" s="435">
        <v>1</v>
      </c>
      <c r="F29" s="442" t="s">
        <v>188</v>
      </c>
      <c r="G29" s="586">
        <v>707</v>
      </c>
      <c r="H29" s="144" t="e">
        <f>IF(G29="","",G29-G29*COMPASS!#REF!)</f>
        <v>#REF!</v>
      </c>
    </row>
    <row r="30" spans="1:8" ht="16.95" customHeight="1">
      <c r="A30" s="392" t="s">
        <v>14062</v>
      </c>
      <c r="B30" s="255" t="s">
        <v>25</v>
      </c>
      <c r="C30" s="190" t="s">
        <v>14019</v>
      </c>
      <c r="D30" s="189" t="s">
        <v>14020</v>
      </c>
      <c r="E30" s="435">
        <v>1</v>
      </c>
      <c r="F30" s="442" t="s">
        <v>188</v>
      </c>
      <c r="G30" s="586">
        <v>2121</v>
      </c>
      <c r="H30" s="144" t="e">
        <f>IF(G30="","",G30-G30*COMPASS!#REF!)</f>
        <v>#REF!</v>
      </c>
    </row>
    <row r="31" spans="1:8" ht="16.95" customHeight="1">
      <c r="A31" s="392" t="s">
        <v>14063</v>
      </c>
      <c r="B31" s="255" t="s">
        <v>25</v>
      </c>
      <c r="C31" s="190" t="s">
        <v>14021</v>
      </c>
      <c r="D31" s="189" t="s">
        <v>14022</v>
      </c>
      <c r="E31" s="435">
        <v>1</v>
      </c>
      <c r="F31" s="442" t="s">
        <v>188</v>
      </c>
      <c r="G31" s="586">
        <v>6363</v>
      </c>
      <c r="H31" s="144">
        <f>IF(G31="","",G31-G31*COMPASS!AH38)</f>
        <v>6363</v>
      </c>
    </row>
    <row r="32" spans="1:8" ht="16.95" customHeight="1">
      <c r="A32" s="392" t="s">
        <v>14064</v>
      </c>
      <c r="B32" s="255" t="s">
        <v>25</v>
      </c>
      <c r="C32" s="190" t="s">
        <v>14023</v>
      </c>
      <c r="D32" s="189" t="s">
        <v>14024</v>
      </c>
      <c r="E32" s="435">
        <v>1</v>
      </c>
      <c r="F32" s="442" t="s">
        <v>188</v>
      </c>
      <c r="G32" s="586">
        <v>4040</v>
      </c>
      <c r="H32" s="144">
        <f>IF(G32="","",G32-G32*COMPASS!AH48)</f>
        <v>4040</v>
      </c>
    </row>
    <row r="33" spans="1:8" ht="16.95" customHeight="1">
      <c r="A33" s="392" t="s">
        <v>14065</v>
      </c>
      <c r="B33" s="255" t="s">
        <v>25</v>
      </c>
      <c r="C33" s="190" t="s">
        <v>14025</v>
      </c>
      <c r="D33" s="189" t="s">
        <v>14026</v>
      </c>
      <c r="E33" s="435">
        <v>1</v>
      </c>
      <c r="F33" s="442" t="s">
        <v>188</v>
      </c>
      <c r="G33" s="586">
        <v>20200</v>
      </c>
      <c r="H33" s="144">
        <f>IF(G33="","",G33-G33*COMPASS!AH49)</f>
        <v>20200</v>
      </c>
    </row>
    <row r="34" spans="1:8" ht="16.95" customHeight="1">
      <c r="A34" s="392" t="s">
        <v>14066</v>
      </c>
      <c r="B34" s="255" t="s">
        <v>25</v>
      </c>
      <c r="C34" s="190" t="s">
        <v>14027</v>
      </c>
      <c r="D34" s="189" t="s">
        <v>14028</v>
      </c>
      <c r="E34" s="435">
        <v>1</v>
      </c>
      <c r="F34" s="442" t="s">
        <v>188</v>
      </c>
      <c r="G34" s="586">
        <v>606</v>
      </c>
      <c r="H34" s="144">
        <f>IF(G34="","",G34-G34*COMPASS!AH50)</f>
        <v>606</v>
      </c>
    </row>
    <row r="35" spans="1:8" ht="16.95" customHeight="1">
      <c r="A35" s="392" t="s">
        <v>14067</v>
      </c>
      <c r="B35" s="255" t="s">
        <v>25</v>
      </c>
      <c r="C35" s="190" t="s">
        <v>14029</v>
      </c>
      <c r="D35" s="189" t="s">
        <v>14030</v>
      </c>
      <c r="E35" s="435">
        <v>1</v>
      </c>
      <c r="F35" s="442" t="s">
        <v>188</v>
      </c>
      <c r="G35" s="586">
        <v>1515</v>
      </c>
      <c r="H35" s="144">
        <f>IF(G35="","",G35-G35*COMPASS!AH51)</f>
        <v>1515</v>
      </c>
    </row>
    <row r="36" spans="1:8" ht="16.95" customHeight="1">
      <c r="A36" s="392" t="s">
        <v>14068</v>
      </c>
      <c r="B36" s="255" t="s">
        <v>25</v>
      </c>
      <c r="C36" s="190" t="s">
        <v>14031</v>
      </c>
      <c r="D36" s="189" t="s">
        <v>14032</v>
      </c>
      <c r="E36" s="435">
        <v>1</v>
      </c>
      <c r="F36" s="442" t="s">
        <v>188</v>
      </c>
      <c r="G36" s="586">
        <v>1061</v>
      </c>
      <c r="H36" s="144">
        <f>IF(G36="","",G36-G36*COMPASS!AH52)</f>
        <v>1061</v>
      </c>
    </row>
    <row r="37" spans="1:8" ht="16.95" customHeight="1">
      <c r="A37" s="392" t="s">
        <v>14069</v>
      </c>
      <c r="B37" s="255" t="s">
        <v>25</v>
      </c>
      <c r="C37" s="190" t="s">
        <v>14033</v>
      </c>
      <c r="D37" s="189" t="s">
        <v>14034</v>
      </c>
      <c r="E37" s="435">
        <v>1</v>
      </c>
      <c r="F37" s="442" t="s">
        <v>188</v>
      </c>
      <c r="G37" s="586">
        <v>1263</v>
      </c>
      <c r="H37" s="144">
        <f>IF(G37="","",G37-G37*COMPASS!AH53)</f>
        <v>1263</v>
      </c>
    </row>
    <row r="38" spans="1:8" ht="16.95" customHeight="1">
      <c r="A38" s="392" t="s">
        <v>14070</v>
      </c>
      <c r="B38" s="255" t="s">
        <v>25</v>
      </c>
      <c r="C38" s="190" t="s">
        <v>14035</v>
      </c>
      <c r="D38" s="189" t="s">
        <v>14036</v>
      </c>
      <c r="E38" s="435">
        <v>1</v>
      </c>
      <c r="F38" s="442" t="s">
        <v>188</v>
      </c>
      <c r="G38" s="586">
        <v>2071</v>
      </c>
      <c r="H38" s="144">
        <f>IF(G38="","",G38-G38*COMPASS!AH54)</f>
        <v>2071</v>
      </c>
    </row>
    <row r="39" spans="1:8" ht="16.95" customHeight="1">
      <c r="A39" s="397" t="s">
        <v>14037</v>
      </c>
      <c r="B39" s="352"/>
      <c r="C39" s="398"/>
      <c r="D39" s="399"/>
      <c r="E39" s="357"/>
      <c r="F39" s="443" t="s">
        <v>3965</v>
      </c>
      <c r="G39" s="428"/>
      <c r="H39" s="144" t="str">
        <f>IF(G39="","",G39-G39*COMPASS!AH55)</f>
        <v/>
      </c>
    </row>
    <row r="40" spans="1:8" ht="16.95" customHeight="1">
      <c r="A40" s="392" t="s">
        <v>12661</v>
      </c>
      <c r="B40" s="255" t="s">
        <v>25</v>
      </c>
      <c r="C40" s="190" t="s">
        <v>12590</v>
      </c>
      <c r="D40" s="189" t="s">
        <v>12591</v>
      </c>
      <c r="E40" s="435">
        <v>1</v>
      </c>
      <c r="F40" s="442"/>
      <c r="G40" s="586">
        <v>485</v>
      </c>
      <c r="H40" s="144">
        <f>IF(G40="","",G40-G40*COMPASS!AH56)</f>
        <v>485</v>
      </c>
    </row>
    <row r="41" spans="1:8" ht="16.95" customHeight="1">
      <c r="A41" s="392" t="s">
        <v>12662</v>
      </c>
      <c r="B41" s="255" t="s">
        <v>25</v>
      </c>
      <c r="C41" s="190" t="s">
        <v>12592</v>
      </c>
      <c r="D41" s="189" t="s">
        <v>12593</v>
      </c>
      <c r="E41" s="435">
        <v>1</v>
      </c>
      <c r="F41" s="442"/>
      <c r="G41" s="586">
        <v>960</v>
      </c>
      <c r="H41" s="144">
        <f>IF(G41="","",G41-G41*COMPASS!AH57)</f>
        <v>960</v>
      </c>
    </row>
    <row r="42" spans="1:8" ht="16.95" customHeight="1">
      <c r="A42" s="392" t="s">
        <v>12663</v>
      </c>
      <c r="B42" s="255" t="s">
        <v>25</v>
      </c>
      <c r="C42" s="190" t="s">
        <v>12594</v>
      </c>
      <c r="D42" s="189" t="s">
        <v>12595</v>
      </c>
      <c r="E42" s="435">
        <v>1</v>
      </c>
      <c r="F42" s="442"/>
      <c r="G42" s="586">
        <v>3118</v>
      </c>
      <c r="H42" s="144">
        <f>IF(G42="","",G42-G42*COMPASS!AH58)</f>
        <v>3118</v>
      </c>
    </row>
    <row r="43" spans="1:8" ht="16.95" customHeight="1">
      <c r="A43" s="392" t="s">
        <v>12664</v>
      </c>
      <c r="B43" s="255" t="s">
        <v>25</v>
      </c>
      <c r="C43" s="190" t="s">
        <v>12596</v>
      </c>
      <c r="D43" s="189" t="s">
        <v>12597</v>
      </c>
      <c r="E43" s="435">
        <v>1</v>
      </c>
      <c r="F43" s="442"/>
      <c r="G43" s="586">
        <v>891</v>
      </c>
      <c r="H43" s="144" t="e">
        <f>IF(G43="","",G43-G43*COMPASS!#REF!)</f>
        <v>#REF!</v>
      </c>
    </row>
    <row r="44" spans="1:8" ht="16.95" customHeight="1">
      <c r="A44" s="392" t="s">
        <v>12665</v>
      </c>
      <c r="B44" s="255" t="s">
        <v>25</v>
      </c>
      <c r="C44" s="190" t="s">
        <v>12598</v>
      </c>
      <c r="D44" s="189" t="s">
        <v>12599</v>
      </c>
      <c r="E44" s="435">
        <v>1</v>
      </c>
      <c r="F44" s="442"/>
      <c r="G44" s="586">
        <v>1337</v>
      </c>
      <c r="H44" s="144" t="e">
        <f>IF(G44="","",G44-G44*COMPASS!#REF!)</f>
        <v>#REF!</v>
      </c>
    </row>
    <row r="45" spans="1:8" ht="16.95" customHeight="1">
      <c r="A45" s="392" t="s">
        <v>12666</v>
      </c>
      <c r="B45" s="255" t="s">
        <v>25</v>
      </c>
      <c r="C45" s="190" t="s">
        <v>12600</v>
      </c>
      <c r="D45" s="189" t="s">
        <v>12601</v>
      </c>
      <c r="E45" s="435">
        <v>1</v>
      </c>
      <c r="F45" s="442"/>
      <c r="G45" s="586">
        <v>446</v>
      </c>
      <c r="H45" s="144">
        <f>IF(G45="","",G45-G45*COMPASS!AH59)</f>
        <v>446</v>
      </c>
    </row>
    <row r="46" spans="1:8" ht="16.95" customHeight="1">
      <c r="A46" s="392" t="s">
        <v>12667</v>
      </c>
      <c r="B46" s="255" t="s">
        <v>25</v>
      </c>
      <c r="C46" s="190" t="s">
        <v>12602</v>
      </c>
      <c r="D46" s="189" t="s">
        <v>12603</v>
      </c>
      <c r="E46" s="435">
        <v>1</v>
      </c>
      <c r="F46" s="442"/>
      <c r="G46" s="586">
        <v>1782</v>
      </c>
      <c r="H46" s="144">
        <f>IF(G46="","",G46-G46*COMPASS!AH60)</f>
        <v>1782</v>
      </c>
    </row>
    <row r="47" spans="1:8" ht="16.95" customHeight="1">
      <c r="A47" s="392" t="s">
        <v>12668</v>
      </c>
      <c r="B47" s="255" t="s">
        <v>25</v>
      </c>
      <c r="C47" s="190" t="s">
        <v>12604</v>
      </c>
      <c r="D47" s="189" t="s">
        <v>12605</v>
      </c>
      <c r="E47" s="435">
        <v>1</v>
      </c>
      <c r="F47" s="442"/>
      <c r="G47" s="586">
        <v>1337</v>
      </c>
      <c r="H47" s="144">
        <f>IF(G47="","",G47-G47*COMPASS!AH61)</f>
        <v>1337</v>
      </c>
    </row>
    <row r="48" spans="1:8" ht="16.95" customHeight="1">
      <c r="A48" s="392" t="s">
        <v>12669</v>
      </c>
      <c r="B48" s="255" t="s">
        <v>25</v>
      </c>
      <c r="C48" s="190" t="s">
        <v>12606</v>
      </c>
      <c r="D48" s="189" t="s">
        <v>12607</v>
      </c>
      <c r="E48" s="435">
        <v>1</v>
      </c>
      <c r="F48" s="442"/>
      <c r="G48" s="586">
        <v>5345</v>
      </c>
      <c r="H48" s="144">
        <f>IF(G48="","",G48-G48*COMPASS!AH62)</f>
        <v>5345</v>
      </c>
    </row>
    <row r="49" spans="1:8" ht="16.95" customHeight="1">
      <c r="A49" s="392" t="s">
        <v>12670</v>
      </c>
      <c r="B49" s="255" t="s">
        <v>25</v>
      </c>
      <c r="C49" s="190" t="s">
        <v>12608</v>
      </c>
      <c r="D49" s="189" t="s">
        <v>12609</v>
      </c>
      <c r="E49" s="435">
        <v>1</v>
      </c>
      <c r="F49" s="442"/>
      <c r="G49" s="586">
        <v>891</v>
      </c>
      <c r="H49" s="144">
        <f>IF(G49="","",G49-G49*COMPASS!AH63)</f>
        <v>891</v>
      </c>
    </row>
    <row r="50" spans="1:8" ht="16.95" customHeight="1">
      <c r="A50" s="392" t="s">
        <v>12671</v>
      </c>
      <c r="B50" s="255" t="s">
        <v>25</v>
      </c>
      <c r="C50" s="190" t="s">
        <v>12610</v>
      </c>
      <c r="D50" s="189" t="s">
        <v>12611</v>
      </c>
      <c r="E50" s="435">
        <v>1</v>
      </c>
      <c r="F50" s="442"/>
      <c r="G50" s="586">
        <v>2673</v>
      </c>
      <c r="H50" s="144">
        <f>IF(G50="","",G50-G50*COMPASS!AH64)</f>
        <v>2673</v>
      </c>
    </row>
    <row r="51" spans="1:8" ht="16.95" customHeight="1">
      <c r="A51" s="392" t="s">
        <v>12672</v>
      </c>
      <c r="B51" s="255" t="s">
        <v>25</v>
      </c>
      <c r="C51" s="190" t="s">
        <v>12612</v>
      </c>
      <c r="D51" s="189" t="s">
        <v>12613</v>
      </c>
      <c r="E51" s="435">
        <v>1</v>
      </c>
      <c r="F51" s="442"/>
      <c r="G51" s="586">
        <v>8018</v>
      </c>
      <c r="H51" s="144">
        <f>IF(G51="","",G51-G51*COMPASS!AH65)</f>
        <v>8018</v>
      </c>
    </row>
    <row r="52" spans="1:8" ht="16.95" customHeight="1">
      <c r="A52" s="392" t="s">
        <v>12673</v>
      </c>
      <c r="B52" s="255" t="s">
        <v>25</v>
      </c>
      <c r="C52" s="190" t="s">
        <v>12614</v>
      </c>
      <c r="D52" s="189" t="s">
        <v>12615</v>
      </c>
      <c r="E52" s="435">
        <v>1</v>
      </c>
      <c r="F52" s="442"/>
      <c r="G52" s="586">
        <v>2172</v>
      </c>
      <c r="H52" s="144" t="e">
        <f>IF(G52="","",G52-G52*COMPASS!#REF!)</f>
        <v>#REF!</v>
      </c>
    </row>
    <row r="53" spans="1:8" ht="16.95" customHeight="1">
      <c r="A53" s="392" t="s">
        <v>12674</v>
      </c>
      <c r="B53" s="255" t="s">
        <v>25</v>
      </c>
      <c r="C53" s="190" t="s">
        <v>12616</v>
      </c>
      <c r="D53" s="189" t="s">
        <v>12617</v>
      </c>
      <c r="E53" s="435">
        <v>1</v>
      </c>
      <c r="F53" s="442"/>
      <c r="G53" s="586">
        <v>1115</v>
      </c>
      <c r="H53" s="144" t="e">
        <f>IF(G53="","",G53-G53*COMPASS!#REF!)</f>
        <v>#REF!</v>
      </c>
    </row>
    <row r="54" spans="1:8" ht="16.95" customHeight="1">
      <c r="A54" s="392" t="s">
        <v>12675</v>
      </c>
      <c r="B54" s="255" t="s">
        <v>25</v>
      </c>
      <c r="C54" s="190" t="s">
        <v>12618</v>
      </c>
      <c r="D54" s="189" t="s">
        <v>12619</v>
      </c>
      <c r="E54" s="435">
        <v>1</v>
      </c>
      <c r="F54" s="442"/>
      <c r="G54" s="586">
        <v>335</v>
      </c>
      <c r="H54" s="144" t="e">
        <f>IF(G54="","",G54-G54*COMPASS!#REF!)</f>
        <v>#REF!</v>
      </c>
    </row>
    <row r="55" spans="1:8" ht="16.95" customHeight="1">
      <c r="A55" s="392" t="s">
        <v>12676</v>
      </c>
      <c r="B55" s="255" t="s">
        <v>25</v>
      </c>
      <c r="C55" s="190" t="s">
        <v>12620</v>
      </c>
      <c r="D55" s="189" t="s">
        <v>12621</v>
      </c>
      <c r="E55" s="435">
        <v>1</v>
      </c>
      <c r="F55" s="442"/>
      <c r="G55" s="586">
        <v>1115</v>
      </c>
      <c r="H55" s="144" t="e">
        <f>IF(G55="","",G55-G55*COMPASS!#REF!)</f>
        <v>#REF!</v>
      </c>
    </row>
    <row r="56" spans="1:8" ht="16.95" customHeight="1">
      <c r="A56" s="392" t="s">
        <v>12677</v>
      </c>
      <c r="B56" s="255" t="s">
        <v>25</v>
      </c>
      <c r="C56" s="190" t="s">
        <v>12622</v>
      </c>
      <c r="D56" s="189" t="s">
        <v>12623</v>
      </c>
      <c r="E56" s="435">
        <v>1</v>
      </c>
      <c r="F56" s="442"/>
      <c r="G56" s="586">
        <v>6682</v>
      </c>
      <c r="H56" s="144" t="e">
        <f>IF(G56="","",G56-G56*COMPASS!#REF!)</f>
        <v>#REF!</v>
      </c>
    </row>
    <row r="57" spans="1:8" ht="16.95" customHeight="1">
      <c r="A57" s="392" t="s">
        <v>12678</v>
      </c>
      <c r="B57" s="255" t="s">
        <v>25</v>
      </c>
      <c r="C57" s="190" t="s">
        <v>12624</v>
      </c>
      <c r="D57" s="189" t="s">
        <v>12625</v>
      </c>
      <c r="E57" s="435">
        <v>1</v>
      </c>
      <c r="F57" s="442"/>
      <c r="G57" s="586">
        <v>24498</v>
      </c>
      <c r="H57" s="144" t="e">
        <f>IF(G57="","",G57-G57*COMPASS!#REF!)</f>
        <v>#REF!</v>
      </c>
    </row>
    <row r="58" spans="1:8" ht="16.95" customHeight="1">
      <c r="A58" s="392" t="s">
        <v>12679</v>
      </c>
      <c r="B58" s="255" t="s">
        <v>25</v>
      </c>
      <c r="C58" s="190" t="s">
        <v>12626</v>
      </c>
      <c r="D58" s="189" t="s">
        <v>12627</v>
      </c>
      <c r="E58" s="435">
        <v>1</v>
      </c>
      <c r="F58" s="442"/>
      <c r="G58" s="586">
        <v>87</v>
      </c>
      <c r="H58" s="144">
        <f>IF(G58="","",G58-G58*COMPASS!AH66)</f>
        <v>87</v>
      </c>
    </row>
    <row r="59" spans="1:8" ht="16.95" customHeight="1">
      <c r="A59" s="392" t="s">
        <v>12680</v>
      </c>
      <c r="B59" s="255" t="s">
        <v>25</v>
      </c>
      <c r="C59" s="190" t="s">
        <v>12628</v>
      </c>
      <c r="D59" s="189" t="s">
        <v>12629</v>
      </c>
      <c r="E59" s="435">
        <v>1</v>
      </c>
      <c r="F59" s="442"/>
      <c r="G59" s="586">
        <v>672</v>
      </c>
      <c r="H59" s="144">
        <f>IF(G59="","",G59-G59*COMPASS!AH67)</f>
        <v>672</v>
      </c>
    </row>
    <row r="60" spans="1:8" ht="16.95" customHeight="1">
      <c r="A60" s="392" t="s">
        <v>12681</v>
      </c>
      <c r="B60" s="255" t="s">
        <v>25</v>
      </c>
      <c r="C60" s="190" t="s">
        <v>12630</v>
      </c>
      <c r="D60" s="189" t="s">
        <v>12631</v>
      </c>
      <c r="E60" s="435">
        <v>1</v>
      </c>
      <c r="F60" s="442"/>
      <c r="G60" s="586">
        <v>669</v>
      </c>
      <c r="H60" s="144">
        <f>IF(G60="","",G60-G60*COMPASS!AH68)</f>
        <v>669</v>
      </c>
    </row>
    <row r="61" spans="1:8" ht="16.95" customHeight="1">
      <c r="A61" s="392" t="s">
        <v>12682</v>
      </c>
      <c r="B61" s="255" t="s">
        <v>25</v>
      </c>
      <c r="C61" s="190" t="s">
        <v>12632</v>
      </c>
      <c r="D61" s="189" t="s">
        <v>12633</v>
      </c>
      <c r="E61" s="435">
        <v>1</v>
      </c>
      <c r="F61" s="442"/>
      <c r="G61" s="586">
        <v>2673</v>
      </c>
      <c r="H61" s="144">
        <f>IF(G61="","",G61-G61*COMPASS!AH69)</f>
        <v>2673</v>
      </c>
    </row>
    <row r="62" spans="1:8" ht="16.95" customHeight="1">
      <c r="A62" s="397" t="s">
        <v>12273</v>
      </c>
      <c r="B62" s="352"/>
      <c r="C62" s="398"/>
      <c r="D62" s="399"/>
      <c r="E62" s="357"/>
      <c r="F62" s="443" t="s">
        <v>3965</v>
      </c>
      <c r="G62" s="428"/>
      <c r="H62" s="144" t="str">
        <f>IF(G62="","",G62-G62*COMPASS!AH70)</f>
        <v/>
      </c>
    </row>
    <row r="63" spans="1:8" ht="16.95" customHeight="1">
      <c r="A63" s="392" t="s">
        <v>9473</v>
      </c>
      <c r="B63" s="255" t="s">
        <v>66</v>
      </c>
      <c r="C63" s="190" t="s">
        <v>9474</v>
      </c>
      <c r="D63" s="189" t="s">
        <v>9475</v>
      </c>
      <c r="E63" s="435">
        <v>1</v>
      </c>
      <c r="F63" s="442"/>
      <c r="G63" s="586">
        <v>425</v>
      </c>
      <c r="H63" s="144">
        <f>IF(G63="","",G63-G63*COMPASS!AH71)</f>
        <v>425</v>
      </c>
    </row>
    <row r="64" spans="1:8" ht="16.95" customHeight="1">
      <c r="A64" s="392" t="s">
        <v>9476</v>
      </c>
      <c r="B64" s="255" t="s">
        <v>25</v>
      </c>
      <c r="C64" s="190" t="s">
        <v>9477</v>
      </c>
      <c r="D64" s="189" t="s">
        <v>9478</v>
      </c>
      <c r="E64" s="435">
        <v>1</v>
      </c>
      <c r="F64" s="442"/>
      <c r="G64" s="586">
        <v>891</v>
      </c>
      <c r="H64" s="144">
        <f>IF(G64="","",G64-G64*COMPASS!AH72)</f>
        <v>891</v>
      </c>
    </row>
    <row r="65" spans="1:8" ht="16.95" customHeight="1">
      <c r="A65" s="392" t="s">
        <v>9479</v>
      </c>
      <c r="B65" s="255" t="s">
        <v>25</v>
      </c>
      <c r="C65" s="190" t="s">
        <v>9480</v>
      </c>
      <c r="D65" s="189" t="s">
        <v>9481</v>
      </c>
      <c r="E65" s="435">
        <v>1</v>
      </c>
      <c r="F65" s="442"/>
      <c r="G65" s="586">
        <v>446</v>
      </c>
      <c r="H65" s="144">
        <f>IF(G65="","",G65-G65*COMPASS!AH73)</f>
        <v>446</v>
      </c>
    </row>
    <row r="66" spans="1:8" ht="16.95" customHeight="1">
      <c r="A66" s="392" t="s">
        <v>10196</v>
      </c>
      <c r="B66" s="255" t="s">
        <v>25</v>
      </c>
      <c r="C66" s="190" t="s">
        <v>10174</v>
      </c>
      <c r="D66" s="189" t="s">
        <v>10175</v>
      </c>
      <c r="E66" s="435">
        <v>1</v>
      </c>
      <c r="F66" s="442"/>
      <c r="G66" s="586">
        <v>1337</v>
      </c>
      <c r="H66" s="144">
        <f>IF(G66="","",G66-G66*COMPASS!AH74)</f>
        <v>1337</v>
      </c>
    </row>
    <row r="67" spans="1:8" ht="16.95" customHeight="1">
      <c r="A67" s="392" t="s">
        <v>9482</v>
      </c>
      <c r="B67" s="255" t="s">
        <v>25</v>
      </c>
      <c r="C67" s="190" t="s">
        <v>9483</v>
      </c>
      <c r="D67" s="189" t="s">
        <v>9484</v>
      </c>
      <c r="E67" s="435">
        <v>1</v>
      </c>
      <c r="F67" s="442"/>
      <c r="G67" s="586">
        <v>1782</v>
      </c>
      <c r="H67" s="144">
        <f>IF(G67="","",G67-G67*COMPASS!AH75)</f>
        <v>1782</v>
      </c>
    </row>
    <row r="68" spans="1:8" ht="16.95" customHeight="1">
      <c r="A68" s="392" t="s">
        <v>9485</v>
      </c>
      <c r="B68" s="255" t="s">
        <v>25</v>
      </c>
      <c r="C68" s="190" t="s">
        <v>9486</v>
      </c>
      <c r="D68" s="189" t="s">
        <v>9487</v>
      </c>
      <c r="E68" s="435">
        <v>1</v>
      </c>
      <c r="F68" s="442"/>
      <c r="G68" s="586">
        <v>1337</v>
      </c>
      <c r="H68" s="144">
        <f>IF(G68="","",G68-G68*COMPASS!AH76)</f>
        <v>1337</v>
      </c>
    </row>
    <row r="69" spans="1:8" ht="16.95" customHeight="1">
      <c r="A69" s="392" t="s">
        <v>9488</v>
      </c>
      <c r="B69" s="255" t="s">
        <v>25</v>
      </c>
      <c r="C69" s="190" t="s">
        <v>9489</v>
      </c>
      <c r="D69" s="189" t="s">
        <v>9490</v>
      </c>
      <c r="E69" s="435">
        <v>1</v>
      </c>
      <c r="F69" s="442"/>
      <c r="G69" s="586">
        <v>5345</v>
      </c>
      <c r="H69" s="144">
        <f>IF(G69="","",G69-G69*COMPASS!AH77)</f>
        <v>5345</v>
      </c>
    </row>
    <row r="70" spans="1:8" ht="16.95" customHeight="1">
      <c r="A70" s="392" t="s">
        <v>9491</v>
      </c>
      <c r="B70" s="255" t="s">
        <v>25</v>
      </c>
      <c r="C70" s="190" t="s">
        <v>9492</v>
      </c>
      <c r="D70" s="189" t="s">
        <v>9493</v>
      </c>
      <c r="E70" s="435">
        <v>1</v>
      </c>
      <c r="F70" s="442"/>
      <c r="G70" s="586">
        <v>891</v>
      </c>
      <c r="H70" s="144">
        <f>IF(G70="","",G70-G70*COMPASS!AH78)</f>
        <v>891</v>
      </c>
    </row>
    <row r="71" spans="1:8" ht="16.95" customHeight="1">
      <c r="A71" s="392" t="s">
        <v>9494</v>
      </c>
      <c r="B71" s="255" t="s">
        <v>25</v>
      </c>
      <c r="C71" s="190" t="s">
        <v>9495</v>
      </c>
      <c r="D71" s="189" t="s">
        <v>9496</v>
      </c>
      <c r="E71" s="435">
        <v>1</v>
      </c>
      <c r="F71" s="442"/>
      <c r="G71" s="586">
        <v>2673</v>
      </c>
      <c r="H71" s="144">
        <f>IF(G71="","",G71-G71*COMPASS!AH79)</f>
        <v>2673</v>
      </c>
    </row>
    <row r="72" spans="1:8" ht="16.95" customHeight="1">
      <c r="A72" s="392" t="s">
        <v>9497</v>
      </c>
      <c r="B72" s="255" t="s">
        <v>25</v>
      </c>
      <c r="C72" s="190" t="s">
        <v>9498</v>
      </c>
      <c r="D72" s="189" t="s">
        <v>9499</v>
      </c>
      <c r="E72" s="435">
        <v>1</v>
      </c>
      <c r="F72" s="442"/>
      <c r="G72" s="586">
        <v>8018</v>
      </c>
      <c r="H72" s="144">
        <f>IF(G72="","",G72-G72*COMPASS!AH80)</f>
        <v>8018</v>
      </c>
    </row>
    <row r="73" spans="1:8" ht="16.95" customHeight="1">
      <c r="A73" s="392" t="s">
        <v>9500</v>
      </c>
      <c r="B73" s="255" t="s">
        <v>25</v>
      </c>
      <c r="C73" s="190" t="s">
        <v>9501</v>
      </c>
      <c r="D73" s="189" t="s">
        <v>9502</v>
      </c>
      <c r="E73" s="435">
        <v>1</v>
      </c>
      <c r="F73" s="442"/>
      <c r="G73" s="586">
        <v>2172</v>
      </c>
      <c r="H73" s="144">
        <f>IF(G73="","",G73-G73*COMPASS!AH81)</f>
        <v>2172</v>
      </c>
    </row>
    <row r="74" spans="1:8" ht="16.95" customHeight="1">
      <c r="A74" s="392" t="s">
        <v>9503</v>
      </c>
      <c r="B74" s="255" t="s">
        <v>25</v>
      </c>
      <c r="C74" s="190" t="s">
        <v>9504</v>
      </c>
      <c r="D74" s="189" t="s">
        <v>9505</v>
      </c>
      <c r="E74" s="435">
        <v>1</v>
      </c>
      <c r="F74" s="442"/>
      <c r="G74" s="586">
        <v>1115</v>
      </c>
      <c r="H74" s="144">
        <f>IF(G74="","",G74-G74*COMPASS!AH82)</f>
        <v>1115</v>
      </c>
    </row>
    <row r="75" spans="1:8" ht="16.95" customHeight="1">
      <c r="A75" s="392" t="s">
        <v>9506</v>
      </c>
      <c r="B75" s="255" t="s">
        <v>25</v>
      </c>
      <c r="C75" s="190" t="s">
        <v>9507</v>
      </c>
      <c r="D75" s="189" t="s">
        <v>9508</v>
      </c>
      <c r="E75" s="435">
        <v>1</v>
      </c>
      <c r="F75" s="442"/>
      <c r="G75" s="586">
        <v>335</v>
      </c>
      <c r="H75" s="144">
        <f>IF(G75="","",G75-G75*COMPASS!AH83)</f>
        <v>335</v>
      </c>
    </row>
    <row r="76" spans="1:8" ht="16.95" customHeight="1">
      <c r="A76" s="392" t="s">
        <v>9509</v>
      </c>
      <c r="B76" s="255" t="s">
        <v>25</v>
      </c>
      <c r="C76" s="190" t="s">
        <v>9510</v>
      </c>
      <c r="D76" s="189" t="s">
        <v>9511</v>
      </c>
      <c r="E76" s="435">
        <v>1</v>
      </c>
      <c r="F76" s="442"/>
      <c r="G76" s="586">
        <v>1115</v>
      </c>
      <c r="H76" s="144">
        <f>IF(G76="","",G76-G76*COMPASS!AH84)</f>
        <v>1115</v>
      </c>
    </row>
    <row r="77" spans="1:8" ht="16.95" customHeight="1">
      <c r="A77" s="392" t="s">
        <v>9512</v>
      </c>
      <c r="B77" s="255" t="s">
        <v>25</v>
      </c>
      <c r="C77" s="190" t="s">
        <v>9513</v>
      </c>
      <c r="D77" s="189" t="s">
        <v>9514</v>
      </c>
      <c r="E77" s="435">
        <v>1</v>
      </c>
      <c r="F77" s="442"/>
      <c r="G77" s="586">
        <v>6682</v>
      </c>
      <c r="H77" s="144">
        <f>IF(G77="","",G77-G77*COMPASS!AH86)</f>
        <v>6682</v>
      </c>
    </row>
    <row r="78" spans="1:8" ht="16.95" customHeight="1">
      <c r="A78" s="392" t="s">
        <v>9515</v>
      </c>
      <c r="B78" s="255" t="s">
        <v>25</v>
      </c>
      <c r="C78" s="190" t="s">
        <v>9516</v>
      </c>
      <c r="D78" s="189" t="s">
        <v>9517</v>
      </c>
      <c r="E78" s="435">
        <v>1</v>
      </c>
      <c r="F78" s="442"/>
      <c r="G78" s="586">
        <v>24498</v>
      </c>
      <c r="H78" s="144">
        <f>IF(G78="","",G78-G78*COMPASS!AH87)</f>
        <v>24498</v>
      </c>
    </row>
    <row r="79" spans="1:8" ht="16.95" customHeight="1">
      <c r="A79" s="392" t="s">
        <v>9518</v>
      </c>
      <c r="B79" s="255" t="s">
        <v>25</v>
      </c>
      <c r="C79" s="190" t="s">
        <v>9519</v>
      </c>
      <c r="D79" s="189" t="s">
        <v>9520</v>
      </c>
      <c r="E79" s="435">
        <v>1</v>
      </c>
      <c r="F79" s="442"/>
      <c r="G79" s="586">
        <v>192</v>
      </c>
      <c r="H79" s="144">
        <f>IF(G79="","",G79-G79*COMPASS!AH88)</f>
        <v>192</v>
      </c>
    </row>
    <row r="80" spans="1:8" ht="16.95" customHeight="1">
      <c r="A80" s="392" t="s">
        <v>9521</v>
      </c>
      <c r="B80" s="255" t="s">
        <v>25</v>
      </c>
      <c r="C80" s="190" t="s">
        <v>9522</v>
      </c>
      <c r="D80" s="189" t="s">
        <v>9523</v>
      </c>
      <c r="E80" s="435">
        <v>1</v>
      </c>
      <c r="F80" s="442"/>
      <c r="G80" s="586">
        <v>1537</v>
      </c>
      <c r="H80" s="144">
        <f>IF(G80="","",G80-G80*COMPASS!AH89)</f>
        <v>1537</v>
      </c>
    </row>
    <row r="81" spans="1:8" ht="16.95" customHeight="1">
      <c r="A81" s="392" t="s">
        <v>9672</v>
      </c>
      <c r="B81" s="255" t="s">
        <v>25</v>
      </c>
      <c r="C81" s="190" t="s">
        <v>9668</v>
      </c>
      <c r="D81" s="189" t="s">
        <v>9669</v>
      </c>
      <c r="E81" s="435">
        <v>1</v>
      </c>
      <c r="F81" s="442"/>
      <c r="G81" s="586">
        <v>669</v>
      </c>
      <c r="H81" s="144">
        <f>IF(G81="","",G81-G81*COMPASS!AH90)</f>
        <v>669</v>
      </c>
    </row>
    <row r="82" spans="1:8" ht="16.95" customHeight="1">
      <c r="A82" s="392" t="s">
        <v>10197</v>
      </c>
      <c r="B82" s="255" t="s">
        <v>25</v>
      </c>
      <c r="C82" s="190" t="s">
        <v>10176</v>
      </c>
      <c r="D82" s="189" t="s">
        <v>9524</v>
      </c>
      <c r="E82" s="435">
        <v>1</v>
      </c>
      <c r="F82" s="442"/>
      <c r="G82" s="586">
        <v>2673</v>
      </c>
      <c r="H82" s="144">
        <f>IF(G82="","",G82-G82*COMPASS!AH91)</f>
        <v>2673</v>
      </c>
    </row>
    <row r="83" spans="1:8" ht="16.95" customHeight="1">
      <c r="A83" s="397" t="s">
        <v>14038</v>
      </c>
      <c r="B83" s="352"/>
      <c r="C83" s="398"/>
      <c r="D83" s="399"/>
      <c r="E83" s="357"/>
      <c r="F83" s="443"/>
      <c r="G83" s="428"/>
      <c r="H83" s="144" t="str">
        <f>IF(G83="","",G83-G83*COMPASS!AH92)</f>
        <v/>
      </c>
    </row>
    <row r="84" spans="1:8" ht="16.95" customHeight="1">
      <c r="A84" s="392" t="s">
        <v>10198</v>
      </c>
      <c r="B84" s="255" t="s">
        <v>25</v>
      </c>
      <c r="C84" s="190" t="s">
        <v>10177</v>
      </c>
      <c r="D84" s="189" t="s">
        <v>10178</v>
      </c>
      <c r="E84" s="435">
        <v>1</v>
      </c>
      <c r="F84" s="442"/>
      <c r="G84" s="586">
        <v>161</v>
      </c>
      <c r="H84" s="144">
        <f>IF(G84="","",G84-G84*COMPASS!AH93)</f>
        <v>161</v>
      </c>
    </row>
    <row r="85" spans="1:8" ht="16.95" customHeight="1">
      <c r="A85" s="392" t="s">
        <v>9536</v>
      </c>
      <c r="B85" s="255" t="s">
        <v>25</v>
      </c>
      <c r="C85" s="190" t="s">
        <v>9525</v>
      </c>
      <c r="D85" s="189" t="s">
        <v>9526</v>
      </c>
      <c r="E85" s="435">
        <v>1</v>
      </c>
      <c r="F85" s="658"/>
      <c r="G85" s="586">
        <v>164</v>
      </c>
      <c r="H85" s="144">
        <f>IF(G85="","",G85-G85*COMPASS!AH94)</f>
        <v>164</v>
      </c>
    </row>
    <row r="86" spans="1:8" ht="16.95" customHeight="1">
      <c r="A86" s="392" t="s">
        <v>9537</v>
      </c>
      <c r="B86" s="255" t="s">
        <v>25</v>
      </c>
      <c r="C86" s="190" t="s">
        <v>9527</v>
      </c>
      <c r="D86" s="189" t="s">
        <v>9528</v>
      </c>
      <c r="E86" s="435">
        <v>1</v>
      </c>
      <c r="F86" s="658"/>
      <c r="G86" s="586">
        <v>24</v>
      </c>
      <c r="H86" s="144">
        <f>IF(G86="","",G86-G86*COMPASS!AH98)</f>
        <v>24</v>
      </c>
    </row>
    <row r="87" spans="1:8" ht="16.95" customHeight="1">
      <c r="A87" s="392" t="s">
        <v>8740</v>
      </c>
      <c r="B87" s="255" t="s">
        <v>25</v>
      </c>
      <c r="C87" s="190" t="s">
        <v>8704</v>
      </c>
      <c r="D87" s="189" t="s">
        <v>8705</v>
      </c>
      <c r="E87" s="435">
        <v>1</v>
      </c>
      <c r="F87" s="658"/>
      <c r="G87" s="586">
        <v>54</v>
      </c>
      <c r="H87" s="144">
        <f>IF(G87="","",G87-G87*COMPASS!AH99)</f>
        <v>54</v>
      </c>
    </row>
    <row r="88" spans="1:8" ht="16.95" customHeight="1">
      <c r="A88" s="392" t="s">
        <v>8741</v>
      </c>
      <c r="B88" s="255" t="s">
        <v>25</v>
      </c>
      <c r="C88" s="190" t="s">
        <v>8706</v>
      </c>
      <c r="D88" s="189" t="s">
        <v>8707</v>
      </c>
      <c r="E88" s="435">
        <v>1</v>
      </c>
      <c r="F88" s="658"/>
      <c r="G88" s="586">
        <v>108</v>
      </c>
      <c r="H88" s="144">
        <f>IF(G88="","",G88-G88*COMPASS!AH100)</f>
        <v>108</v>
      </c>
    </row>
    <row r="89" spans="1:8" ht="16.95" customHeight="1">
      <c r="A89" s="392" t="s">
        <v>8742</v>
      </c>
      <c r="B89" s="255" t="s">
        <v>25</v>
      </c>
      <c r="C89" s="190" t="s">
        <v>8708</v>
      </c>
      <c r="D89" s="189" t="s">
        <v>8709</v>
      </c>
      <c r="E89" s="435">
        <v>1</v>
      </c>
      <c r="F89" s="658"/>
      <c r="G89" s="586">
        <v>374</v>
      </c>
      <c r="H89" s="144">
        <f>IF(G89="","",G89-G89*COMPASS!AH101)</f>
        <v>374</v>
      </c>
    </row>
    <row r="90" spans="1:8" ht="16.95" customHeight="1">
      <c r="A90" s="392" t="s">
        <v>8743</v>
      </c>
      <c r="B90" s="255" t="s">
        <v>25</v>
      </c>
      <c r="C90" s="190" t="s">
        <v>8710</v>
      </c>
      <c r="D90" s="189" t="s">
        <v>8711</v>
      </c>
      <c r="E90" s="435">
        <v>1</v>
      </c>
      <c r="F90" s="658"/>
      <c r="G90" s="586">
        <v>54</v>
      </c>
      <c r="H90" s="144">
        <f>IF(G90="","",G90-G90*COMPASS!AH102)</f>
        <v>54</v>
      </c>
    </row>
    <row r="91" spans="1:8" ht="16.95" customHeight="1">
      <c r="A91" s="392" t="s">
        <v>8744</v>
      </c>
      <c r="B91" s="255" t="s">
        <v>25</v>
      </c>
      <c r="C91" s="190" t="s">
        <v>8712</v>
      </c>
      <c r="D91" s="189" t="s">
        <v>8713</v>
      </c>
      <c r="E91" s="435">
        <v>1</v>
      </c>
      <c r="F91" s="658"/>
      <c r="G91" s="586">
        <v>215</v>
      </c>
      <c r="H91" s="144">
        <f>IF(G91="","",G91-G91*COMPASS!AH103)</f>
        <v>215</v>
      </c>
    </row>
    <row r="92" spans="1:8" ht="16.95" customHeight="1">
      <c r="A92" s="392" t="s">
        <v>8745</v>
      </c>
      <c r="B92" s="255" t="s">
        <v>25</v>
      </c>
      <c r="C92" s="190" t="s">
        <v>8714</v>
      </c>
      <c r="D92" s="189" t="s">
        <v>8715</v>
      </c>
      <c r="E92" s="435">
        <v>1</v>
      </c>
      <c r="F92" s="658"/>
      <c r="G92" s="586">
        <v>161</v>
      </c>
      <c r="H92" s="144">
        <f>IF(G92="","",G92-G92*COMPASS!AH104)</f>
        <v>161</v>
      </c>
    </row>
    <row r="93" spans="1:8" ht="16.95" customHeight="1">
      <c r="A93" s="392" t="s">
        <v>8746</v>
      </c>
      <c r="B93" s="255" t="s">
        <v>25</v>
      </c>
      <c r="C93" s="190" t="s">
        <v>8716</v>
      </c>
      <c r="D93" s="189" t="s">
        <v>8717</v>
      </c>
      <c r="E93" s="435">
        <v>1</v>
      </c>
      <c r="F93" s="658"/>
      <c r="G93" s="586">
        <v>642</v>
      </c>
      <c r="H93" s="144">
        <f>IF(G93="","",G93-G93*COMPASS!AH105)</f>
        <v>642</v>
      </c>
    </row>
    <row r="94" spans="1:8" ht="16.95" customHeight="1">
      <c r="A94" s="392" t="s">
        <v>8747</v>
      </c>
      <c r="B94" s="255" t="s">
        <v>25</v>
      </c>
      <c r="C94" s="190" t="s">
        <v>8718</v>
      </c>
      <c r="D94" s="189" t="s">
        <v>8719</v>
      </c>
      <c r="E94" s="435">
        <v>1</v>
      </c>
      <c r="F94" s="658"/>
      <c r="G94" s="586">
        <v>108</v>
      </c>
      <c r="H94" s="144">
        <f>IF(G94="","",G94-G94*COMPASS!AH106)</f>
        <v>108</v>
      </c>
    </row>
    <row r="95" spans="1:8" ht="16.95" customHeight="1">
      <c r="A95" s="392" t="s">
        <v>8748</v>
      </c>
      <c r="B95" s="255" t="s">
        <v>25</v>
      </c>
      <c r="C95" s="190" t="s">
        <v>8720</v>
      </c>
      <c r="D95" s="189" t="s">
        <v>8721</v>
      </c>
      <c r="E95" s="435">
        <v>1</v>
      </c>
      <c r="F95" s="658"/>
      <c r="G95" s="586">
        <v>322</v>
      </c>
      <c r="H95" s="144">
        <f>IF(G95="","",G95-G95*COMPASS!AH107)</f>
        <v>322</v>
      </c>
    </row>
    <row r="96" spans="1:8" ht="16.95" customHeight="1">
      <c r="A96" s="392" t="s">
        <v>8749</v>
      </c>
      <c r="B96" s="255" t="s">
        <v>25</v>
      </c>
      <c r="C96" s="190" t="s">
        <v>8722</v>
      </c>
      <c r="D96" s="189" t="s">
        <v>8723</v>
      </c>
      <c r="E96" s="435">
        <v>1</v>
      </c>
      <c r="F96" s="658"/>
      <c r="G96" s="586">
        <v>963</v>
      </c>
      <c r="H96" s="144">
        <f>IF(G96="","",G96-G96*COMPASS!AH108)</f>
        <v>963</v>
      </c>
    </row>
    <row r="97" spans="1:8" ht="16.95" customHeight="1">
      <c r="A97" s="392" t="s">
        <v>9538</v>
      </c>
      <c r="B97" s="255" t="s">
        <v>25</v>
      </c>
      <c r="C97" s="190" t="s">
        <v>9529</v>
      </c>
      <c r="D97" s="189" t="s">
        <v>9530</v>
      </c>
      <c r="E97" s="435">
        <v>1</v>
      </c>
      <c r="F97" s="658"/>
      <c r="G97" s="586">
        <v>261</v>
      </c>
      <c r="H97" s="144">
        <f>IF(G97="","",G97-G97*COMPASS!AH109)</f>
        <v>261</v>
      </c>
    </row>
    <row r="98" spans="1:8" ht="16.95" customHeight="1">
      <c r="A98" s="392" t="s">
        <v>9539</v>
      </c>
      <c r="B98" s="255" t="s">
        <v>25</v>
      </c>
      <c r="C98" s="190" t="s">
        <v>9531</v>
      </c>
      <c r="D98" s="189" t="s">
        <v>9532</v>
      </c>
      <c r="E98" s="435">
        <v>1</v>
      </c>
      <c r="F98" s="658"/>
      <c r="G98" s="586">
        <v>134</v>
      </c>
      <c r="H98" s="144">
        <f>IF(G98="","",G98-G98*COMPASS!AH110)</f>
        <v>134</v>
      </c>
    </row>
    <row r="99" spans="1:8" ht="16.95" customHeight="1">
      <c r="A99" s="392" t="s">
        <v>8750</v>
      </c>
      <c r="B99" s="255" t="s">
        <v>25</v>
      </c>
      <c r="C99" s="190" t="s">
        <v>8724</v>
      </c>
      <c r="D99" s="189" t="s">
        <v>8725</v>
      </c>
      <c r="E99" s="435">
        <v>1</v>
      </c>
      <c r="F99" s="658"/>
      <c r="G99" s="586">
        <v>41</v>
      </c>
      <c r="H99" s="144">
        <f>IF(G99="","",G99-G99*COMPASS!AH111)</f>
        <v>41</v>
      </c>
    </row>
    <row r="100" spans="1:8" ht="16.95" customHeight="1">
      <c r="A100" s="392" t="s">
        <v>8751</v>
      </c>
      <c r="B100" s="255" t="s">
        <v>25</v>
      </c>
      <c r="C100" s="190" t="s">
        <v>8726</v>
      </c>
      <c r="D100" s="189" t="s">
        <v>8727</v>
      </c>
      <c r="E100" s="435">
        <v>1</v>
      </c>
      <c r="F100" s="658"/>
      <c r="G100" s="586">
        <v>134</v>
      </c>
      <c r="H100" s="144">
        <f>IF(G100="","",G100-G100*COMPASS!AH112)</f>
        <v>134</v>
      </c>
    </row>
    <row r="101" spans="1:8" ht="16.95" customHeight="1">
      <c r="A101" s="392" t="s">
        <v>8752</v>
      </c>
      <c r="B101" s="255" t="s">
        <v>25</v>
      </c>
      <c r="C101" s="190" t="s">
        <v>8728</v>
      </c>
      <c r="D101" s="189" t="s">
        <v>8729</v>
      </c>
      <c r="E101" s="435">
        <v>1</v>
      </c>
      <c r="F101" s="658"/>
      <c r="G101" s="586">
        <v>802</v>
      </c>
      <c r="H101" s="144">
        <f>IF(G101="","",G101-G101*COMPASS!AH113)</f>
        <v>802</v>
      </c>
    </row>
    <row r="102" spans="1:8" ht="16.95" customHeight="1">
      <c r="A102" s="392" t="s">
        <v>8753</v>
      </c>
      <c r="B102" s="255" t="s">
        <v>25</v>
      </c>
      <c r="C102" s="190" t="s">
        <v>8730</v>
      </c>
      <c r="D102" s="189" t="s">
        <v>8731</v>
      </c>
      <c r="E102" s="435">
        <v>1</v>
      </c>
      <c r="F102" s="658"/>
      <c r="G102" s="586">
        <v>2941</v>
      </c>
      <c r="H102" s="144">
        <f>IF(G102="","",G102-G102*COMPASS!AH114)</f>
        <v>2941</v>
      </c>
    </row>
    <row r="103" spans="1:8" ht="16.95" customHeight="1">
      <c r="A103" s="392" t="s">
        <v>8754</v>
      </c>
      <c r="B103" s="255" t="s">
        <v>25</v>
      </c>
      <c r="C103" s="190" t="s">
        <v>8732</v>
      </c>
      <c r="D103" s="189" t="s">
        <v>8733</v>
      </c>
      <c r="E103" s="435">
        <v>1</v>
      </c>
      <c r="F103" s="658"/>
      <c r="G103" s="586">
        <v>108</v>
      </c>
      <c r="H103" s="144">
        <f>IF(G103="","",G103-G103*COMPASS!AH115)</f>
        <v>108</v>
      </c>
    </row>
    <row r="104" spans="1:8" ht="16.95" customHeight="1">
      <c r="A104" s="392" t="s">
        <v>8756</v>
      </c>
      <c r="B104" s="255" t="s">
        <v>25</v>
      </c>
      <c r="C104" s="190" t="s">
        <v>8736</v>
      </c>
      <c r="D104" s="189" t="s">
        <v>8737</v>
      </c>
      <c r="E104" s="435">
        <v>1</v>
      </c>
      <c r="F104" s="658"/>
      <c r="G104" s="586">
        <v>322</v>
      </c>
      <c r="H104" s="144">
        <f>IF(G104="","",G104-G104*COMPASS!AH116)</f>
        <v>322</v>
      </c>
    </row>
    <row r="105" spans="1:8" ht="16.95" customHeight="1">
      <c r="A105" s="392" t="s">
        <v>8755</v>
      </c>
      <c r="B105" s="255" t="s">
        <v>25</v>
      </c>
      <c r="C105" s="190" t="s">
        <v>8734</v>
      </c>
      <c r="D105" s="189" t="s">
        <v>8735</v>
      </c>
      <c r="E105" s="435">
        <v>1</v>
      </c>
      <c r="F105" s="658"/>
      <c r="G105" s="586">
        <v>81</v>
      </c>
      <c r="H105" s="144">
        <f>IF(G105="","",G105-G105*COMPASS!AH117)</f>
        <v>81</v>
      </c>
    </row>
    <row r="106" spans="1:8" ht="16.95" customHeight="1">
      <c r="A106" s="397" t="s">
        <v>9533</v>
      </c>
      <c r="B106" s="352"/>
      <c r="C106" s="398"/>
      <c r="D106" s="399" t="s">
        <v>3965</v>
      </c>
      <c r="E106" s="357"/>
      <c r="F106" s="443"/>
      <c r="G106" s="428"/>
      <c r="H106" s="144" t="str">
        <f>IF(G106="","",G106-G106*COMPASS!AH118)</f>
        <v/>
      </c>
    </row>
    <row r="107" spans="1:8" ht="16.95" customHeight="1">
      <c r="A107" s="397" t="s">
        <v>4580</v>
      </c>
      <c r="B107" s="352"/>
      <c r="C107" s="398"/>
      <c r="D107" s="399" t="s">
        <v>3965</v>
      </c>
      <c r="E107" s="357"/>
      <c r="F107" s="443"/>
      <c r="G107" s="428"/>
      <c r="H107" s="144" t="str">
        <f>IF(G107="","",G107-G107*COMPASS!AH119)</f>
        <v/>
      </c>
    </row>
    <row r="108" spans="1:8" ht="16.95" customHeight="1">
      <c r="A108" s="397" t="s">
        <v>9041</v>
      </c>
      <c r="B108" s="352"/>
      <c r="C108" s="398"/>
      <c r="D108" s="399" t="s">
        <v>3965</v>
      </c>
      <c r="E108" s="357"/>
      <c r="F108" s="443"/>
      <c r="G108" s="428"/>
      <c r="H108" s="144" t="str">
        <f>IF(G108="","",G108-G108*COMPASS!AH120)</f>
        <v/>
      </c>
    </row>
    <row r="109" spans="1:8" ht="16.95" customHeight="1">
      <c r="A109" s="392" t="s">
        <v>4583</v>
      </c>
      <c r="B109" s="255" t="s">
        <v>25</v>
      </c>
      <c r="C109" s="190" t="s">
        <v>4584</v>
      </c>
      <c r="D109" s="189" t="s">
        <v>4585</v>
      </c>
      <c r="E109" s="435">
        <v>1</v>
      </c>
      <c r="F109" s="659"/>
      <c r="G109" s="586">
        <v>1169</v>
      </c>
      <c r="H109" s="144">
        <f>IF(G109="","",G109-G109*COMPASS!AH121)</f>
        <v>1169</v>
      </c>
    </row>
    <row r="110" spans="1:8" ht="16.95" customHeight="1">
      <c r="A110" s="392" t="s">
        <v>4589</v>
      </c>
      <c r="B110" s="255" t="s">
        <v>25</v>
      </c>
      <c r="C110" s="190" t="s">
        <v>4590</v>
      </c>
      <c r="D110" s="189" t="s">
        <v>4591</v>
      </c>
      <c r="E110" s="435">
        <v>1</v>
      </c>
      <c r="F110" s="659"/>
      <c r="G110" s="586">
        <v>906</v>
      </c>
      <c r="H110" s="144">
        <f>IF(G110="","",G110-G110*COMPASS!AH122)</f>
        <v>906</v>
      </c>
    </row>
    <row r="111" spans="1:8" ht="16.95" customHeight="1">
      <c r="A111" s="397" t="s">
        <v>9042</v>
      </c>
      <c r="B111" s="352"/>
      <c r="C111" s="398"/>
      <c r="D111" s="399" t="s">
        <v>3965</v>
      </c>
      <c r="E111" s="357"/>
      <c r="F111" s="443"/>
      <c r="G111" s="428"/>
      <c r="H111" s="144" t="str">
        <f>IF(G111="","",G111-G111*COMPASS!AH123)</f>
        <v/>
      </c>
    </row>
    <row r="112" spans="1:8" ht="16.95" customHeight="1">
      <c r="A112" s="392" t="s">
        <v>9048</v>
      </c>
      <c r="B112" s="255" t="s">
        <v>25</v>
      </c>
      <c r="C112" s="190" t="s">
        <v>9043</v>
      </c>
      <c r="D112" s="189" t="s">
        <v>9044</v>
      </c>
      <c r="E112" s="435">
        <v>1</v>
      </c>
      <c r="F112" s="659"/>
      <c r="G112" s="586">
        <v>702</v>
      </c>
      <c r="H112" s="144">
        <f>IF(G112="","",G112-G112*COMPASS!AH124)</f>
        <v>702</v>
      </c>
    </row>
    <row r="113" spans="1:8" ht="16.95" customHeight="1">
      <c r="A113" s="392" t="s">
        <v>4581</v>
      </c>
      <c r="B113" s="255" t="s">
        <v>25</v>
      </c>
      <c r="C113" s="190" t="s">
        <v>4582</v>
      </c>
      <c r="D113" s="189" t="s">
        <v>9045</v>
      </c>
      <c r="E113" s="435">
        <v>1</v>
      </c>
      <c r="F113" s="659"/>
      <c r="G113" s="586">
        <v>1169</v>
      </c>
      <c r="H113" s="144">
        <f>IF(G113="","",G113-G113*COMPASS!AH125)</f>
        <v>1169</v>
      </c>
    </row>
    <row r="114" spans="1:8" ht="16.95" customHeight="1">
      <c r="A114" s="392" t="s">
        <v>4586</v>
      </c>
      <c r="B114" s="255" t="s">
        <v>25</v>
      </c>
      <c r="C114" s="190" t="s">
        <v>4587</v>
      </c>
      <c r="D114" s="189" t="s">
        <v>4588</v>
      </c>
      <c r="E114" s="435">
        <v>1</v>
      </c>
      <c r="F114" s="659"/>
      <c r="G114" s="586">
        <v>931</v>
      </c>
      <c r="H114" s="144">
        <f>IF(G114="","",G114-G114*COMPASS!AH126)</f>
        <v>931</v>
      </c>
    </row>
    <row r="115" spans="1:8" ht="16.95" customHeight="1">
      <c r="A115" s="397" t="s">
        <v>4595</v>
      </c>
      <c r="B115" s="352"/>
      <c r="C115" s="398"/>
      <c r="D115" s="399" t="s">
        <v>3965</v>
      </c>
      <c r="E115" s="357"/>
      <c r="F115" s="443"/>
      <c r="G115" s="428"/>
      <c r="H115" s="144" t="str">
        <f>IF(G115="","",G115-G115*COMPASS!AH127)</f>
        <v/>
      </c>
    </row>
    <row r="116" spans="1:8" ht="16.95" customHeight="1">
      <c r="A116" s="392" t="s">
        <v>4596</v>
      </c>
      <c r="B116" s="255" t="s">
        <v>25</v>
      </c>
      <c r="C116" s="190" t="s">
        <v>4597</v>
      </c>
      <c r="D116" s="189" t="s">
        <v>4591</v>
      </c>
      <c r="E116" s="435">
        <v>1</v>
      </c>
      <c r="F116" s="659"/>
      <c r="G116" s="586">
        <v>692</v>
      </c>
      <c r="H116" s="144">
        <f>IF(G116="","",G116-G116*COMPASS!AH128)</f>
        <v>692</v>
      </c>
    </row>
    <row r="117" spans="1:8" ht="16.95" customHeight="1">
      <c r="A117" s="392" t="s">
        <v>4598</v>
      </c>
      <c r="B117" s="255" t="s">
        <v>25</v>
      </c>
      <c r="C117" s="190" t="s">
        <v>4599</v>
      </c>
      <c r="D117" s="189" t="s">
        <v>4600</v>
      </c>
      <c r="E117" s="435">
        <v>1</v>
      </c>
      <c r="F117" s="659"/>
      <c r="G117" s="586">
        <v>585</v>
      </c>
      <c r="H117" s="144">
        <f>IF(G117="","",G117-G117*COMPASS!AH129)</f>
        <v>585</v>
      </c>
    </row>
    <row r="118" spans="1:8" ht="16.95" customHeight="1">
      <c r="A118" s="392" t="s">
        <v>4601</v>
      </c>
      <c r="B118" s="255" t="s">
        <v>25</v>
      </c>
      <c r="C118" s="190" t="s">
        <v>4602</v>
      </c>
      <c r="D118" s="189" t="s">
        <v>4603</v>
      </c>
      <c r="E118" s="435">
        <v>1</v>
      </c>
      <c r="F118" s="659"/>
      <c r="G118" s="586">
        <v>590</v>
      </c>
      <c r="H118" s="144">
        <f>IF(G118="","",G118-G118*COMPASS!AH130)</f>
        <v>590</v>
      </c>
    </row>
    <row r="119" spans="1:8" ht="16.95" customHeight="1">
      <c r="A119" s="397" t="s">
        <v>4604</v>
      </c>
      <c r="B119" s="352"/>
      <c r="C119" s="398"/>
      <c r="D119" s="399" t="s">
        <v>3965</v>
      </c>
      <c r="E119" s="357"/>
      <c r="F119" s="443"/>
      <c r="G119" s="428"/>
      <c r="H119" s="144" t="str">
        <f>IF(G119="","",G119-G119*COMPASS!AH131)</f>
        <v/>
      </c>
    </row>
    <row r="120" spans="1:8" ht="16.95" customHeight="1">
      <c r="A120" s="392" t="s">
        <v>9673</v>
      </c>
      <c r="B120" s="255" t="s">
        <v>25</v>
      </c>
      <c r="C120" s="190" t="s">
        <v>9670</v>
      </c>
      <c r="D120" s="189" t="s">
        <v>9671</v>
      </c>
      <c r="E120" s="435">
        <v>1</v>
      </c>
      <c r="F120" s="442"/>
      <c r="G120" s="586">
        <v>195</v>
      </c>
      <c r="H120" s="144">
        <f>IF(G120="","",G120-G120*COMPASS!AH132)</f>
        <v>195</v>
      </c>
    </row>
    <row r="121" spans="1:8" ht="16.95" customHeight="1">
      <c r="A121" s="392" t="s">
        <v>10199</v>
      </c>
      <c r="B121" s="255" t="s">
        <v>25</v>
      </c>
      <c r="C121" s="190" t="s">
        <v>10179</v>
      </c>
      <c r="D121" s="189" t="s">
        <v>10180</v>
      </c>
      <c r="E121" s="435">
        <v>1</v>
      </c>
      <c r="F121" s="442"/>
      <c r="G121" s="586">
        <v>233</v>
      </c>
      <c r="H121" s="144">
        <f>IF(G121="","",G121-G121*COMPASS!AH133)</f>
        <v>233</v>
      </c>
    </row>
    <row r="122" spans="1:8" ht="16.95" customHeight="1">
      <c r="A122" s="392" t="s">
        <v>4592</v>
      </c>
      <c r="B122" s="255" t="s">
        <v>25</v>
      </c>
      <c r="C122" s="190" t="s">
        <v>4593</v>
      </c>
      <c r="D122" s="189" t="s">
        <v>4594</v>
      </c>
      <c r="E122" s="435">
        <v>1</v>
      </c>
      <c r="F122" s="659"/>
      <c r="G122" s="586">
        <v>275</v>
      </c>
      <c r="H122" s="144">
        <f>IF(G122="","",G122-G122*COMPASS!AH134)</f>
        <v>275</v>
      </c>
    </row>
    <row r="123" spans="1:8" ht="16.95" customHeight="1">
      <c r="A123" s="392" t="s">
        <v>4608</v>
      </c>
      <c r="B123" s="255" t="s">
        <v>25</v>
      </c>
      <c r="C123" s="190" t="s">
        <v>4609</v>
      </c>
      <c r="D123" s="189" t="s">
        <v>4610</v>
      </c>
      <c r="E123" s="435">
        <v>1</v>
      </c>
      <c r="F123" s="659"/>
      <c r="G123" s="586">
        <v>13</v>
      </c>
      <c r="H123" s="144">
        <f>IF(G123="","",G123-G123*COMPASS!AH135)</f>
        <v>13</v>
      </c>
    </row>
    <row r="124" spans="1:8" ht="16.95" customHeight="1">
      <c r="A124" s="392" t="s">
        <v>4605</v>
      </c>
      <c r="B124" s="255" t="s">
        <v>25</v>
      </c>
      <c r="C124" s="190" t="s">
        <v>4606</v>
      </c>
      <c r="D124" s="189" t="s">
        <v>4607</v>
      </c>
      <c r="E124" s="435">
        <v>1</v>
      </c>
      <c r="F124" s="659"/>
      <c r="G124" s="586">
        <v>364</v>
      </c>
      <c r="H124" s="144">
        <f>IF(G124="","",G124-G124*COMPASS!AH136)</f>
        <v>364</v>
      </c>
    </row>
    <row r="125" spans="1:8" ht="16.95" customHeight="1">
      <c r="A125" s="392" t="s">
        <v>4611</v>
      </c>
      <c r="B125" s="255" t="s">
        <v>25</v>
      </c>
      <c r="C125" s="190" t="s">
        <v>4612</v>
      </c>
      <c r="D125" s="189" t="s">
        <v>4613</v>
      </c>
      <c r="E125" s="435">
        <v>1</v>
      </c>
      <c r="F125" s="659"/>
      <c r="G125" s="586">
        <v>21</v>
      </c>
      <c r="H125" s="144">
        <f>IF(G125="","",G125-G125*COMPASS!AH137)</f>
        <v>21</v>
      </c>
    </row>
    <row r="126" spans="1:8" ht="16.95" customHeight="1">
      <c r="A126" s="392" t="s">
        <v>4614</v>
      </c>
      <c r="B126" s="255" t="s">
        <v>25</v>
      </c>
      <c r="C126" s="190" t="s">
        <v>4615</v>
      </c>
      <c r="D126" s="189" t="s">
        <v>8738</v>
      </c>
      <c r="E126" s="435">
        <v>1</v>
      </c>
      <c r="F126" s="659"/>
      <c r="G126" s="586">
        <v>331</v>
      </c>
      <c r="H126" s="144">
        <f>IF(G126="","",G126-G126*COMPASS!AH138)</f>
        <v>331</v>
      </c>
    </row>
    <row r="127" spans="1:8" ht="16.95" customHeight="1">
      <c r="A127" s="392" t="s">
        <v>4616</v>
      </c>
      <c r="B127" s="255" t="s">
        <v>25</v>
      </c>
      <c r="C127" s="190" t="s">
        <v>4617</v>
      </c>
      <c r="D127" s="189" t="s">
        <v>8739</v>
      </c>
      <c r="E127" s="435">
        <v>1</v>
      </c>
      <c r="F127" s="659"/>
      <c r="G127" s="586">
        <v>802</v>
      </c>
      <c r="H127" s="144">
        <f>IF(G127="","",G127-G127*COMPASS!AH139)</f>
        <v>802</v>
      </c>
    </row>
    <row r="128" spans="1:8" ht="16.95" customHeight="1">
      <c r="A128" s="392" t="s">
        <v>9049</v>
      </c>
      <c r="B128" s="255" t="s">
        <v>25</v>
      </c>
      <c r="C128" s="190" t="s">
        <v>9046</v>
      </c>
      <c r="D128" s="189" t="s">
        <v>9047</v>
      </c>
      <c r="E128" s="435">
        <v>1</v>
      </c>
      <c r="F128" s="659"/>
      <c r="G128" s="586">
        <v>140</v>
      </c>
      <c r="H128" s="144">
        <f>IF(G128="","",G128-G128*COMPASS!AH140)</f>
        <v>140</v>
      </c>
    </row>
    <row r="129" spans="1:8" ht="16.95" customHeight="1">
      <c r="A129" s="397" t="s">
        <v>14039</v>
      </c>
      <c r="B129" s="352"/>
      <c r="C129" s="398"/>
      <c r="D129" s="399" t="s">
        <v>3965</v>
      </c>
      <c r="E129" s="357"/>
      <c r="F129" s="443"/>
      <c r="G129" s="428"/>
      <c r="H129" s="144" t="str">
        <f>IF(G129="","",G129-G129*COMPASS!AH141)</f>
        <v/>
      </c>
    </row>
    <row r="130" spans="1:8" ht="16.95" customHeight="1">
      <c r="A130" s="397" t="s">
        <v>10181</v>
      </c>
      <c r="B130" s="352"/>
      <c r="C130" s="398"/>
      <c r="D130" s="399" t="s">
        <v>3965</v>
      </c>
      <c r="E130" s="357"/>
      <c r="F130" s="443"/>
      <c r="G130" s="428"/>
      <c r="H130" s="144" t="str">
        <f>IF(G130="","",G130-G130*COMPASS!AH142)</f>
        <v/>
      </c>
    </row>
    <row r="131" spans="1:8" ht="16.95" customHeight="1">
      <c r="A131" s="392" t="s">
        <v>10200</v>
      </c>
      <c r="B131" s="255" t="s">
        <v>25</v>
      </c>
      <c r="C131" s="190" t="s">
        <v>10182</v>
      </c>
      <c r="D131" s="189" t="s">
        <v>10183</v>
      </c>
      <c r="E131" s="435">
        <v>1</v>
      </c>
      <c r="F131" s="442"/>
      <c r="G131" s="586">
        <v>36</v>
      </c>
      <c r="H131" s="144">
        <f>IF(G131="","",G131-G131*COMPASS!AH143)</f>
        <v>36</v>
      </c>
    </row>
    <row r="132" spans="1:8" ht="16.95" customHeight="1">
      <c r="A132" s="392" t="s">
        <v>10201</v>
      </c>
      <c r="B132" s="255" t="s">
        <v>25</v>
      </c>
      <c r="C132" s="190" t="s">
        <v>10184</v>
      </c>
      <c r="D132" s="189" t="s">
        <v>10185</v>
      </c>
      <c r="E132" s="435">
        <v>1</v>
      </c>
      <c r="F132" s="442"/>
      <c r="G132" s="586">
        <v>48</v>
      </c>
      <c r="H132" s="144">
        <f>IF(G132="","",G132-G132*COMPASS!AH144)</f>
        <v>48</v>
      </c>
    </row>
    <row r="133" spans="1:8" ht="16.95" customHeight="1">
      <c r="A133" s="392" t="s">
        <v>10202</v>
      </c>
      <c r="B133" s="255" t="s">
        <v>25</v>
      </c>
      <c r="C133" s="190" t="s">
        <v>10186</v>
      </c>
      <c r="D133" s="189" t="s">
        <v>10187</v>
      </c>
      <c r="E133" s="435">
        <v>1</v>
      </c>
      <c r="F133" s="442"/>
      <c r="G133" s="586">
        <v>796</v>
      </c>
      <c r="H133" s="144">
        <f>IF(G133="","",G133-G133*COMPASS!AH145)</f>
        <v>796</v>
      </c>
    </row>
    <row r="134" spans="1:8" ht="16.95" customHeight="1">
      <c r="A134" s="392" t="s">
        <v>10203</v>
      </c>
      <c r="B134" s="255" t="s">
        <v>25</v>
      </c>
      <c r="C134" s="190" t="s">
        <v>10188</v>
      </c>
      <c r="D134" s="189" t="s">
        <v>10187</v>
      </c>
      <c r="E134" s="435">
        <v>1</v>
      </c>
      <c r="F134" s="442"/>
      <c r="G134" s="586">
        <v>773</v>
      </c>
      <c r="H134" s="144">
        <f>IF(G134="","",G134-G134*COMPASS!AH146)</f>
        <v>773</v>
      </c>
    </row>
    <row r="135" spans="1:8" ht="16.95" customHeight="1">
      <c r="A135" s="392" t="s">
        <v>10204</v>
      </c>
      <c r="B135" s="255" t="s">
        <v>25</v>
      </c>
      <c r="C135" s="190" t="s">
        <v>10189</v>
      </c>
      <c r="D135" s="189" t="s">
        <v>10190</v>
      </c>
      <c r="E135" s="435">
        <v>1</v>
      </c>
      <c r="F135" s="442"/>
      <c r="G135" s="586">
        <v>715</v>
      </c>
      <c r="H135" s="144">
        <f>IF(G135="","",G135-G135*COMPASS!AH147)</f>
        <v>715</v>
      </c>
    </row>
    <row r="136" spans="1:8" ht="16.95" customHeight="1">
      <c r="A136" s="392" t="s">
        <v>10205</v>
      </c>
      <c r="B136" s="255" t="s">
        <v>25</v>
      </c>
      <c r="C136" s="190" t="s">
        <v>10191</v>
      </c>
      <c r="D136" s="189" t="s">
        <v>10192</v>
      </c>
      <c r="E136" s="435">
        <v>1</v>
      </c>
      <c r="F136" s="442"/>
      <c r="G136" s="586">
        <v>693</v>
      </c>
      <c r="H136" s="144">
        <f>IF(G136="","",G136-G136*COMPASS!AH148)</f>
        <v>693</v>
      </c>
    </row>
    <row r="137" spans="1:8" ht="16.95" customHeight="1">
      <c r="A137" s="397" t="s">
        <v>10193</v>
      </c>
      <c r="B137" s="352"/>
      <c r="C137" s="398"/>
      <c r="D137" s="399" t="s">
        <v>3965</v>
      </c>
      <c r="E137" s="357"/>
      <c r="F137" s="443"/>
      <c r="G137" s="428"/>
      <c r="H137" s="144" t="str">
        <f>IF(G137="","",G137-G137*COMPASS!AH149)</f>
        <v/>
      </c>
    </row>
    <row r="138" spans="1:8" ht="16.95" customHeight="1">
      <c r="A138" s="392" t="s">
        <v>10206</v>
      </c>
      <c r="B138" s="255" t="s">
        <v>25</v>
      </c>
      <c r="C138" s="190" t="s">
        <v>10194</v>
      </c>
      <c r="D138" s="189" t="s">
        <v>10195</v>
      </c>
      <c r="E138" s="435">
        <v>50</v>
      </c>
      <c r="F138" s="442"/>
      <c r="G138" s="586">
        <v>1089</v>
      </c>
      <c r="H138" s="144">
        <f>IF(G138="","",G138-G138*COMPASS!AH150)</f>
        <v>1089</v>
      </c>
    </row>
    <row r="139" spans="1:8" ht="16.95" customHeight="1">
      <c r="A139" s="397" t="s">
        <v>9534</v>
      </c>
      <c r="B139" s="352"/>
      <c r="C139" s="398"/>
      <c r="D139" s="399" t="s">
        <v>3965</v>
      </c>
      <c r="E139" s="357"/>
      <c r="F139" s="443"/>
      <c r="G139" s="428"/>
      <c r="H139" s="144" t="str">
        <f>IF(G139="","",G139-G139*COMPASS!AH151)</f>
        <v/>
      </c>
    </row>
    <row r="140" spans="1:8" ht="16.95" customHeight="1">
      <c r="A140" s="397" t="s">
        <v>4618</v>
      </c>
      <c r="B140" s="352"/>
      <c r="C140" s="398"/>
      <c r="D140" s="399" t="s">
        <v>3965</v>
      </c>
      <c r="E140" s="357"/>
      <c r="F140" s="443"/>
      <c r="G140" s="428"/>
      <c r="H140" s="144" t="str">
        <f>IF(G140="","",G140-G140*COMPASS!AH152)</f>
        <v/>
      </c>
    </row>
    <row r="141" spans="1:8" ht="16.95" customHeight="1">
      <c r="A141" s="392" t="s">
        <v>4619</v>
      </c>
      <c r="B141" s="255" t="s">
        <v>25</v>
      </c>
      <c r="C141" s="190" t="s">
        <v>4620</v>
      </c>
      <c r="D141" s="189" t="s">
        <v>4621</v>
      </c>
      <c r="E141" s="435">
        <v>1</v>
      </c>
      <c r="F141" s="659"/>
      <c r="G141" s="586">
        <v>158</v>
      </c>
      <c r="H141" s="144">
        <f>IF(G141="","",G141-G141*COMPASS!AH153)</f>
        <v>158</v>
      </c>
    </row>
    <row r="142" spans="1:8" ht="16.95" customHeight="1">
      <c r="A142" s="392" t="s">
        <v>4622</v>
      </c>
      <c r="B142" s="255" t="s">
        <v>25</v>
      </c>
      <c r="C142" s="190" t="s">
        <v>4623</v>
      </c>
      <c r="D142" s="189" t="s">
        <v>4624</v>
      </c>
      <c r="E142" s="435">
        <v>1</v>
      </c>
      <c r="F142" s="659"/>
      <c r="G142" s="586">
        <v>184</v>
      </c>
      <c r="H142" s="144">
        <f>IF(G142="","",G142-G142*COMPASS!AH154)</f>
        <v>184</v>
      </c>
    </row>
    <row r="143" spans="1:8" ht="16.95" customHeight="1">
      <c r="A143" s="392" t="s">
        <v>4625</v>
      </c>
      <c r="B143" s="255" t="s">
        <v>25</v>
      </c>
      <c r="C143" s="190" t="s">
        <v>4626</v>
      </c>
      <c r="D143" s="189" t="s">
        <v>4627</v>
      </c>
      <c r="E143" s="435">
        <v>1</v>
      </c>
      <c r="F143" s="659"/>
      <c r="G143" s="586">
        <v>209</v>
      </c>
      <c r="H143" s="144">
        <f>IF(G143="","",G143-G143*COMPASS!AH155)</f>
        <v>209</v>
      </c>
    </row>
    <row r="144" spans="1:8" ht="16.95" customHeight="1">
      <c r="A144" s="392" t="s">
        <v>4628</v>
      </c>
      <c r="B144" s="255" t="s">
        <v>25</v>
      </c>
      <c r="C144" s="190" t="s">
        <v>4629</v>
      </c>
      <c r="D144" s="189" t="s">
        <v>4630</v>
      </c>
      <c r="E144" s="435">
        <v>1</v>
      </c>
      <c r="F144" s="659"/>
      <c r="G144" s="586">
        <v>285</v>
      </c>
      <c r="H144" s="144">
        <f>IF(G144="","",G144-G144*COMPASS!AH156)</f>
        <v>285</v>
      </c>
    </row>
    <row r="145" spans="1:8" ht="16.95" customHeight="1">
      <c r="A145" s="397" t="s">
        <v>4631</v>
      </c>
      <c r="B145" s="352"/>
      <c r="C145" s="398"/>
      <c r="D145" s="399" t="s">
        <v>3965</v>
      </c>
      <c r="E145" s="357"/>
      <c r="F145" s="443"/>
      <c r="G145" s="428"/>
      <c r="H145" s="144" t="str">
        <f>IF(G145="","",G145-G145*COMPASS!AH157)</f>
        <v/>
      </c>
    </row>
    <row r="146" spans="1:8" ht="16.95" customHeight="1">
      <c r="A146" s="392" t="s">
        <v>4632</v>
      </c>
      <c r="B146" s="255"/>
      <c r="C146" s="190" t="s">
        <v>4633</v>
      </c>
      <c r="D146" s="189" t="s">
        <v>4634</v>
      </c>
      <c r="E146" s="435">
        <v>1</v>
      </c>
      <c r="F146" s="659"/>
      <c r="G146" s="586">
        <v>792</v>
      </c>
      <c r="H146" s="144">
        <f>IF(G146="","",G146-G146*COMPASS!AH158)</f>
        <v>792</v>
      </c>
    </row>
    <row r="147" spans="1:8" ht="16.95" customHeight="1">
      <c r="A147" s="397" t="s">
        <v>4635</v>
      </c>
      <c r="B147" s="352"/>
      <c r="C147" s="398"/>
      <c r="D147" s="399" t="s">
        <v>3965</v>
      </c>
      <c r="E147" s="357"/>
      <c r="F147" s="443"/>
      <c r="G147" s="428"/>
      <c r="H147" s="144" t="str">
        <f>IF(G147="","",G147-G147*COMPASS!AH159)</f>
        <v/>
      </c>
    </row>
    <row r="148" spans="1:8" ht="16.95" customHeight="1">
      <c r="A148" s="392" t="s">
        <v>4636</v>
      </c>
      <c r="B148" s="255" t="s">
        <v>25</v>
      </c>
      <c r="C148" s="190" t="s">
        <v>4637</v>
      </c>
      <c r="D148" s="189" t="s">
        <v>4638</v>
      </c>
      <c r="E148" s="435">
        <v>1</v>
      </c>
      <c r="F148" s="658"/>
      <c r="G148" s="586">
        <v>138</v>
      </c>
      <c r="H148" s="144">
        <f>IF(G148="","",G148-G148*COMPASS!AH160)</f>
        <v>138</v>
      </c>
    </row>
    <row r="149" spans="1:8" ht="16.95" customHeight="1">
      <c r="A149" s="392" t="s">
        <v>4639</v>
      </c>
      <c r="B149" s="255" t="s">
        <v>25</v>
      </c>
      <c r="C149" s="190" t="s">
        <v>4640</v>
      </c>
      <c r="D149" s="189" t="s">
        <v>4641</v>
      </c>
      <c r="E149" s="435">
        <v>1</v>
      </c>
      <c r="F149" s="659"/>
      <c r="G149" s="586">
        <v>228</v>
      </c>
      <c r="H149" s="144">
        <f>IF(G149="","",G149-G149*COMPASS!AH161)</f>
        <v>228</v>
      </c>
    </row>
    <row r="150" spans="1:8" ht="16.95" customHeight="1">
      <c r="A150" s="392" t="s">
        <v>4642</v>
      </c>
      <c r="B150" s="255" t="s">
        <v>25</v>
      </c>
      <c r="C150" s="190" t="s">
        <v>4643</v>
      </c>
      <c r="D150" s="189" t="s">
        <v>4644</v>
      </c>
      <c r="E150" s="435">
        <v>1</v>
      </c>
      <c r="F150" s="659"/>
      <c r="G150" s="586">
        <v>265</v>
      </c>
      <c r="H150" s="144">
        <f>IF(G150="","",G150-G150*COMPASS!AH162)</f>
        <v>265</v>
      </c>
    </row>
    <row r="151" spans="1:8" ht="16.95" customHeight="1">
      <c r="A151" s="392" t="s">
        <v>4645</v>
      </c>
      <c r="B151" s="255" t="s">
        <v>25</v>
      </c>
      <c r="C151" s="190" t="s">
        <v>4646</v>
      </c>
      <c r="D151" s="189" t="s">
        <v>4647</v>
      </c>
      <c r="E151" s="435">
        <v>1</v>
      </c>
      <c r="F151" s="659"/>
      <c r="G151" s="586">
        <v>347</v>
      </c>
      <c r="H151" s="144">
        <f>IF(G151="","",G151-G151*COMPASS!AH163)</f>
        <v>347</v>
      </c>
    </row>
    <row r="152" spans="1:8" ht="16.95" customHeight="1">
      <c r="A152" s="392" t="s">
        <v>4648</v>
      </c>
      <c r="B152" s="255" t="s">
        <v>25</v>
      </c>
      <c r="C152" s="190" t="s">
        <v>4649</v>
      </c>
      <c r="D152" s="189" t="s">
        <v>4650</v>
      </c>
      <c r="E152" s="435">
        <v>1</v>
      </c>
      <c r="F152" s="659"/>
      <c r="G152" s="586">
        <v>111</v>
      </c>
      <c r="H152" s="144">
        <f>IF(G152="","",G152-G152*COMPASS!AH164)</f>
        <v>111</v>
      </c>
    </row>
    <row r="153" spans="1:8" ht="16.95" customHeight="1">
      <c r="A153" s="392" t="s">
        <v>4651</v>
      </c>
      <c r="B153" s="255" t="s">
        <v>25</v>
      </c>
      <c r="C153" s="190" t="s">
        <v>4652</v>
      </c>
      <c r="D153" s="189" t="s">
        <v>4653</v>
      </c>
      <c r="E153" s="435">
        <v>1</v>
      </c>
      <c r="F153" s="658"/>
      <c r="G153" s="586">
        <v>6</v>
      </c>
      <c r="H153" s="144">
        <f>IF(G153="","",G153-G153*COMPASS!AH165)</f>
        <v>6</v>
      </c>
    </row>
    <row r="154" spans="1:8" ht="16.95" customHeight="1">
      <c r="A154" s="392" t="s">
        <v>4654</v>
      </c>
      <c r="B154" s="255" t="s">
        <v>25</v>
      </c>
      <c r="C154" s="190" t="s">
        <v>4655</v>
      </c>
      <c r="D154" s="189" t="s">
        <v>4656</v>
      </c>
      <c r="E154" s="435">
        <v>1</v>
      </c>
      <c r="F154" s="659"/>
      <c r="G154" s="586">
        <v>16</v>
      </c>
      <c r="H154" s="144">
        <f>IF(G154="","",G154-G154*COMPASS!AH166)</f>
        <v>16</v>
      </c>
    </row>
    <row r="155" spans="1:8" ht="16.95" customHeight="1">
      <c r="A155" s="392" t="s">
        <v>4657</v>
      </c>
      <c r="B155" s="255" t="s">
        <v>25</v>
      </c>
      <c r="C155" s="190" t="s">
        <v>4658</v>
      </c>
      <c r="D155" s="189" t="s">
        <v>4659</v>
      </c>
      <c r="E155" s="435">
        <v>1</v>
      </c>
      <c r="F155" s="659"/>
      <c r="G155" s="586">
        <v>35</v>
      </c>
      <c r="H155" s="144">
        <f>IF(G155="","",G155-G155*COMPASS!AH167)</f>
        <v>35</v>
      </c>
    </row>
    <row r="156" spans="1:8" ht="16.95" customHeight="1">
      <c r="A156" s="397" t="s">
        <v>9535</v>
      </c>
      <c r="B156" s="352"/>
      <c r="C156" s="398"/>
      <c r="D156" s="399" t="s">
        <v>3965</v>
      </c>
      <c r="E156" s="357"/>
      <c r="F156" s="443"/>
      <c r="G156" s="428"/>
      <c r="H156" s="144" t="str">
        <f>IF(G156="","",G156-G156*COMPASS!AH168)</f>
        <v/>
      </c>
    </row>
    <row r="157" spans="1:8" ht="16.95" customHeight="1">
      <c r="A157" s="397" t="s">
        <v>4660</v>
      </c>
      <c r="B157" s="352"/>
      <c r="C157" s="398"/>
      <c r="D157" s="399" t="s">
        <v>3965</v>
      </c>
      <c r="E157" s="357"/>
      <c r="F157" s="443"/>
      <c r="G157" s="428"/>
      <c r="H157" s="144" t="str">
        <f>IF(G157="","",G157-G157*COMPASS!AH169)</f>
        <v/>
      </c>
    </row>
    <row r="158" spans="1:8" ht="16.95" customHeight="1">
      <c r="A158" s="392" t="s">
        <v>4661</v>
      </c>
      <c r="B158" s="255" t="s">
        <v>25</v>
      </c>
      <c r="C158" s="190" t="s">
        <v>4662</v>
      </c>
      <c r="D158" s="189" t="s">
        <v>4663</v>
      </c>
      <c r="E158" s="435">
        <v>1</v>
      </c>
      <c r="F158" s="659"/>
      <c r="G158" s="586">
        <v>165</v>
      </c>
      <c r="H158" s="144">
        <f>IF(G158="","",G158-G158*COMPASS!AH170)</f>
        <v>165</v>
      </c>
    </row>
    <row r="159" spans="1:8" ht="16.95" customHeight="1">
      <c r="A159" s="392" t="s">
        <v>4664</v>
      </c>
      <c r="B159" s="255" t="s">
        <v>25</v>
      </c>
      <c r="C159" s="190" t="s">
        <v>4665</v>
      </c>
      <c r="D159" s="189" t="s">
        <v>4666</v>
      </c>
      <c r="E159" s="435">
        <v>1</v>
      </c>
      <c r="F159" s="659"/>
      <c r="G159" s="586">
        <v>334</v>
      </c>
      <c r="H159" s="144">
        <f>IF(G159="","",G159-G159*COMPASS!AH171)</f>
        <v>334</v>
      </c>
    </row>
    <row r="160" spans="1:8" ht="16.95" customHeight="1">
      <c r="A160" s="392" t="s">
        <v>4667</v>
      </c>
      <c r="B160" s="255" t="s">
        <v>25</v>
      </c>
      <c r="C160" s="190" t="s">
        <v>4668</v>
      </c>
      <c r="D160" s="189" t="s">
        <v>4669</v>
      </c>
      <c r="E160" s="435">
        <v>1</v>
      </c>
      <c r="F160" s="659"/>
      <c r="G160" s="586">
        <v>565</v>
      </c>
      <c r="H160" s="144">
        <f>IF(G160="","",G160-G160*COMPASS!AH172)</f>
        <v>565</v>
      </c>
    </row>
    <row r="161" spans="1:8" ht="16.95" customHeight="1">
      <c r="A161" s="392" t="s">
        <v>5195</v>
      </c>
      <c r="B161" s="255" t="s">
        <v>25</v>
      </c>
      <c r="C161" s="190" t="s">
        <v>4670</v>
      </c>
      <c r="D161" s="189" t="s">
        <v>4671</v>
      </c>
      <c r="E161" s="435">
        <v>1</v>
      </c>
      <c r="F161" s="659"/>
      <c r="G161" s="586">
        <v>947</v>
      </c>
      <c r="H161" s="144">
        <f>IF(G161="","",G161-G161*COMPASS!AH173)</f>
        <v>947</v>
      </c>
    </row>
    <row r="162" spans="1:8" ht="16.95" customHeight="1">
      <c r="A162" s="397" t="s">
        <v>4672</v>
      </c>
      <c r="B162" s="352"/>
      <c r="C162" s="398"/>
      <c r="D162" s="399" t="s">
        <v>3965</v>
      </c>
      <c r="E162" s="357"/>
      <c r="F162" s="443"/>
      <c r="G162" s="428"/>
      <c r="H162" s="144" t="str">
        <f>IF(G162="","",G162-G162*COMPASS!AH174)</f>
        <v/>
      </c>
    </row>
    <row r="163" spans="1:8" ht="16.95" customHeight="1">
      <c r="A163" s="392" t="s">
        <v>4673</v>
      </c>
      <c r="B163" s="255" t="s">
        <v>25</v>
      </c>
      <c r="C163" s="190" t="s">
        <v>4674</v>
      </c>
      <c r="D163" s="189" t="s">
        <v>4675</v>
      </c>
      <c r="E163" s="435">
        <v>1</v>
      </c>
      <c r="F163" s="659"/>
      <c r="G163" s="586">
        <v>214</v>
      </c>
      <c r="H163" s="144">
        <f>IF(G163="","",G163-G163*COMPASS!AH175)</f>
        <v>214</v>
      </c>
    </row>
    <row r="164" spans="1:8" ht="16.95" customHeight="1">
      <c r="A164" s="392" t="s">
        <v>4676</v>
      </c>
      <c r="B164" s="255" t="s">
        <v>25</v>
      </c>
      <c r="C164" s="190" t="s">
        <v>4677</v>
      </c>
      <c r="D164" s="189" t="s">
        <v>4678</v>
      </c>
      <c r="E164" s="435">
        <v>1</v>
      </c>
      <c r="F164" s="659"/>
      <c r="G164" s="586">
        <v>416</v>
      </c>
      <c r="H164" s="144">
        <f>IF(G164="","",G164-G164*COMPASS!AH176)</f>
        <v>416</v>
      </c>
    </row>
    <row r="165" spans="1:8" ht="16.95" customHeight="1">
      <c r="A165" s="392" t="s">
        <v>4679</v>
      </c>
      <c r="B165" s="255" t="s">
        <v>25</v>
      </c>
      <c r="C165" s="190" t="s">
        <v>4680</v>
      </c>
      <c r="D165" s="189" t="s">
        <v>4681</v>
      </c>
      <c r="E165" s="435">
        <v>1</v>
      </c>
      <c r="F165" s="659"/>
      <c r="G165" s="586">
        <v>416</v>
      </c>
      <c r="H165" s="144">
        <f>IF(G165="","",G165-G165*COMPASS!AH177)</f>
        <v>416</v>
      </c>
    </row>
    <row r="166" spans="1:8" ht="16.95" customHeight="1">
      <c r="A166" s="392" t="s">
        <v>4682</v>
      </c>
      <c r="B166" s="255" t="s">
        <v>25</v>
      </c>
      <c r="C166" s="190" t="s">
        <v>4683</v>
      </c>
      <c r="D166" s="189" t="s">
        <v>4684</v>
      </c>
      <c r="E166" s="435">
        <v>1</v>
      </c>
      <c r="F166" s="659"/>
      <c r="G166" s="586">
        <v>674</v>
      </c>
      <c r="H166" s="144">
        <f>IF(G166="","",G166-G166*COMPASS!AH178)</f>
        <v>674</v>
      </c>
    </row>
    <row r="167" spans="1:8" ht="16.95" customHeight="1">
      <c r="A167" s="392" t="s">
        <v>4685</v>
      </c>
      <c r="B167" s="255" t="s">
        <v>25</v>
      </c>
      <c r="C167" s="190" t="s">
        <v>4686</v>
      </c>
      <c r="D167" s="189" t="s">
        <v>4687</v>
      </c>
      <c r="E167" s="435">
        <v>1</v>
      </c>
      <c r="F167" s="659"/>
      <c r="G167" s="586">
        <v>88</v>
      </c>
      <c r="H167" s="144">
        <f>IF(G167="","",G167-G167*COMPASS!AH179)</f>
        <v>88</v>
      </c>
    </row>
    <row r="168" spans="1:8">
      <c r="A168" s="392" t="s">
        <v>4688</v>
      </c>
      <c r="B168" s="255" t="s">
        <v>25</v>
      </c>
      <c r="C168" s="190" t="s">
        <v>4689</v>
      </c>
      <c r="D168" s="189" t="s">
        <v>4690</v>
      </c>
      <c r="E168" s="435">
        <v>1</v>
      </c>
      <c r="F168" s="659"/>
      <c r="G168" s="586">
        <v>88</v>
      </c>
      <c r="H168" s="144">
        <f>IF(G168="","",G168-G168*COMPASS!AH180)</f>
        <v>88</v>
      </c>
    </row>
    <row r="169" spans="1:8">
      <c r="A169" s="397" t="s">
        <v>4691</v>
      </c>
      <c r="B169" s="352"/>
      <c r="C169" s="398"/>
      <c r="D169" s="399" t="s">
        <v>3965</v>
      </c>
      <c r="E169" s="357"/>
      <c r="F169" s="443"/>
      <c r="G169" s="428"/>
      <c r="H169" s="144" t="str">
        <f>IF(G169="","",G169-G169*COMPASS!AH181)</f>
        <v/>
      </c>
    </row>
    <row r="170" spans="1:8">
      <c r="A170" s="392" t="s">
        <v>4692</v>
      </c>
      <c r="B170" s="255" t="s">
        <v>25</v>
      </c>
      <c r="C170" s="190" t="s">
        <v>4693</v>
      </c>
      <c r="D170" s="189" t="s">
        <v>4694</v>
      </c>
      <c r="E170" s="435">
        <v>1</v>
      </c>
      <c r="F170" s="659"/>
      <c r="G170" s="586">
        <v>38</v>
      </c>
      <c r="H170" s="144">
        <f>IF(G170="","",G170-G170*COMPASS!AH182)</f>
        <v>38</v>
      </c>
    </row>
    <row r="171" spans="1:8">
      <c r="A171" s="392" t="s">
        <v>4695</v>
      </c>
      <c r="B171" s="255" t="s">
        <v>25</v>
      </c>
      <c r="C171" s="190" t="s">
        <v>4696</v>
      </c>
      <c r="D171" s="189" t="s">
        <v>4697</v>
      </c>
      <c r="E171" s="435">
        <v>1</v>
      </c>
      <c r="F171" s="659"/>
      <c r="G171" s="586">
        <v>38</v>
      </c>
      <c r="H171" s="144">
        <f>IF(G171="","",G171-G171*COMPASS!AH183)</f>
        <v>38</v>
      </c>
    </row>
    <row r="172" spans="1:8">
      <c r="A172" s="392" t="s">
        <v>4698</v>
      </c>
      <c r="B172" s="255" t="s">
        <v>25</v>
      </c>
      <c r="C172" s="190" t="s">
        <v>4699</v>
      </c>
      <c r="D172" s="189" t="s">
        <v>4700</v>
      </c>
      <c r="E172" s="435">
        <v>1</v>
      </c>
      <c r="F172" s="659"/>
      <c r="G172" s="586">
        <v>38</v>
      </c>
      <c r="H172" s="144">
        <f>IF(G172="","",G172-G172*COMPASS!AH184)</f>
        <v>38</v>
      </c>
    </row>
    <row r="173" spans="1:8">
      <c r="A173" s="392" t="s">
        <v>4701</v>
      </c>
      <c r="B173" s="255" t="s">
        <v>25</v>
      </c>
      <c r="C173" s="190" t="s">
        <v>4702</v>
      </c>
      <c r="D173" s="189" t="s">
        <v>4703</v>
      </c>
      <c r="E173" s="435">
        <v>1</v>
      </c>
      <c r="F173" s="659"/>
      <c r="G173" s="586">
        <v>38</v>
      </c>
      <c r="H173" s="144">
        <f>IF(G173="","",G173-G173*COMPASS!AH185)</f>
        <v>38</v>
      </c>
    </row>
    <row r="174" spans="1:8">
      <c r="A174" s="397" t="s">
        <v>4704</v>
      </c>
      <c r="B174" s="352"/>
      <c r="C174" s="398"/>
      <c r="D174" s="399" t="s">
        <v>3965</v>
      </c>
      <c r="E174" s="357"/>
      <c r="F174" s="443"/>
      <c r="G174" s="428"/>
      <c r="H174" s="144" t="str">
        <f>IF(G174="","",G174-G174*COMPASS!AH186)</f>
        <v/>
      </c>
    </row>
    <row r="175" spans="1:8">
      <c r="A175" s="392" t="s">
        <v>4705</v>
      </c>
      <c r="B175" s="255" t="s">
        <v>25</v>
      </c>
      <c r="C175" s="190" t="s">
        <v>4706</v>
      </c>
      <c r="D175" s="189" t="s">
        <v>4707</v>
      </c>
      <c r="E175" s="435">
        <v>1</v>
      </c>
      <c r="F175" s="659"/>
      <c r="G175" s="586">
        <v>292</v>
      </c>
      <c r="H175" s="144">
        <f>IF(G175="","",G175-G175*COMPASS!AH187)</f>
        <v>292</v>
      </c>
    </row>
    <row r="176" spans="1:8">
      <c r="A176" s="392" t="s">
        <v>4708</v>
      </c>
      <c r="B176" s="255" t="s">
        <v>25</v>
      </c>
      <c r="C176" s="190" t="s">
        <v>4709</v>
      </c>
      <c r="D176" s="189" t="s">
        <v>4710</v>
      </c>
      <c r="E176" s="435">
        <v>1</v>
      </c>
      <c r="F176" s="659"/>
      <c r="G176" s="586">
        <v>528</v>
      </c>
      <c r="H176" s="144">
        <f>IF(G176="","",G176-G176*COMPASS!AH188)</f>
        <v>528</v>
      </c>
    </row>
    <row r="177" spans="1:8">
      <c r="A177" s="392" t="s">
        <v>4711</v>
      </c>
      <c r="B177" s="255" t="s">
        <v>25</v>
      </c>
      <c r="C177" s="190" t="s">
        <v>4712</v>
      </c>
      <c r="D177" s="189" t="s">
        <v>4713</v>
      </c>
      <c r="E177" s="435">
        <v>1</v>
      </c>
      <c r="F177" s="659"/>
      <c r="G177" s="586">
        <v>528</v>
      </c>
      <c r="H177" s="144">
        <f>IF(G177="","",G177-G177*COMPASS!AH189)</f>
        <v>528</v>
      </c>
    </row>
    <row r="178" spans="1:8">
      <c r="A178" s="392" t="s">
        <v>4648</v>
      </c>
      <c r="B178" s="255" t="s">
        <v>25</v>
      </c>
      <c r="C178" s="190" t="s">
        <v>4649</v>
      </c>
      <c r="D178" s="189" t="s">
        <v>4650</v>
      </c>
      <c r="E178" s="435">
        <v>1</v>
      </c>
      <c r="F178" s="659"/>
      <c r="G178" s="586">
        <v>111</v>
      </c>
      <c r="H178" s="144">
        <f>IF(G178="","",G178-G178*COMPASS!AH190)</f>
        <v>111</v>
      </c>
    </row>
    <row r="179" spans="1:8">
      <c r="A179" s="392" t="s">
        <v>4714</v>
      </c>
      <c r="B179" s="255" t="s">
        <v>25</v>
      </c>
      <c r="C179" s="190" t="s">
        <v>4715</v>
      </c>
      <c r="D179" s="189" t="s">
        <v>4716</v>
      </c>
      <c r="E179" s="435">
        <v>1</v>
      </c>
      <c r="F179" s="659"/>
      <c r="G179" s="586">
        <v>389</v>
      </c>
      <c r="H179" s="144">
        <f>IF(G179="","",G179-G179*COMPASS!AH191)</f>
        <v>389</v>
      </c>
    </row>
    <row r="180" spans="1:8">
      <c r="A180" s="392" t="s">
        <v>4717</v>
      </c>
      <c r="B180" s="255" t="s">
        <v>25</v>
      </c>
      <c r="C180" s="190" t="s">
        <v>4718</v>
      </c>
      <c r="D180" s="189" t="s">
        <v>4719</v>
      </c>
      <c r="E180" s="435">
        <v>1</v>
      </c>
      <c r="F180" s="659"/>
      <c r="G180" s="586">
        <v>265</v>
      </c>
      <c r="H180" s="144">
        <f>IF(G180="","",G180-G180*COMPASS!AH192)</f>
        <v>265</v>
      </c>
    </row>
    <row r="181" spans="1:8">
      <c r="A181" s="397" t="s">
        <v>4720</v>
      </c>
      <c r="B181" s="352"/>
      <c r="C181" s="398"/>
      <c r="D181" s="399" t="s">
        <v>3965</v>
      </c>
      <c r="E181" s="357"/>
      <c r="F181" s="443"/>
      <c r="G181" s="428"/>
      <c r="H181" s="144" t="str">
        <f>IF(G181="","",G181-G181*COMPASS!AH193)</f>
        <v/>
      </c>
    </row>
    <row r="182" spans="1:8">
      <c r="A182" s="397" t="s">
        <v>4721</v>
      </c>
      <c r="B182" s="352"/>
      <c r="C182" s="398"/>
      <c r="D182" s="399" t="s">
        <v>3965</v>
      </c>
      <c r="E182" s="357"/>
      <c r="F182" s="443"/>
      <c r="G182" s="428"/>
      <c r="H182" s="144" t="str">
        <f>IF(G182="","",G182-G182*COMPASS!AH194)</f>
        <v/>
      </c>
    </row>
    <row r="183" spans="1:8">
      <c r="A183" s="392" t="s">
        <v>4722</v>
      </c>
      <c r="B183" s="255" t="s">
        <v>25</v>
      </c>
      <c r="C183" s="190" t="s">
        <v>4723</v>
      </c>
      <c r="D183" s="189" t="s">
        <v>4724</v>
      </c>
      <c r="E183" s="435">
        <v>1</v>
      </c>
      <c r="F183" s="659"/>
      <c r="G183" s="586">
        <v>442</v>
      </c>
      <c r="H183" s="144">
        <f>IF(G183="","",G183-G183*COMPASS!AH195)</f>
        <v>442</v>
      </c>
    </row>
    <row r="184" spans="1:8">
      <c r="A184" s="392" t="s">
        <v>4725</v>
      </c>
      <c r="B184" s="255" t="s">
        <v>25</v>
      </c>
      <c r="C184" s="190" t="s">
        <v>4726</v>
      </c>
      <c r="D184" s="189" t="s">
        <v>4727</v>
      </c>
      <c r="E184" s="435">
        <v>1</v>
      </c>
      <c r="F184" s="659"/>
      <c r="G184" s="586">
        <v>166</v>
      </c>
      <c r="H184" s="144">
        <f>IF(G184="","",G184-G184*COMPASS!AH196)</f>
        <v>166</v>
      </c>
    </row>
    <row r="185" spans="1:8">
      <c r="A185" s="392" t="s">
        <v>4728</v>
      </c>
      <c r="B185" s="255" t="s">
        <v>25</v>
      </c>
      <c r="C185" s="190" t="s">
        <v>4729</v>
      </c>
      <c r="D185" s="189" t="s">
        <v>4730</v>
      </c>
      <c r="E185" s="435">
        <v>1</v>
      </c>
      <c r="F185" s="659"/>
      <c r="G185" s="586">
        <v>317</v>
      </c>
      <c r="H185" s="144">
        <f>IF(G185="","",G185-G185*COMPASS!AH197)</f>
        <v>317</v>
      </c>
    </row>
    <row r="186" spans="1:8">
      <c r="A186" s="397" t="s">
        <v>4731</v>
      </c>
      <c r="B186" s="352"/>
      <c r="C186" s="398"/>
      <c r="D186" s="399" t="s">
        <v>3965</v>
      </c>
      <c r="E186" s="357"/>
      <c r="F186" s="443"/>
      <c r="G186" s="428"/>
      <c r="H186" s="144" t="str">
        <f>IF(G186="","",G186-G186*COMPASS!AH198)</f>
        <v/>
      </c>
    </row>
    <row r="187" spans="1:8">
      <c r="A187" s="392" t="s">
        <v>4732</v>
      </c>
      <c r="B187" s="255" t="s">
        <v>25</v>
      </c>
      <c r="C187" s="190" t="s">
        <v>4733</v>
      </c>
      <c r="D187" s="189" t="s">
        <v>4734</v>
      </c>
      <c r="E187" s="435">
        <v>1</v>
      </c>
      <c r="F187" s="659"/>
      <c r="G187" s="586">
        <v>396</v>
      </c>
      <c r="H187" s="144">
        <f>IF(G187="","",G187-G187*COMPASS!AH199)</f>
        <v>396</v>
      </c>
    </row>
    <row r="188" spans="1:8">
      <c r="A188" s="392" t="s">
        <v>4735</v>
      </c>
      <c r="B188" s="255" t="s">
        <v>25</v>
      </c>
      <c r="C188" s="190" t="s">
        <v>4736</v>
      </c>
      <c r="D188" s="189" t="s">
        <v>4737</v>
      </c>
      <c r="E188" s="435">
        <v>1</v>
      </c>
      <c r="F188" s="659"/>
      <c r="G188" s="586">
        <v>216</v>
      </c>
      <c r="H188" s="144">
        <f>IF(G188="","",G188-G188*COMPASS!AH200)</f>
        <v>216</v>
      </c>
    </row>
    <row r="189" spans="1:8">
      <c r="A189" s="392" t="s">
        <v>4648</v>
      </c>
      <c r="B189" s="255" t="s">
        <v>25</v>
      </c>
      <c r="C189" s="190" t="s">
        <v>4649</v>
      </c>
      <c r="D189" s="189" t="s">
        <v>4650</v>
      </c>
      <c r="E189" s="435">
        <v>1</v>
      </c>
      <c r="F189" s="659"/>
      <c r="G189" s="586">
        <v>111</v>
      </c>
      <c r="H189" s="144">
        <f>IF(G189="","",G189-G189*COMPASS!AH201)</f>
        <v>111</v>
      </c>
    </row>
    <row r="190" spans="1:8">
      <c r="A190" s="397" t="s">
        <v>4738</v>
      </c>
      <c r="B190" s="352"/>
      <c r="C190" s="398"/>
      <c r="D190" s="399" t="s">
        <v>3965</v>
      </c>
      <c r="E190" s="357"/>
      <c r="F190" s="443"/>
      <c r="G190" s="428"/>
      <c r="H190" s="144" t="str">
        <f>IF(G190="","",G190-G190*COMPASS!AH202)</f>
        <v/>
      </c>
    </row>
    <row r="191" spans="1:8">
      <c r="A191" s="397" t="s">
        <v>4739</v>
      </c>
      <c r="B191" s="352"/>
      <c r="C191" s="398"/>
      <c r="D191" s="399" t="s">
        <v>3965</v>
      </c>
      <c r="E191" s="357"/>
      <c r="F191" s="443"/>
      <c r="G191" s="428"/>
      <c r="H191" s="144" t="str">
        <f>IF(G191="","",G191-G191*COMPASS!AH203)</f>
        <v/>
      </c>
    </row>
    <row r="192" spans="1:8">
      <c r="A192" s="392" t="s">
        <v>4740</v>
      </c>
      <c r="B192" s="255" t="s">
        <v>25</v>
      </c>
      <c r="C192" s="190" t="s">
        <v>4741</v>
      </c>
      <c r="D192" s="189" t="s">
        <v>4742</v>
      </c>
      <c r="E192" s="435">
        <v>1</v>
      </c>
      <c r="F192" s="659"/>
      <c r="G192" s="586">
        <v>92</v>
      </c>
      <c r="H192" s="144">
        <f>IF(G192="","",G192-G192*COMPASS!AH204)</f>
        <v>92</v>
      </c>
    </row>
    <row r="193" spans="1:8">
      <c r="A193" s="397" t="s">
        <v>4743</v>
      </c>
      <c r="B193" s="352"/>
      <c r="C193" s="398"/>
      <c r="D193" s="399" t="s">
        <v>3965</v>
      </c>
      <c r="E193" s="357"/>
      <c r="F193" s="443"/>
      <c r="G193" s="428"/>
      <c r="H193" s="144" t="str">
        <f>IF(G193="","",G193-G193*COMPASS!AH205)</f>
        <v/>
      </c>
    </row>
    <row r="194" spans="1:8">
      <c r="A194" s="392" t="s">
        <v>4744</v>
      </c>
      <c r="B194" s="255" t="s">
        <v>25</v>
      </c>
      <c r="C194" s="190" t="s">
        <v>4745</v>
      </c>
      <c r="D194" s="189" t="s">
        <v>4746</v>
      </c>
      <c r="E194" s="435">
        <v>1</v>
      </c>
      <c r="F194" s="659"/>
      <c r="G194" s="586">
        <v>133</v>
      </c>
      <c r="H194" s="144">
        <f>IF(G194="","",G194-G194*COMPASS!AH206)</f>
        <v>133</v>
      </c>
    </row>
    <row r="195" spans="1:8">
      <c r="A195" s="392" t="s">
        <v>4747</v>
      </c>
      <c r="B195" s="255" t="s">
        <v>25</v>
      </c>
      <c r="C195" s="190" t="s">
        <v>4748</v>
      </c>
      <c r="D195" s="189" t="s">
        <v>4749</v>
      </c>
      <c r="E195" s="435">
        <v>1</v>
      </c>
      <c r="F195" s="659"/>
      <c r="G195" s="586">
        <v>59</v>
      </c>
      <c r="H195" s="144">
        <f>IF(G195="","",G195-G195*COMPASS!AH207)</f>
        <v>59</v>
      </c>
    </row>
    <row r="196" spans="1:8">
      <c r="A196" s="392" t="s">
        <v>4750</v>
      </c>
      <c r="B196" s="255" t="s">
        <v>25</v>
      </c>
      <c r="C196" s="190" t="s">
        <v>4751</v>
      </c>
      <c r="D196" s="189" t="s">
        <v>4752</v>
      </c>
      <c r="E196" s="435">
        <v>1</v>
      </c>
      <c r="F196" s="659"/>
      <c r="G196" s="586">
        <v>133</v>
      </c>
      <c r="H196" s="144">
        <f>IF(G196="","",G196-G196*COMPASS!AH208)</f>
        <v>133</v>
      </c>
    </row>
    <row r="197" spans="1:8">
      <c r="A197" s="392" t="s">
        <v>4648</v>
      </c>
      <c r="B197" s="255" t="s">
        <v>25</v>
      </c>
      <c r="C197" s="190" t="s">
        <v>4649</v>
      </c>
      <c r="D197" s="189" t="s">
        <v>4650</v>
      </c>
      <c r="E197" s="435">
        <v>1</v>
      </c>
      <c r="F197" s="659"/>
      <c r="G197" s="586">
        <v>111</v>
      </c>
      <c r="H197" s="144">
        <f>IF(G197="","",G197-G197*COMPASS!AH209)</f>
        <v>111</v>
      </c>
    </row>
    <row r="198" spans="1:8">
      <c r="A198" s="397" t="s">
        <v>4753</v>
      </c>
      <c r="B198" s="352"/>
      <c r="C198" s="398"/>
      <c r="D198" s="399" t="s">
        <v>3965</v>
      </c>
      <c r="E198" s="357"/>
      <c r="F198" s="443"/>
      <c r="G198" s="428"/>
      <c r="H198" s="144" t="str">
        <f>IF(G198="","",G198-G198*COMPASS!AH210)</f>
        <v/>
      </c>
    </row>
    <row r="199" spans="1:8">
      <c r="A199" s="397" t="s">
        <v>4754</v>
      </c>
      <c r="B199" s="352"/>
      <c r="C199" s="398"/>
      <c r="D199" s="399" t="s">
        <v>3965</v>
      </c>
      <c r="E199" s="357"/>
      <c r="F199" s="443"/>
      <c r="G199" s="428"/>
      <c r="H199" s="144" t="str">
        <f>IF(G199="","",G199-G199*COMPASS!AH211)</f>
        <v/>
      </c>
    </row>
    <row r="200" spans="1:8">
      <c r="A200" s="392" t="s">
        <v>7507</v>
      </c>
      <c r="B200" s="255" t="s">
        <v>25</v>
      </c>
      <c r="C200" s="190" t="s">
        <v>7508</v>
      </c>
      <c r="D200" s="189" t="s">
        <v>7509</v>
      </c>
      <c r="E200" s="435">
        <v>1</v>
      </c>
      <c r="F200" s="659"/>
      <c r="G200" s="586">
        <v>1294</v>
      </c>
      <c r="H200" s="144">
        <f>IF(G200="","",G200-G200*COMPASS!AH212)</f>
        <v>1294</v>
      </c>
    </row>
    <row r="201" spans="1:8">
      <c r="A201" s="397" t="s">
        <v>12634</v>
      </c>
      <c r="B201" s="352"/>
      <c r="C201" s="398"/>
      <c r="D201" s="399" t="s">
        <v>3965</v>
      </c>
      <c r="E201" s="357"/>
      <c r="F201" s="443"/>
      <c r="G201" s="428"/>
      <c r="H201" s="144" t="str">
        <f>IF(G201="","",G201-G201*COMPASS!AH213)</f>
        <v/>
      </c>
    </row>
    <row r="202" spans="1:8">
      <c r="A202" s="397" t="s">
        <v>12635</v>
      </c>
      <c r="B202" s="352"/>
      <c r="C202" s="398"/>
      <c r="D202" s="399" t="s">
        <v>3965</v>
      </c>
      <c r="E202" s="357"/>
      <c r="F202" s="443"/>
      <c r="G202" s="428"/>
      <c r="H202" s="144" t="str">
        <f>IF(G202="","",G202-G202*COMPASS!AH214)</f>
        <v/>
      </c>
    </row>
    <row r="203" spans="1:8" ht="16.8">
      <c r="A203" s="392" t="s">
        <v>12683</v>
      </c>
      <c r="B203" s="255" t="s">
        <v>25</v>
      </c>
      <c r="C203" s="190">
        <v>293678615</v>
      </c>
      <c r="D203" s="189" t="s">
        <v>12636</v>
      </c>
      <c r="E203" s="435">
        <v>1</v>
      </c>
      <c r="F203" s="659"/>
      <c r="G203" s="586">
        <v>988</v>
      </c>
      <c r="H203" s="144">
        <f>IF(G203="","",G203-G203*COMPASS!AH215)</f>
        <v>988</v>
      </c>
    </row>
    <row r="204" spans="1:8">
      <c r="A204" s="392" t="s">
        <v>12684</v>
      </c>
      <c r="B204" s="255" t="s">
        <v>25</v>
      </c>
      <c r="C204" s="190">
        <v>293678628</v>
      </c>
      <c r="D204" s="189" t="s">
        <v>12637</v>
      </c>
      <c r="E204" s="435">
        <v>1</v>
      </c>
      <c r="F204" s="659"/>
      <c r="G204" s="586">
        <v>1289</v>
      </c>
      <c r="H204" s="144">
        <f>IF(G204="","",G204-G204*COMPASS!AH216)</f>
        <v>1289</v>
      </c>
    </row>
    <row r="205" spans="1:8">
      <c r="A205" s="392" t="s">
        <v>12685</v>
      </c>
      <c r="B205" s="255" t="s">
        <v>25</v>
      </c>
      <c r="C205" s="190">
        <v>293673665</v>
      </c>
      <c r="D205" s="189" t="s">
        <v>12638</v>
      </c>
      <c r="E205" s="435">
        <v>1</v>
      </c>
      <c r="F205" s="659"/>
      <c r="G205" s="586">
        <v>1288</v>
      </c>
      <c r="H205" s="144">
        <f>IF(G205="","",G205-G205*COMPASS!AH217)</f>
        <v>1288</v>
      </c>
    </row>
    <row r="206" spans="1:8">
      <c r="A206" s="392" t="s">
        <v>12686</v>
      </c>
      <c r="B206" s="255" t="s">
        <v>25</v>
      </c>
      <c r="C206" s="190">
        <v>293678636</v>
      </c>
      <c r="D206" s="189" t="s">
        <v>12639</v>
      </c>
      <c r="E206" s="435">
        <v>1</v>
      </c>
      <c r="F206" s="659"/>
      <c r="G206" s="586">
        <v>1105</v>
      </c>
      <c r="H206" s="144">
        <f>IF(G206="","",G206-G206*COMPASS!AH218)</f>
        <v>1105</v>
      </c>
    </row>
    <row r="207" spans="1:8">
      <c r="A207" s="392" t="s">
        <v>12687</v>
      </c>
      <c r="B207" s="255" t="s">
        <v>25</v>
      </c>
      <c r="C207" s="190">
        <v>293673644</v>
      </c>
      <c r="D207" s="189" t="s">
        <v>12640</v>
      </c>
      <c r="E207" s="435">
        <v>1</v>
      </c>
      <c r="F207" s="659"/>
      <c r="G207" s="586">
        <v>1536</v>
      </c>
      <c r="H207" s="144">
        <f>IF(G207="","",G207-G207*COMPASS!AH219)</f>
        <v>1536</v>
      </c>
    </row>
    <row r="208" spans="1:8">
      <c r="A208" s="392" t="s">
        <v>12688</v>
      </c>
      <c r="B208" s="255" t="s">
        <v>25</v>
      </c>
      <c r="C208" s="190">
        <v>293678678</v>
      </c>
      <c r="D208" s="189" t="s">
        <v>12641</v>
      </c>
      <c r="E208" s="435">
        <v>1</v>
      </c>
      <c r="F208" s="659"/>
      <c r="G208" s="586">
        <v>1536</v>
      </c>
      <c r="H208" s="144">
        <f>IF(G208="","",G208-G208*COMPASS!AH220)</f>
        <v>1536</v>
      </c>
    </row>
    <row r="209" spans="1:8">
      <c r="A209" s="392" t="s">
        <v>12689</v>
      </c>
      <c r="B209" s="255" t="s">
        <v>25</v>
      </c>
      <c r="C209" s="190">
        <v>293678660</v>
      </c>
      <c r="D209" s="189" t="s">
        <v>12642</v>
      </c>
      <c r="E209" s="435">
        <v>1</v>
      </c>
      <c r="F209" s="659"/>
      <c r="G209" s="586">
        <v>1382</v>
      </c>
      <c r="H209" s="144">
        <f>IF(G209="","",G209-G209*COMPASS!AH221)</f>
        <v>1382</v>
      </c>
    </row>
    <row r="210" spans="1:8">
      <c r="A210" s="392" t="s">
        <v>12690</v>
      </c>
      <c r="B210" s="255" t="s">
        <v>25</v>
      </c>
      <c r="C210" s="190">
        <v>293690335</v>
      </c>
      <c r="D210" s="189" t="s">
        <v>12643</v>
      </c>
      <c r="E210" s="435">
        <v>1</v>
      </c>
      <c r="F210" s="659"/>
      <c r="G210" s="586">
        <v>166</v>
      </c>
      <c r="H210" s="144">
        <f>IF(G210="","",G210-G210*COMPASS!AH222)</f>
        <v>166</v>
      </c>
    </row>
    <row r="211" spans="1:8">
      <c r="A211" s="392" t="s">
        <v>12691</v>
      </c>
      <c r="B211" s="255" t="s">
        <v>25</v>
      </c>
      <c r="C211" s="190">
        <v>293589574</v>
      </c>
      <c r="D211" s="189" t="s">
        <v>12644</v>
      </c>
      <c r="E211" s="435">
        <v>1</v>
      </c>
      <c r="F211" s="659"/>
      <c r="G211" s="586">
        <v>227</v>
      </c>
      <c r="H211" s="144">
        <f>IF(G211="","",G211-G211*COMPASS!AH223)</f>
        <v>227</v>
      </c>
    </row>
    <row r="212" spans="1:8">
      <c r="A212" s="392" t="s">
        <v>12692</v>
      </c>
      <c r="B212" s="255" t="s">
        <v>25</v>
      </c>
      <c r="C212" s="190">
        <v>293729954</v>
      </c>
      <c r="D212" s="189" t="s">
        <v>12645</v>
      </c>
      <c r="E212" s="435">
        <v>1</v>
      </c>
      <c r="F212" s="659"/>
      <c r="G212" s="586">
        <v>368</v>
      </c>
      <c r="H212" s="144">
        <f>IF(G212="","",G212-G212*COMPASS!AH224)</f>
        <v>368</v>
      </c>
    </row>
    <row r="213" spans="1:8">
      <c r="A213" s="397" t="s">
        <v>12646</v>
      </c>
      <c r="B213" s="352"/>
      <c r="C213" s="398"/>
      <c r="D213" s="399" t="s">
        <v>3965</v>
      </c>
      <c r="E213" s="357"/>
      <c r="F213" s="443"/>
      <c r="G213" s="428"/>
      <c r="H213" s="144" t="str">
        <f>IF(G213="","",G213-G213*COMPASS!AH225)</f>
        <v/>
      </c>
    </row>
    <row r="214" spans="1:8">
      <c r="A214" s="392" t="s">
        <v>12693</v>
      </c>
      <c r="B214" s="255" t="s">
        <v>25</v>
      </c>
      <c r="C214" s="190">
        <v>293722319</v>
      </c>
      <c r="D214" s="189" t="s">
        <v>12647</v>
      </c>
      <c r="E214" s="435">
        <v>1</v>
      </c>
      <c r="F214" s="659"/>
      <c r="G214" s="586">
        <v>8667</v>
      </c>
      <c r="H214" s="144">
        <f>IF(G214="","",G214-G214*COMPASS!AH226)</f>
        <v>8667</v>
      </c>
    </row>
    <row r="215" spans="1:8">
      <c r="A215" s="392" t="s">
        <v>12694</v>
      </c>
      <c r="B215" s="255" t="s">
        <v>25</v>
      </c>
      <c r="C215" s="190">
        <v>293679290</v>
      </c>
      <c r="D215" s="189" t="s">
        <v>12648</v>
      </c>
      <c r="E215" s="435">
        <v>1</v>
      </c>
      <c r="F215" s="659"/>
      <c r="G215" s="586">
        <v>1622</v>
      </c>
      <c r="H215" s="144">
        <f>IF(G215="","",G215-G215*COMPASS!AH227)</f>
        <v>1622</v>
      </c>
    </row>
    <row r="216" spans="1:8">
      <c r="A216" s="392" t="s">
        <v>12695</v>
      </c>
      <c r="B216" s="255" t="s">
        <v>25</v>
      </c>
      <c r="C216" s="190">
        <v>293654727</v>
      </c>
      <c r="D216" s="189" t="s">
        <v>12649</v>
      </c>
      <c r="E216" s="435">
        <v>1</v>
      </c>
      <c r="F216" s="659"/>
      <c r="G216" s="586">
        <v>3248</v>
      </c>
      <c r="H216" s="144">
        <f>IF(G216="","",G216-G216*COMPASS!AH228)</f>
        <v>3248</v>
      </c>
    </row>
    <row r="217" spans="1:8">
      <c r="A217" s="392" t="s">
        <v>12696</v>
      </c>
      <c r="B217" s="255" t="s">
        <v>25</v>
      </c>
      <c r="C217" s="190">
        <v>293734575</v>
      </c>
      <c r="D217" s="189" t="s">
        <v>12650</v>
      </c>
      <c r="E217" s="435">
        <v>1</v>
      </c>
      <c r="F217" s="659"/>
      <c r="G217" s="586">
        <v>151</v>
      </c>
      <c r="H217" s="144">
        <f>IF(G217="","",G217-G217*COMPASS!AH229)</f>
        <v>151</v>
      </c>
    </row>
    <row r="218" spans="1:8">
      <c r="A218" s="392" t="s">
        <v>12697</v>
      </c>
      <c r="B218" s="255" t="s">
        <v>25</v>
      </c>
      <c r="C218" s="190">
        <v>293735577</v>
      </c>
      <c r="D218" s="189" t="s">
        <v>12651</v>
      </c>
      <c r="E218" s="435">
        <v>1</v>
      </c>
      <c r="F218" s="659"/>
      <c r="G218" s="586">
        <v>210</v>
      </c>
      <c r="H218" s="144">
        <f>IF(G218="","",G218-G218*COMPASS!AH230)</f>
        <v>210</v>
      </c>
    </row>
    <row r="219" spans="1:8">
      <c r="A219" s="392" t="s">
        <v>12698</v>
      </c>
      <c r="B219" s="255" t="s">
        <v>25</v>
      </c>
      <c r="C219" s="190">
        <v>293757482</v>
      </c>
      <c r="D219" s="189" t="s">
        <v>12652</v>
      </c>
      <c r="E219" s="435">
        <v>1</v>
      </c>
      <c r="F219" s="659"/>
      <c r="G219" s="586">
        <v>696</v>
      </c>
      <c r="H219" s="144">
        <f>IF(G219="","",G219-G219*COMPASS!AH231)</f>
        <v>696</v>
      </c>
    </row>
    <row r="220" spans="1:8">
      <c r="A220" s="392" t="s">
        <v>12699</v>
      </c>
      <c r="B220" s="255" t="s">
        <v>25</v>
      </c>
      <c r="C220" s="190">
        <v>293759994</v>
      </c>
      <c r="D220" s="189" t="s">
        <v>12653</v>
      </c>
      <c r="E220" s="435">
        <v>1</v>
      </c>
      <c r="F220" s="659"/>
      <c r="G220" s="586">
        <v>2097</v>
      </c>
      <c r="H220" s="144">
        <f>IF(G220="","",G220-G220*COMPASS!AH232)</f>
        <v>2097</v>
      </c>
    </row>
    <row r="221" spans="1:8">
      <c r="A221" s="392" t="s">
        <v>12700</v>
      </c>
      <c r="B221" s="255" t="s">
        <v>25</v>
      </c>
      <c r="C221" s="190">
        <v>293760004</v>
      </c>
      <c r="D221" s="189" t="s">
        <v>12654</v>
      </c>
      <c r="E221" s="435">
        <v>1</v>
      </c>
      <c r="F221" s="659"/>
      <c r="G221" s="586">
        <v>385</v>
      </c>
      <c r="H221" s="144">
        <f>IF(G221="","",G221-G221*COMPASS!AH233)</f>
        <v>385</v>
      </c>
    </row>
    <row r="222" spans="1:8">
      <c r="A222" s="397" t="s">
        <v>12655</v>
      </c>
      <c r="B222" s="352"/>
      <c r="C222" s="398"/>
      <c r="D222" s="399"/>
      <c r="E222" s="357"/>
      <c r="F222" s="443"/>
      <c r="G222" s="428"/>
      <c r="H222" s="144" t="str">
        <f>IF(G222="","",G222-G222*COMPASS!AH234)</f>
        <v/>
      </c>
    </row>
    <row r="223" spans="1:8">
      <c r="A223" s="392" t="s">
        <v>12701</v>
      </c>
      <c r="B223" s="255" t="s">
        <v>25</v>
      </c>
      <c r="C223" s="190">
        <v>293744604</v>
      </c>
      <c r="D223" s="189" t="s">
        <v>12656</v>
      </c>
      <c r="E223" s="435">
        <v>1</v>
      </c>
      <c r="F223" s="659"/>
      <c r="G223" s="586">
        <v>7614</v>
      </c>
      <c r="H223" s="144">
        <f>IF(G223="","",G223-G223*COMPASS!AH235)</f>
        <v>7614</v>
      </c>
    </row>
    <row r="224" spans="1:8">
      <c r="A224" s="392" t="s">
        <v>12702</v>
      </c>
      <c r="B224" s="255" t="s">
        <v>25</v>
      </c>
      <c r="C224" s="190">
        <v>293762264</v>
      </c>
      <c r="D224" s="189" t="s">
        <v>12657</v>
      </c>
      <c r="E224" s="435">
        <v>1</v>
      </c>
      <c r="F224" s="659"/>
      <c r="G224" s="586">
        <v>1235</v>
      </c>
      <c r="H224" s="144">
        <f>IF(G224="","",G224-G224*COMPASS!AH236)</f>
        <v>1235</v>
      </c>
    </row>
    <row r="225" spans="1:8">
      <c r="A225" s="397" t="s">
        <v>12658</v>
      </c>
      <c r="B225" s="352"/>
      <c r="C225" s="398"/>
      <c r="D225" s="399"/>
      <c r="E225" s="357"/>
      <c r="F225" s="443"/>
      <c r="G225" s="428"/>
      <c r="H225" s="144" t="str">
        <f>IF(G225="","",G225-G225*COMPASS!AH237)</f>
        <v/>
      </c>
    </row>
    <row r="226" spans="1:8">
      <c r="A226" s="392" t="s">
        <v>12703</v>
      </c>
      <c r="B226" s="255" t="s">
        <v>25</v>
      </c>
      <c r="C226" s="190">
        <v>293670375</v>
      </c>
      <c r="D226" s="189" t="s">
        <v>12659</v>
      </c>
      <c r="E226" s="435">
        <v>1</v>
      </c>
      <c r="F226" s="659"/>
      <c r="G226" s="586">
        <v>1576</v>
      </c>
      <c r="H226" s="144">
        <f>IF(G226="","",G226-G226*COMPASS!AH238)</f>
        <v>1576</v>
      </c>
    </row>
    <row r="227" spans="1:8">
      <c r="A227" s="392" t="s">
        <v>12704</v>
      </c>
      <c r="B227" s="255" t="s">
        <v>25</v>
      </c>
      <c r="C227" s="190">
        <v>293745250</v>
      </c>
      <c r="D227" s="189" t="s">
        <v>12660</v>
      </c>
      <c r="E227" s="435">
        <v>1</v>
      </c>
      <c r="F227" s="659"/>
      <c r="G227" s="586">
        <v>9213</v>
      </c>
      <c r="H227" s="144">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65"/>
  <sheetViews>
    <sheetView zoomScaleNormal="100" workbookViewId="0">
      <pane ySplit="4" topLeftCell="A5" activePane="bottomLeft" state="frozen"/>
      <selection activeCell="AC13" sqref="AC13"/>
      <selection pane="bottomLeft" activeCell="A3" sqref="A3"/>
    </sheetView>
  </sheetViews>
  <sheetFormatPr defaultColWidth="9.109375" defaultRowHeight="13.2"/>
  <cols>
    <col min="1" max="1" width="19.5546875" style="60" customWidth="1"/>
    <col min="2" max="2" width="3.5546875" style="119" bestFit="1" customWidth="1"/>
    <col min="3" max="3" width="14.109375" style="58" customWidth="1"/>
    <col min="4" max="4" width="45.44140625" style="68" customWidth="1"/>
    <col min="5" max="5" width="5.33203125" style="140" customWidth="1"/>
    <col min="6" max="6" width="4.44140625" style="140" customWidth="1"/>
    <col min="7" max="7" width="10.109375" style="129" customWidth="1"/>
    <col min="8" max="8" width="10.33203125" style="170" bestFit="1" customWidth="1"/>
    <col min="9" max="9" width="10" style="55" bestFit="1" customWidth="1"/>
    <col min="10" max="10" width="10" style="56" bestFit="1" customWidth="1"/>
    <col min="11" max="11" width="9.109375" style="56"/>
    <col min="12" max="12" width="13.44140625" style="56" customWidth="1"/>
    <col min="13" max="16384" width="9.109375" style="56"/>
  </cols>
  <sheetData>
    <row r="1" spans="1:10">
      <c r="A1" s="99" t="str">
        <f>'Bosch VideoSystem'!A1</f>
        <v>Listino Aprile24</v>
      </c>
      <c r="B1" s="113"/>
      <c r="C1" s="134"/>
      <c r="D1" s="1218" t="str">
        <f>'Bosch VideoSystem'!D1:G1</f>
        <v>www.compass-distribution.it</v>
      </c>
      <c r="E1" s="1218"/>
      <c r="F1" s="1218"/>
      <c r="G1" s="1218"/>
      <c r="H1" s="145"/>
    </row>
    <row r="2" spans="1:10" ht="13.8" thickBot="1">
      <c r="A2" s="135"/>
      <c r="B2" s="114"/>
      <c r="C2" s="137"/>
      <c r="D2" s="179"/>
      <c r="E2" s="249"/>
      <c r="F2" s="249"/>
      <c r="G2" s="131"/>
      <c r="H2" s="167" t="str">
        <f>'Bosch VideoSystem'!H2</f>
        <v>Indice</v>
      </c>
    </row>
    <row r="3" spans="1:10" ht="25.2">
      <c r="A3" s="54" t="s">
        <v>91</v>
      </c>
      <c r="B3" s="111"/>
      <c r="C3" s="180"/>
      <c r="D3" s="181"/>
      <c r="E3" s="339"/>
      <c r="F3" s="339"/>
      <c r="G3" s="182"/>
      <c r="H3" s="168"/>
    </row>
    <row r="4" spans="1:10" s="64" customFormat="1">
      <c r="A4" s="123" t="s">
        <v>153</v>
      </c>
      <c r="B4" s="116"/>
      <c r="C4" s="123" t="s">
        <v>26</v>
      </c>
      <c r="D4" s="184" t="s">
        <v>27</v>
      </c>
      <c r="E4" s="105" t="s">
        <v>55</v>
      </c>
      <c r="F4" s="106"/>
      <c r="G4" s="185" t="s">
        <v>22</v>
      </c>
      <c r="H4" s="169" t="s">
        <v>56</v>
      </c>
      <c r="I4" s="128"/>
    </row>
    <row r="5" spans="1:10" ht="23.85" customHeight="1">
      <c r="A5" s="353" t="s">
        <v>500</v>
      </c>
      <c r="B5" s="501"/>
      <c r="C5" s="353"/>
      <c r="D5" s="634"/>
      <c r="E5" s="354"/>
      <c r="F5" s="355"/>
      <c r="G5" s="356"/>
      <c r="H5" s="157"/>
    </row>
    <row r="6" spans="1:10" s="64" customFormat="1" ht="17.399999999999999" customHeight="1">
      <c r="A6" s="663" t="s">
        <v>561</v>
      </c>
      <c r="B6" s="664"/>
      <c r="C6" s="476"/>
      <c r="D6" s="477"/>
      <c r="E6" s="478"/>
      <c r="F6" s="665"/>
      <c r="G6" s="631"/>
      <c r="H6" s="148"/>
      <c r="I6" s="55"/>
      <c r="J6" s="126"/>
    </row>
    <row r="7" spans="1:10" s="64" customFormat="1" ht="17.399999999999999" customHeight="1">
      <c r="A7" s="497" t="s">
        <v>563</v>
      </c>
      <c r="B7" s="502" t="s">
        <v>25</v>
      </c>
      <c r="C7" s="503" t="s">
        <v>562</v>
      </c>
      <c r="D7" s="541" t="s">
        <v>10369</v>
      </c>
      <c r="E7" s="499">
        <v>1</v>
      </c>
      <c r="F7" s="498"/>
      <c r="G7" s="666">
        <v>0</v>
      </c>
      <c r="H7" s="148">
        <f>IF(G7="","",G7-G7*COMPASS!$AH$19)</f>
        <v>0</v>
      </c>
      <c r="I7" s="128"/>
    </row>
    <row r="8" spans="1:10" s="64" customFormat="1" ht="17.399999999999999" customHeight="1">
      <c r="A8" s="497" t="s">
        <v>551</v>
      </c>
      <c r="B8" s="502" t="s">
        <v>25</v>
      </c>
      <c r="C8" s="503" t="s">
        <v>537</v>
      </c>
      <c r="D8" s="541" t="s">
        <v>10370</v>
      </c>
      <c r="E8" s="499">
        <v>1</v>
      </c>
      <c r="F8" s="498"/>
      <c r="G8" s="666">
        <v>50</v>
      </c>
      <c r="H8" s="148">
        <f>IF(G8="","",G8-G8*COMPASS!$AH$19)</f>
        <v>50</v>
      </c>
      <c r="I8" s="55"/>
      <c r="J8" s="126"/>
    </row>
    <row r="9" spans="1:10" ht="17.399999999999999" customHeight="1">
      <c r="A9" s="497" t="s">
        <v>552</v>
      </c>
      <c r="B9" s="502" t="s">
        <v>25</v>
      </c>
      <c r="C9" s="503" t="s">
        <v>538</v>
      </c>
      <c r="D9" s="541" t="s">
        <v>10371</v>
      </c>
      <c r="E9" s="499">
        <v>1</v>
      </c>
      <c r="F9" s="498"/>
      <c r="G9" s="666">
        <v>50</v>
      </c>
      <c r="H9" s="148">
        <f>IF(G9="","",G9-G9*COMPASS!$AH$19)</f>
        <v>50</v>
      </c>
      <c r="J9" s="126"/>
    </row>
    <row r="10" spans="1:10" s="64" customFormat="1" ht="17.399999999999999" customHeight="1">
      <c r="A10" s="497" t="s">
        <v>9029</v>
      </c>
      <c r="B10" s="502" t="s">
        <v>25</v>
      </c>
      <c r="C10" s="503" t="s">
        <v>9030</v>
      </c>
      <c r="D10" s="541" t="s">
        <v>10372</v>
      </c>
      <c r="E10" s="499">
        <v>1</v>
      </c>
      <c r="F10" s="498"/>
      <c r="G10" s="666">
        <v>50</v>
      </c>
      <c r="H10" s="148">
        <f>IF(G10="","",G10-G10*COMPASS!$AH$19)</f>
        <v>50</v>
      </c>
      <c r="I10" s="55"/>
      <c r="J10" s="126"/>
    </row>
    <row r="11" spans="1:10" s="64" customFormat="1" ht="17.399999999999999" customHeight="1">
      <c r="A11" s="500" t="s">
        <v>539</v>
      </c>
      <c r="B11" s="635"/>
      <c r="C11" s="504"/>
      <c r="D11" s="636"/>
      <c r="E11" s="637"/>
      <c r="F11" s="638"/>
      <c r="G11" s="637"/>
      <c r="H11" s="148" t="str">
        <f>IF(G11="","",G11-G11*COMPASS!$AH$19)</f>
        <v/>
      </c>
      <c r="I11" s="55"/>
      <c r="J11" s="126"/>
    </row>
    <row r="12" spans="1:10" s="64" customFormat="1" ht="17.399999999999999" customHeight="1">
      <c r="A12" s="497" t="s">
        <v>553</v>
      </c>
      <c r="B12" s="502" t="s">
        <v>25</v>
      </c>
      <c r="C12" s="503" t="s">
        <v>540</v>
      </c>
      <c r="D12" s="541" t="s">
        <v>10373</v>
      </c>
      <c r="E12" s="499">
        <v>1</v>
      </c>
      <c r="F12" s="498"/>
      <c r="G12" s="666">
        <v>0</v>
      </c>
      <c r="H12" s="148">
        <f>IF(G12="","",G12-G12*COMPASS!$AH$19)</f>
        <v>0</v>
      </c>
      <c r="I12" s="55"/>
      <c r="J12" s="126"/>
    </row>
    <row r="13" spans="1:10" s="64" customFormat="1" ht="17.399999999999999" customHeight="1">
      <c r="A13" s="497" t="s">
        <v>554</v>
      </c>
      <c r="B13" s="502" t="s">
        <v>25</v>
      </c>
      <c r="C13" s="503" t="s">
        <v>541</v>
      </c>
      <c r="D13" s="541" t="s">
        <v>10374</v>
      </c>
      <c r="E13" s="499">
        <v>1</v>
      </c>
      <c r="F13" s="498"/>
      <c r="G13" s="666">
        <v>100</v>
      </c>
      <c r="H13" s="148">
        <f>IF(G13="","",G13-G13*COMPASS!$AH$19)</f>
        <v>100</v>
      </c>
      <c r="I13" s="55"/>
      <c r="J13" s="126"/>
    </row>
    <row r="14" spans="1:10" s="60" customFormat="1" ht="17.399999999999999" customHeight="1">
      <c r="A14" s="497" t="s">
        <v>555</v>
      </c>
      <c r="B14" s="502" t="s">
        <v>25</v>
      </c>
      <c r="C14" s="503" t="s">
        <v>542</v>
      </c>
      <c r="D14" s="541" t="s">
        <v>10375</v>
      </c>
      <c r="E14" s="499">
        <v>1</v>
      </c>
      <c r="F14" s="498"/>
      <c r="G14" s="666">
        <v>100</v>
      </c>
      <c r="H14" s="148">
        <f>IF(G14="","",G14-G14*COMPASS!$AH$19)</f>
        <v>100</v>
      </c>
      <c r="I14" s="55"/>
      <c r="J14" s="126"/>
    </row>
    <row r="15" spans="1:10" s="64" customFormat="1" ht="17.399999999999999" customHeight="1">
      <c r="A15" s="497" t="s">
        <v>9031</v>
      </c>
      <c r="B15" s="502" t="s">
        <v>25</v>
      </c>
      <c r="C15" s="503" t="s">
        <v>9032</v>
      </c>
      <c r="D15" s="541" t="s">
        <v>10376</v>
      </c>
      <c r="E15" s="499">
        <v>1</v>
      </c>
      <c r="F15" s="498"/>
      <c r="G15" s="666">
        <v>100</v>
      </c>
      <c r="H15" s="148">
        <f>IF(G15="","",G15-G15*COMPASS!$AH$19)</f>
        <v>100</v>
      </c>
      <c r="I15" s="55"/>
      <c r="J15" s="126"/>
    </row>
    <row r="16" spans="1:10" s="64" customFormat="1" ht="17.399999999999999" customHeight="1">
      <c r="A16" s="500" t="s">
        <v>543</v>
      </c>
      <c r="B16" s="635"/>
      <c r="C16" s="504"/>
      <c r="D16" s="636"/>
      <c r="E16" s="637"/>
      <c r="F16" s="638"/>
      <c r="G16" s="637"/>
      <c r="H16" s="148" t="str">
        <f>IF(G16="","",G16-G16*COMPASS!$AH$19)</f>
        <v/>
      </c>
      <c r="I16" s="55"/>
      <c r="J16" s="126"/>
    </row>
    <row r="17" spans="1:10" ht="17.399999999999999" customHeight="1">
      <c r="A17" s="497" t="s">
        <v>556</v>
      </c>
      <c r="B17" s="502" t="s">
        <v>25</v>
      </c>
      <c r="C17" s="503" t="s">
        <v>544</v>
      </c>
      <c r="D17" s="541" t="s">
        <v>10381</v>
      </c>
      <c r="E17" s="499">
        <v>1</v>
      </c>
      <c r="F17" s="498"/>
      <c r="G17" s="666">
        <v>0</v>
      </c>
      <c r="H17" s="148">
        <f>IF(G17="","",G17-G17*COMPASS!$AH$19)</f>
        <v>0</v>
      </c>
      <c r="J17" s="126"/>
    </row>
    <row r="18" spans="1:10" ht="17.399999999999999" customHeight="1">
      <c r="A18" s="497" t="s">
        <v>557</v>
      </c>
      <c r="B18" s="502" t="s">
        <v>25</v>
      </c>
      <c r="C18" s="503" t="s">
        <v>545</v>
      </c>
      <c r="D18" s="541" t="s">
        <v>10382</v>
      </c>
      <c r="E18" s="499">
        <v>1</v>
      </c>
      <c r="F18" s="498"/>
      <c r="G18" s="666">
        <v>200</v>
      </c>
      <c r="H18" s="148">
        <f>IF(G18="","",G18-G18*COMPASS!$AH$19)</f>
        <v>200</v>
      </c>
      <c r="J18" s="126"/>
    </row>
    <row r="19" spans="1:10" s="64" customFormat="1" ht="17.399999999999999" customHeight="1">
      <c r="A19" s="497" t="s">
        <v>558</v>
      </c>
      <c r="B19" s="502" t="s">
        <v>25</v>
      </c>
      <c r="C19" s="503" t="s">
        <v>546</v>
      </c>
      <c r="D19" s="541" t="s">
        <v>10383</v>
      </c>
      <c r="E19" s="499">
        <v>1</v>
      </c>
      <c r="F19" s="498"/>
      <c r="G19" s="666">
        <v>100</v>
      </c>
      <c r="H19" s="148">
        <f>IF(G19="","",G19-G19*COMPASS!$AH$19)</f>
        <v>100</v>
      </c>
      <c r="I19" s="55"/>
      <c r="J19" s="126"/>
    </row>
    <row r="20" spans="1:10" ht="17.399999999999999" customHeight="1">
      <c r="A20" s="497" t="s">
        <v>9033</v>
      </c>
      <c r="B20" s="502" t="s">
        <v>25</v>
      </c>
      <c r="C20" s="503" t="s">
        <v>9034</v>
      </c>
      <c r="D20" s="541" t="s">
        <v>10384</v>
      </c>
      <c r="E20" s="499">
        <v>1</v>
      </c>
      <c r="F20" s="498"/>
      <c r="G20" s="666">
        <v>60</v>
      </c>
      <c r="H20" s="148">
        <f>IF(G20="","",G20-G20*COMPASS!$AH$19)</f>
        <v>60</v>
      </c>
      <c r="J20" s="126"/>
    </row>
    <row r="21" spans="1:10" s="64" customFormat="1" ht="17.399999999999999" customHeight="1">
      <c r="A21" s="497" t="s">
        <v>9035</v>
      </c>
      <c r="B21" s="502" t="s">
        <v>25</v>
      </c>
      <c r="C21" s="503" t="s">
        <v>9036</v>
      </c>
      <c r="D21" s="541" t="s">
        <v>10385</v>
      </c>
      <c r="E21" s="499">
        <v>1</v>
      </c>
      <c r="F21" s="498"/>
      <c r="G21" s="666">
        <v>200</v>
      </c>
      <c r="H21" s="148">
        <f>IF(G21="","",G21-G21*COMPASS!$AH$19)</f>
        <v>200</v>
      </c>
      <c r="I21" s="55"/>
      <c r="J21" s="126"/>
    </row>
    <row r="22" spans="1:10" s="64" customFormat="1" ht="17.399999999999999" customHeight="1">
      <c r="A22" s="500" t="s">
        <v>547</v>
      </c>
      <c r="B22" s="635"/>
      <c r="C22" s="504"/>
      <c r="D22" s="636"/>
      <c r="E22" s="637"/>
      <c r="F22" s="638"/>
      <c r="G22" s="637"/>
      <c r="H22" s="148" t="str">
        <f>IF(G22="","",G22-G22*COMPASS!$AH$19)</f>
        <v/>
      </c>
      <c r="I22" s="55"/>
      <c r="J22" s="126"/>
    </row>
    <row r="23" spans="1:10" s="64" customFormat="1" ht="17.399999999999999" customHeight="1">
      <c r="A23" s="497" t="s">
        <v>559</v>
      </c>
      <c r="B23" s="502" t="s">
        <v>25</v>
      </c>
      <c r="C23" s="503" t="s">
        <v>548</v>
      </c>
      <c r="D23" s="541" t="s">
        <v>10386</v>
      </c>
      <c r="E23" s="499">
        <v>1</v>
      </c>
      <c r="F23" s="498"/>
      <c r="G23" s="666">
        <v>0</v>
      </c>
      <c r="H23" s="148">
        <f>IF(G23="","",G23-G23*COMPASS!$AH$19)</f>
        <v>0</v>
      </c>
      <c r="I23" s="55"/>
      <c r="J23" s="126"/>
    </row>
    <row r="24" spans="1:10" ht="17.399999999999999" customHeight="1">
      <c r="A24" s="497" t="s">
        <v>560</v>
      </c>
      <c r="B24" s="502" t="s">
        <v>25</v>
      </c>
      <c r="C24" s="503" t="s">
        <v>549</v>
      </c>
      <c r="D24" s="541" t="s">
        <v>10387</v>
      </c>
      <c r="E24" s="499">
        <v>1</v>
      </c>
      <c r="F24" s="498"/>
      <c r="G24" s="666">
        <v>300</v>
      </c>
      <c r="H24" s="148">
        <f>IF(G24="","",G24-G24*COMPASS!$AH$19)</f>
        <v>300</v>
      </c>
      <c r="J24" s="126"/>
    </row>
    <row r="25" spans="1:10" s="64" customFormat="1" ht="17.399999999999999" customHeight="1">
      <c r="A25" s="497" t="s">
        <v>13766</v>
      </c>
      <c r="B25" s="502" t="s">
        <v>25</v>
      </c>
      <c r="C25" s="503" t="s">
        <v>13767</v>
      </c>
      <c r="D25" s="541" t="s">
        <v>10388</v>
      </c>
      <c r="E25" s="499">
        <v>1</v>
      </c>
      <c r="F25" s="498"/>
      <c r="G25" s="666">
        <v>90</v>
      </c>
      <c r="H25" s="148">
        <f>IF(G25="","",G25-G25*COMPASS!$AH$19)</f>
        <v>90</v>
      </c>
      <c r="I25" s="55"/>
      <c r="J25" s="126"/>
    </row>
    <row r="26" spans="1:10" s="64" customFormat="1" ht="17.399999999999999" customHeight="1">
      <c r="A26" s="497" t="s">
        <v>9037</v>
      </c>
      <c r="B26" s="502" t="s">
        <v>25</v>
      </c>
      <c r="C26" s="503" t="s">
        <v>9038</v>
      </c>
      <c r="D26" s="541" t="s">
        <v>10389</v>
      </c>
      <c r="E26" s="499">
        <v>1</v>
      </c>
      <c r="F26" s="498"/>
      <c r="G26" s="666">
        <v>300</v>
      </c>
      <c r="H26" s="148">
        <f>IF(G26="","",G26-G26*COMPASS!$AH$19)</f>
        <v>300</v>
      </c>
      <c r="I26" s="55"/>
      <c r="J26" s="126"/>
    </row>
    <row r="27" spans="1:10" ht="17.399999999999999" customHeight="1">
      <c r="A27" s="500" t="s">
        <v>13768</v>
      </c>
      <c r="B27" s="635"/>
      <c r="C27" s="504"/>
      <c r="D27" s="636"/>
      <c r="E27" s="637"/>
      <c r="F27" s="638"/>
      <c r="G27" s="637"/>
      <c r="H27" s="157" t="str">
        <f>IF(G27="","",G27-G27*COMPASS!$AH$19)</f>
        <v/>
      </c>
    </row>
    <row r="28" spans="1:10" s="64" customFormat="1" ht="17.399999999999999" customHeight="1">
      <c r="A28" s="497" t="s">
        <v>5246</v>
      </c>
      <c r="B28" s="502" t="s">
        <v>25</v>
      </c>
      <c r="C28" s="503" t="s">
        <v>13769</v>
      </c>
      <c r="D28" s="541" t="s">
        <v>10377</v>
      </c>
      <c r="E28" s="499">
        <v>1</v>
      </c>
      <c r="F28" s="498"/>
      <c r="G28" s="666">
        <v>500</v>
      </c>
      <c r="H28" s="148">
        <f>IF(G28="","",G28-G28*COMPASS!$AH$19)</f>
        <v>500</v>
      </c>
      <c r="I28" s="55"/>
      <c r="J28" s="126"/>
    </row>
    <row r="29" spans="1:10" s="64" customFormat="1" ht="17.399999999999999" customHeight="1">
      <c r="A29" s="497" t="s">
        <v>1456</v>
      </c>
      <c r="B29" s="502" t="s">
        <v>25</v>
      </c>
      <c r="C29" s="503" t="s">
        <v>13770</v>
      </c>
      <c r="D29" s="541" t="s">
        <v>10378</v>
      </c>
      <c r="E29" s="499">
        <v>1</v>
      </c>
      <c r="F29" s="498"/>
      <c r="G29" s="666">
        <v>500</v>
      </c>
      <c r="H29" s="148">
        <f>IF(G29="","",G29-G29*COMPASS!$AH$19)</f>
        <v>500</v>
      </c>
      <c r="I29" s="55"/>
      <c r="J29" s="126"/>
    </row>
    <row r="30" spans="1:10" s="64" customFormat="1" ht="17.399999999999999" customHeight="1">
      <c r="A30" s="497" t="s">
        <v>499</v>
      </c>
      <c r="B30" s="502" t="s">
        <v>25</v>
      </c>
      <c r="C30" s="503" t="s">
        <v>498</v>
      </c>
      <c r="D30" s="541" t="s">
        <v>10379</v>
      </c>
      <c r="E30" s="499">
        <v>1</v>
      </c>
      <c r="F30" s="498"/>
      <c r="G30" s="666">
        <v>300</v>
      </c>
      <c r="H30" s="148">
        <f>IF(G30="","",G30-G30*COMPASS!$AH$19)</f>
        <v>300</v>
      </c>
      <c r="I30" s="55"/>
      <c r="J30" s="126"/>
    </row>
    <row r="31" spans="1:10" ht="17.399999999999999" customHeight="1">
      <c r="A31" s="500" t="s">
        <v>9039</v>
      </c>
      <c r="B31" s="635"/>
      <c r="C31" s="504"/>
      <c r="D31" s="636"/>
      <c r="E31" s="637"/>
      <c r="F31" s="638"/>
      <c r="G31" s="637"/>
      <c r="H31" s="148" t="str">
        <f>IF(G31="","",G31-G31*COMPASS!$AH$19)</f>
        <v/>
      </c>
      <c r="J31" s="126"/>
    </row>
    <row r="32" spans="1:10" s="64" customFormat="1" ht="17.399999999999999" customHeight="1">
      <c r="A32" s="497" t="s">
        <v>3192</v>
      </c>
      <c r="B32" s="502" t="s">
        <v>25</v>
      </c>
      <c r="C32" s="503" t="s">
        <v>3190</v>
      </c>
      <c r="D32" s="541" t="s">
        <v>10393</v>
      </c>
      <c r="E32" s="499">
        <v>1</v>
      </c>
      <c r="F32" s="498"/>
      <c r="G32" s="666">
        <v>0</v>
      </c>
      <c r="H32" s="148">
        <f>IF(G32="","",G32-G32*COMPASS!$AH$19)</f>
        <v>0</v>
      </c>
      <c r="I32" s="55"/>
      <c r="J32" s="126"/>
    </row>
    <row r="33" spans="1:10" s="64" customFormat="1" ht="17.399999999999999" customHeight="1">
      <c r="A33" s="500" t="s">
        <v>9040</v>
      </c>
      <c r="B33" s="635"/>
      <c r="C33" s="504"/>
      <c r="D33" s="636"/>
      <c r="E33" s="637"/>
      <c r="F33" s="638"/>
      <c r="G33" s="637"/>
      <c r="H33" s="148" t="str">
        <f>IF(G33="","",G33-G33*COMPASS!$AH$19)</f>
        <v/>
      </c>
      <c r="I33" s="55"/>
      <c r="J33" s="126"/>
    </row>
    <row r="34" spans="1:10" ht="17.399999999999999" customHeight="1">
      <c r="A34" s="497" t="s">
        <v>13771</v>
      </c>
      <c r="B34" s="502" t="s">
        <v>25</v>
      </c>
      <c r="C34" s="503" t="s">
        <v>5010</v>
      </c>
      <c r="D34" s="541" t="s">
        <v>10380</v>
      </c>
      <c r="E34" s="499">
        <v>1</v>
      </c>
      <c r="F34" s="498"/>
      <c r="G34" s="666">
        <v>480</v>
      </c>
      <c r="H34" s="157">
        <f>IF(G34="","",G34-G34*COMPASS!$AH$19)</f>
        <v>480</v>
      </c>
    </row>
    <row r="35" spans="1:10" s="60" customFormat="1" ht="17.399999999999999" customHeight="1">
      <c r="A35" s="497" t="s">
        <v>10390</v>
      </c>
      <c r="B35" s="502" t="s">
        <v>25</v>
      </c>
      <c r="C35" s="503" t="s">
        <v>10391</v>
      </c>
      <c r="D35" s="541" t="s">
        <v>10392</v>
      </c>
      <c r="E35" s="499">
        <v>1</v>
      </c>
      <c r="F35" s="498"/>
      <c r="G35" s="666">
        <v>250</v>
      </c>
      <c r="H35" s="148">
        <f>IF(G35="","",G35-G35*COMPASS!$AH$19)</f>
        <v>250</v>
      </c>
      <c r="I35" s="55"/>
      <c r="J35" s="126"/>
    </row>
    <row r="36" spans="1:10" s="64" customFormat="1" ht="17.399999999999999" customHeight="1">
      <c r="A36" s="639" t="s">
        <v>13772</v>
      </c>
      <c r="B36" s="502" t="s">
        <v>25</v>
      </c>
      <c r="C36" s="503" t="s">
        <v>13773</v>
      </c>
      <c r="D36" s="541" t="s">
        <v>13774</v>
      </c>
      <c r="E36" s="499">
        <v>1</v>
      </c>
      <c r="F36" s="498"/>
      <c r="G36" s="666">
        <v>150</v>
      </c>
      <c r="H36" s="148">
        <f>IF(G36="","",G36-G36*COMPASS!$AH$19)</f>
        <v>150</v>
      </c>
      <c r="I36" s="55"/>
      <c r="J36" s="126"/>
    </row>
    <row r="37" spans="1:10" s="64" customFormat="1" ht="17.399999999999999" customHeight="1">
      <c r="A37" s="500" t="s">
        <v>10394</v>
      </c>
      <c r="B37" s="635"/>
      <c r="C37" s="504"/>
      <c r="D37" s="636"/>
      <c r="E37" s="637"/>
      <c r="F37" s="638"/>
      <c r="G37" s="637"/>
      <c r="H37" s="148" t="str">
        <f>IF(G37="","",G37-G37*COMPASS!$AH$19)</f>
        <v/>
      </c>
      <c r="I37" s="55"/>
      <c r="J37" s="126"/>
    </row>
    <row r="38" spans="1:10" s="64" customFormat="1" ht="17.399999999999999" customHeight="1">
      <c r="A38" s="497" t="s">
        <v>10395</v>
      </c>
      <c r="B38" s="502" t="s">
        <v>25</v>
      </c>
      <c r="C38" s="503" t="s">
        <v>10396</v>
      </c>
      <c r="D38" s="541" t="s">
        <v>10397</v>
      </c>
      <c r="E38" s="499">
        <v>1</v>
      </c>
      <c r="F38" s="498"/>
      <c r="G38" s="666">
        <v>0</v>
      </c>
      <c r="H38" s="148">
        <f>IF(G38="","",G38-G38*COMPASS!$AH$19)</f>
        <v>0</v>
      </c>
      <c r="I38" s="55"/>
      <c r="J38" s="126"/>
    </row>
    <row r="39" spans="1:10" s="64" customFormat="1" ht="17.399999999999999" customHeight="1">
      <c r="A39" s="500" t="s">
        <v>10398</v>
      </c>
      <c r="B39" s="635"/>
      <c r="C39" s="504"/>
      <c r="D39" s="636"/>
      <c r="E39" s="637"/>
      <c r="F39" s="638"/>
      <c r="G39" s="637"/>
      <c r="H39" s="148" t="str">
        <f>IF(G39="","",G39-G39*COMPASS!$AH$19)</f>
        <v/>
      </c>
      <c r="I39" s="55"/>
      <c r="J39" s="126"/>
    </row>
    <row r="40" spans="1:10" s="64" customFormat="1" ht="17.399999999999999" customHeight="1">
      <c r="A40" s="497" t="s">
        <v>13775</v>
      </c>
      <c r="B40" s="502" t="s">
        <v>25</v>
      </c>
      <c r="C40" s="503" t="s">
        <v>13776</v>
      </c>
      <c r="D40" s="541" t="s">
        <v>10399</v>
      </c>
      <c r="E40" s="499">
        <v>1</v>
      </c>
      <c r="F40" s="498"/>
      <c r="G40" s="666">
        <v>2500</v>
      </c>
      <c r="H40" s="148">
        <f>IF(G40="","",G40-G40*COMPASS!$AH$19)</f>
        <v>2500</v>
      </c>
      <c r="I40" s="55"/>
      <c r="J40" s="126"/>
    </row>
    <row r="41" spans="1:10" s="64" customFormat="1" ht="17.399999999999999" customHeight="1">
      <c r="A41" s="497" t="s">
        <v>13777</v>
      </c>
      <c r="B41" s="502" t="s">
        <v>66</v>
      </c>
      <c r="C41" s="503" t="s">
        <v>13778</v>
      </c>
      <c r="D41" s="541" t="s">
        <v>10400</v>
      </c>
      <c r="E41" s="499">
        <v>1</v>
      </c>
      <c r="F41" s="498"/>
      <c r="G41" s="666"/>
      <c r="H41" s="148" t="str">
        <f>IF(G41="","",G41-G41*COMPASS!$AH$19)</f>
        <v/>
      </c>
      <c r="I41" s="55"/>
      <c r="J41" s="126"/>
    </row>
    <row r="42" spans="1:10" s="64" customFormat="1" ht="17.399999999999999" customHeight="1">
      <c r="A42" s="497" t="s">
        <v>14823</v>
      </c>
      <c r="B42" s="502" t="s">
        <v>25</v>
      </c>
      <c r="C42" s="503" t="s">
        <v>14824</v>
      </c>
      <c r="D42" s="541" t="s">
        <v>14825</v>
      </c>
      <c r="E42" s="499">
        <v>1</v>
      </c>
      <c r="F42" s="695" t="s">
        <v>188</v>
      </c>
      <c r="G42" s="666">
        <v>4300</v>
      </c>
      <c r="H42" s="148">
        <f>IF(G42="","",G42-G42*COMPASS!$AH$19)</f>
        <v>4300</v>
      </c>
      <c r="I42" s="55"/>
      <c r="J42" s="126"/>
    </row>
    <row r="43" spans="1:10" ht="17.399999999999999" customHeight="1">
      <c r="A43" s="497" t="s">
        <v>10401</v>
      </c>
      <c r="B43" s="502" t="s">
        <v>25</v>
      </c>
      <c r="C43" s="503" t="s">
        <v>838</v>
      </c>
      <c r="D43" s="541" t="s">
        <v>10402</v>
      </c>
      <c r="E43" s="499">
        <v>1</v>
      </c>
      <c r="F43" s="498"/>
      <c r="G43" s="666">
        <v>400</v>
      </c>
      <c r="H43" s="148">
        <f>IF(G43="","",G43-G43*COMPASS!$AH$19)</f>
        <v>400</v>
      </c>
    </row>
    <row r="44" spans="1:10" ht="17.399999999999999" customHeight="1">
      <c r="A44" s="497" t="s">
        <v>10403</v>
      </c>
      <c r="B44" s="502" t="s">
        <v>25</v>
      </c>
      <c r="C44" s="503" t="s">
        <v>3191</v>
      </c>
      <c r="D44" s="541" t="s">
        <v>10404</v>
      </c>
      <c r="E44" s="499">
        <v>1</v>
      </c>
      <c r="F44" s="498"/>
      <c r="G44" s="666">
        <v>800</v>
      </c>
      <c r="H44" s="148">
        <f>IF(G44="","",G44-G44*COMPASS!$AH$19)</f>
        <v>800</v>
      </c>
    </row>
    <row r="45" spans="1:10" ht="17.399999999999999" customHeight="1">
      <c r="A45" s="500" t="s">
        <v>10405</v>
      </c>
      <c r="B45" s="635"/>
      <c r="C45" s="504"/>
      <c r="D45" s="636"/>
      <c r="E45" s="637"/>
      <c r="F45" s="638"/>
      <c r="G45" s="637"/>
      <c r="H45" s="148" t="str">
        <f>IF(G45="","",G45-G45*COMPASS!$AH$19)</f>
        <v/>
      </c>
    </row>
    <row r="46" spans="1:10" s="64" customFormat="1" ht="17.399999999999999" customHeight="1">
      <c r="A46" s="497" t="s">
        <v>10406</v>
      </c>
      <c r="B46" s="502" t="s">
        <v>25</v>
      </c>
      <c r="C46" s="503" t="s">
        <v>550</v>
      </c>
      <c r="D46" s="541" t="s">
        <v>10407</v>
      </c>
      <c r="E46" s="499">
        <v>1</v>
      </c>
      <c r="F46" s="498"/>
      <c r="G46" s="666">
        <v>0</v>
      </c>
      <c r="H46" s="148">
        <f>IF(G46="","",G46-G46*COMPASS!$AH$19)</f>
        <v>0</v>
      </c>
      <c r="I46" s="55"/>
      <c r="J46" s="126"/>
    </row>
    <row r="47" spans="1:10" ht="17.399999999999999" customHeight="1">
      <c r="A47" s="500" t="s">
        <v>10408</v>
      </c>
      <c r="B47" s="635"/>
      <c r="C47" s="504"/>
      <c r="D47" s="636"/>
      <c r="E47" s="637"/>
      <c r="F47" s="638"/>
      <c r="G47" s="637"/>
      <c r="H47" s="148" t="str">
        <f>IF(G47="","",G47-G47*COMPASS!$AH$19)</f>
        <v/>
      </c>
      <c r="J47" s="126"/>
    </row>
    <row r="48" spans="1:10" s="60" customFormat="1" ht="17.399999999999999" customHeight="1">
      <c r="A48" s="497" t="s">
        <v>13779</v>
      </c>
      <c r="B48" s="502" t="s">
        <v>25</v>
      </c>
      <c r="C48" s="503" t="s">
        <v>9107</v>
      </c>
      <c r="D48" s="541" t="s">
        <v>10409</v>
      </c>
      <c r="E48" s="499">
        <v>1</v>
      </c>
      <c r="F48" s="498"/>
      <c r="G48" s="666">
        <v>790</v>
      </c>
      <c r="H48" s="148">
        <f>IF(G48="","",G48-G48*COMPASS!$AH$19)</f>
        <v>790</v>
      </c>
      <c r="I48" s="55"/>
      <c r="J48" s="126"/>
    </row>
    <row r="49" spans="1:10" ht="17.399999999999999" customHeight="1">
      <c r="A49" s="500" t="s">
        <v>10410</v>
      </c>
      <c r="B49" s="635"/>
      <c r="C49" s="504"/>
      <c r="D49" s="636"/>
      <c r="E49" s="637"/>
      <c r="F49" s="638"/>
      <c r="G49" s="637"/>
      <c r="H49" s="148" t="str">
        <f>IF(G49="","",G49-G49*COMPASS!$AH$19)</f>
        <v/>
      </c>
      <c r="J49" s="126"/>
    </row>
    <row r="50" spans="1:10" s="64" customFormat="1" ht="17.399999999999999" customHeight="1">
      <c r="A50" s="497" t="s">
        <v>10411</v>
      </c>
      <c r="B50" s="502" t="s">
        <v>25</v>
      </c>
      <c r="C50" s="503" t="s">
        <v>10412</v>
      </c>
      <c r="D50" s="541" t="s">
        <v>10413</v>
      </c>
      <c r="E50" s="499">
        <v>1</v>
      </c>
      <c r="F50" s="498"/>
      <c r="G50" s="666">
        <v>890</v>
      </c>
      <c r="H50" s="148">
        <f>IF(G50="","",G50-G50*COMPASS!$AH$19)</f>
        <v>890</v>
      </c>
      <c r="I50" s="55"/>
      <c r="J50" s="126"/>
    </row>
    <row r="51" spans="1:10" s="64" customFormat="1" ht="17.399999999999999" customHeight="1">
      <c r="A51" s="497" t="s">
        <v>10414</v>
      </c>
      <c r="B51" s="502" t="s">
        <v>25</v>
      </c>
      <c r="C51" s="503" t="s">
        <v>10415</v>
      </c>
      <c r="D51" s="541" t="s">
        <v>10416</v>
      </c>
      <c r="E51" s="499">
        <v>1</v>
      </c>
      <c r="F51" s="498"/>
      <c r="G51" s="666">
        <v>250</v>
      </c>
      <c r="H51" s="148">
        <f>IF(G51="","",G51-G51*COMPASS!$AH$19)</f>
        <v>250</v>
      </c>
      <c r="I51" s="55"/>
      <c r="J51" s="126"/>
    </row>
    <row r="52" spans="1:10" s="64" customFormat="1" ht="17.399999999999999" customHeight="1">
      <c r="A52" s="497" t="s">
        <v>10417</v>
      </c>
      <c r="B52" s="502" t="s">
        <v>25</v>
      </c>
      <c r="C52" s="503" t="s">
        <v>10418</v>
      </c>
      <c r="D52" s="541" t="s">
        <v>10419</v>
      </c>
      <c r="E52" s="499">
        <v>1</v>
      </c>
      <c r="F52" s="498"/>
      <c r="G52" s="666">
        <v>250</v>
      </c>
      <c r="H52" s="148">
        <f>IF(G52="","",G52-G52*COMPASS!$AH$19)</f>
        <v>250</v>
      </c>
      <c r="I52" s="55"/>
      <c r="J52" s="126"/>
    </row>
    <row r="53" spans="1:10" s="64" customFormat="1" ht="17.399999999999999" customHeight="1">
      <c r="A53" s="500" t="s">
        <v>13780</v>
      </c>
      <c r="B53" s="635"/>
      <c r="C53" s="504"/>
      <c r="D53" s="636"/>
      <c r="E53" s="637"/>
      <c r="F53" s="638"/>
      <c r="G53" s="637"/>
      <c r="H53" s="148" t="str">
        <f>IF(G53="","",G53-G53*COMPASS!$AH$19)</f>
        <v/>
      </c>
      <c r="I53" s="55"/>
      <c r="J53" s="126"/>
    </row>
    <row r="54" spans="1:10" ht="17.399999999999999" customHeight="1">
      <c r="A54" s="639" t="s">
        <v>13781</v>
      </c>
      <c r="B54" s="502" t="s">
        <v>25</v>
      </c>
      <c r="C54" s="503" t="s">
        <v>13782</v>
      </c>
      <c r="D54" s="541" t="s">
        <v>13783</v>
      </c>
      <c r="E54" s="499">
        <v>1</v>
      </c>
      <c r="F54" s="498"/>
      <c r="G54" s="666">
        <v>495</v>
      </c>
      <c r="H54" s="148">
        <f>IF(G54="","",G54-G54*COMPASS!$AH$19)</f>
        <v>495</v>
      </c>
      <c r="J54" s="126"/>
    </row>
    <row r="55" spans="1:10" ht="17.399999999999999" customHeight="1">
      <c r="A55" s="639" t="s">
        <v>13784</v>
      </c>
      <c r="B55" s="502" t="s">
        <v>25</v>
      </c>
      <c r="C55" s="503" t="s">
        <v>13785</v>
      </c>
      <c r="D55" s="541" t="s">
        <v>13786</v>
      </c>
      <c r="E55" s="499">
        <v>1</v>
      </c>
      <c r="F55" s="498"/>
      <c r="G55" s="666">
        <v>790</v>
      </c>
      <c r="H55" s="148">
        <f>IF(G55="","",G55-G55*COMPASS!$AH$19)</f>
        <v>790</v>
      </c>
      <c r="J55" s="126"/>
    </row>
    <row r="56" spans="1:10" ht="17.399999999999999" customHeight="1">
      <c r="A56" s="639" t="s">
        <v>13787</v>
      </c>
      <c r="B56" s="502" t="s">
        <v>25</v>
      </c>
      <c r="C56" s="503" t="s">
        <v>13788</v>
      </c>
      <c r="D56" s="541" t="s">
        <v>13789</v>
      </c>
      <c r="E56" s="499">
        <v>1</v>
      </c>
      <c r="F56" s="498"/>
      <c r="G56" s="666">
        <v>400</v>
      </c>
      <c r="H56" s="148">
        <f>IF(G56="","",G56-G56*COMPASS!$AH$19)</f>
        <v>400</v>
      </c>
      <c r="J56" s="126"/>
    </row>
    <row r="57" spans="1:10" ht="17.399999999999999" customHeight="1">
      <c r="A57" s="639" t="s">
        <v>13790</v>
      </c>
      <c r="B57" s="502" t="s">
        <v>25</v>
      </c>
      <c r="C57" s="503" t="s">
        <v>13791</v>
      </c>
      <c r="D57" s="541" t="s">
        <v>13792</v>
      </c>
      <c r="E57" s="499">
        <v>1</v>
      </c>
      <c r="F57" s="498"/>
      <c r="G57" s="666">
        <v>2000</v>
      </c>
      <c r="H57" s="148">
        <f>IF(G57="","",G57-G57*COMPASS!$AH$19)</f>
        <v>2000</v>
      </c>
      <c r="J57" s="126"/>
    </row>
    <row r="58" spans="1:10" ht="17.399999999999999" customHeight="1">
      <c r="A58" s="497" t="s">
        <v>13793</v>
      </c>
      <c r="B58" s="502" t="s">
        <v>25</v>
      </c>
      <c r="C58" s="503" t="s">
        <v>13794</v>
      </c>
      <c r="D58" s="541" t="s">
        <v>13795</v>
      </c>
      <c r="E58" s="499">
        <v>1</v>
      </c>
      <c r="F58" s="498"/>
      <c r="G58" s="666">
        <v>2000</v>
      </c>
      <c r="H58" s="148">
        <f>IF(G58="","",G58-G58*COMPASS!$AH$19)</f>
        <v>2000</v>
      </c>
      <c r="J58" s="126"/>
    </row>
    <row r="59" spans="1:10" ht="17.399999999999999" customHeight="1">
      <c r="A59" s="639" t="s">
        <v>13796</v>
      </c>
      <c r="B59" s="502" t="s">
        <v>25</v>
      </c>
      <c r="C59" s="503" t="s">
        <v>13797</v>
      </c>
      <c r="D59" s="541" t="s">
        <v>13798</v>
      </c>
      <c r="E59" s="499">
        <v>1</v>
      </c>
      <c r="F59" s="498"/>
      <c r="G59" s="666">
        <v>800</v>
      </c>
      <c r="H59" s="148">
        <f>IF(G59="","",G59-G59*COMPASS!$AH$19)</f>
        <v>800</v>
      </c>
      <c r="J59" s="126"/>
    </row>
    <row r="60" spans="1:10" s="331" customFormat="1" ht="17.399999999999999" customHeight="1">
      <c r="A60" s="500" t="s">
        <v>13799</v>
      </c>
      <c r="B60" s="635"/>
      <c r="C60" s="504"/>
      <c r="D60" s="636"/>
      <c r="E60" s="637"/>
      <c r="F60" s="638"/>
      <c r="G60" s="637"/>
      <c r="H60" s="148" t="str">
        <f>IF(G60="","",G60-G60*COMPASS!$AH$19)</f>
        <v/>
      </c>
      <c r="I60" s="55"/>
      <c r="J60" s="126"/>
    </row>
    <row r="61" spans="1:10" s="60" customFormat="1" ht="17.399999999999999" customHeight="1">
      <c r="A61" s="639" t="s">
        <v>13800</v>
      </c>
      <c r="B61" s="502" t="s">
        <v>25</v>
      </c>
      <c r="C61" s="503" t="s">
        <v>13801</v>
      </c>
      <c r="D61" s="541" t="s">
        <v>13802</v>
      </c>
      <c r="E61" s="499">
        <v>1</v>
      </c>
      <c r="F61" s="498"/>
      <c r="G61" s="666">
        <v>5000</v>
      </c>
      <c r="H61" s="148">
        <f>IF(G61="","",G61-G61*COMPASS!$AH$19)</f>
        <v>5000</v>
      </c>
      <c r="I61" s="55"/>
      <c r="J61" s="126"/>
    </row>
    <row r="62" spans="1:10" s="60" customFormat="1" ht="17.399999999999999" customHeight="1">
      <c r="A62" s="639" t="s">
        <v>13803</v>
      </c>
      <c r="B62" s="502" t="s">
        <v>25</v>
      </c>
      <c r="C62" s="503" t="s">
        <v>13804</v>
      </c>
      <c r="D62" s="541" t="s">
        <v>13805</v>
      </c>
      <c r="E62" s="499">
        <v>1</v>
      </c>
      <c r="F62" s="498"/>
      <c r="G62" s="666">
        <v>300</v>
      </c>
      <c r="H62" s="148">
        <f>IF(G62="","",G62-G62*COMPASS!$AH$19)</f>
        <v>300</v>
      </c>
      <c r="I62" s="55"/>
      <c r="J62" s="126"/>
    </row>
    <row r="63" spans="1:10" s="64" customFormat="1" ht="17.399999999999999" customHeight="1">
      <c r="A63" s="500" t="s">
        <v>13806</v>
      </c>
      <c r="B63" s="635"/>
      <c r="C63" s="504"/>
      <c r="D63" s="636"/>
      <c r="E63" s="637"/>
      <c r="F63" s="638"/>
      <c r="G63" s="637"/>
      <c r="H63" s="148" t="str">
        <f>IF(G63="","",G63-G63*COMPASS!$AH$19)</f>
        <v/>
      </c>
      <c r="I63" s="55"/>
      <c r="J63" s="126"/>
    </row>
    <row r="64" spans="1:10" ht="17.399999999999999" customHeight="1">
      <c r="A64" s="639" t="s">
        <v>13807</v>
      </c>
      <c r="B64" s="502" t="s">
        <v>25</v>
      </c>
      <c r="C64" s="503" t="s">
        <v>13808</v>
      </c>
      <c r="D64" s="541" t="s">
        <v>13809</v>
      </c>
      <c r="E64" s="499">
        <v>1</v>
      </c>
      <c r="F64" s="498"/>
      <c r="G64" s="666">
        <v>0</v>
      </c>
      <c r="H64" s="148">
        <f>IF(G64="","",G64-G64*COMPASS!$AH$19)</f>
        <v>0</v>
      </c>
      <c r="J64" s="126"/>
    </row>
    <row r="65" spans="1:8" ht="17.399999999999999" customHeight="1">
      <c r="A65" s="639" t="s">
        <v>13810</v>
      </c>
      <c r="B65" s="502" t="s">
        <v>25</v>
      </c>
      <c r="C65" s="503" t="s">
        <v>13811</v>
      </c>
      <c r="D65" s="541" t="s">
        <v>13812</v>
      </c>
      <c r="E65" s="499">
        <v>1</v>
      </c>
      <c r="F65" s="498"/>
      <c r="G65" s="666">
        <v>0</v>
      </c>
      <c r="H65" s="148">
        <f>IF(G65="","",G65-G65*COMPASS!$AH$19)</f>
        <v>0</v>
      </c>
    </row>
  </sheetData>
  <sheetProtection password="CEAA" sheet="1" objects="1" scenarios="1"/>
  <mergeCells count="1">
    <mergeCell ref="D1:G1"/>
  </mergeCells>
  <phoneticPr fontId="12" type="noConversion"/>
  <conditionalFormatting sqref="F7:G7">
    <cfRule type="cellIs" dxfId="177" priority="77" stopIfTrue="1" operator="equal">
      <formula>"Netto"</formula>
    </cfRule>
  </conditionalFormatting>
  <conditionalFormatting sqref="G12">
    <cfRule type="cellIs" dxfId="176" priority="8" stopIfTrue="1" operator="equal">
      <formula>"Netto"</formula>
    </cfRule>
  </conditionalFormatting>
  <conditionalFormatting sqref="G17">
    <cfRule type="cellIs" dxfId="175" priority="7" stopIfTrue="1" operator="equal">
      <formula>"Netto"</formula>
    </cfRule>
  </conditionalFormatting>
  <conditionalFormatting sqref="G24">
    <cfRule type="cellIs" dxfId="174" priority="6" stopIfTrue="1" operator="equal">
      <formula>"Netto"</formula>
    </cfRule>
  </conditionalFormatting>
  <conditionalFormatting sqref="G34">
    <cfRule type="cellIs" dxfId="173" priority="5" stopIfTrue="1" operator="equal">
      <formula>"Netto"</formula>
    </cfRule>
  </conditionalFormatting>
  <conditionalFormatting sqref="G50">
    <cfRule type="cellIs" dxfId="172"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402"/>
  <sheetViews>
    <sheetView workbookViewId="0">
      <pane ySplit="4" topLeftCell="A357" activePane="bottomLeft" state="frozen"/>
      <selection activeCell="AC13" sqref="AC13"/>
      <selection pane="bottomLeft" activeCell="H406" sqref="H406"/>
    </sheetView>
  </sheetViews>
  <sheetFormatPr defaultColWidth="9.109375" defaultRowHeight="13.2"/>
  <cols>
    <col min="1" max="1" width="14.44140625" style="64" customWidth="1"/>
    <col min="2" max="2" width="3.88671875" style="5" bestFit="1" customWidth="1"/>
    <col min="3" max="3" width="10.88671875" style="58" bestFit="1" customWidth="1"/>
    <col min="4" max="4" width="51.88671875" style="669" customWidth="1"/>
    <col min="5" max="5" width="5.6640625" style="750" customWidth="1"/>
    <col min="6" max="6" width="5" style="140" bestFit="1" customWidth="1"/>
    <col min="7" max="7" width="8.6640625" style="555" customWidth="1"/>
    <col min="8" max="8" width="9.109375" style="153" bestFit="1" customWidth="1"/>
    <col min="9" max="9" width="10" style="62" bestFit="1" customWidth="1"/>
    <col min="10" max="16384" width="9.109375" style="56"/>
  </cols>
  <sheetData>
    <row r="1" spans="1:9">
      <c r="A1" s="460" t="str">
        <f>'Bosch VideoSystem'!A1</f>
        <v>Listino Aprile24</v>
      </c>
      <c r="B1" s="461"/>
      <c r="C1" s="370"/>
      <c r="D1" s="1219" t="str">
        <f>'Bosch VideoSystem'!D1:G1</f>
        <v>www.compass-distribution.it</v>
      </c>
      <c r="E1" s="1220"/>
      <c r="F1" s="1220"/>
      <c r="G1" s="1221"/>
      <c r="H1" s="141"/>
    </row>
    <row r="2" spans="1:9" ht="13.8" thickBot="1">
      <c r="A2" s="371"/>
      <c r="B2" s="461"/>
      <c r="C2" s="370"/>
      <c r="D2" s="667"/>
      <c r="E2" s="747"/>
      <c r="F2" s="373"/>
      <c r="G2" s="553"/>
      <c r="H2" s="150" t="str">
        <f>'Bosch VideoSystem'!H2</f>
        <v>Indice</v>
      </c>
    </row>
    <row r="3" spans="1:9" ht="25.2">
      <c r="A3" s="462" t="s">
        <v>145</v>
      </c>
      <c r="B3" s="463"/>
      <c r="C3" s="464"/>
      <c r="D3" s="668"/>
      <c r="E3" s="748"/>
      <c r="F3" s="671"/>
      <c r="G3" s="554"/>
      <c r="H3" s="151"/>
    </row>
    <row r="4" spans="1:9" s="140" customFormat="1">
      <c r="A4" s="380" t="s">
        <v>153</v>
      </c>
      <c r="B4" s="693"/>
      <c r="C4" s="380" t="s">
        <v>26</v>
      </c>
      <c r="D4" s="694" t="s">
        <v>27</v>
      </c>
      <c r="E4" s="749" t="s">
        <v>55</v>
      </c>
      <c r="F4" s="381"/>
      <c r="G4" s="367" t="s">
        <v>22</v>
      </c>
      <c r="H4" s="155" t="s">
        <v>56</v>
      </c>
      <c r="I4" s="139"/>
    </row>
    <row r="5" spans="1:9" s="62" customFormat="1" ht="21" customHeight="1">
      <c r="A5" s="1146" t="s">
        <v>98</v>
      </c>
      <c r="B5" s="1147"/>
      <c r="C5" s="1148"/>
      <c r="D5" s="1146"/>
      <c r="E5" s="1146"/>
      <c r="F5" s="1146"/>
      <c r="G5" s="1149"/>
      <c r="H5" s="159"/>
    </row>
    <row r="6" spans="1:9" ht="14.4" customHeight="1">
      <c r="A6" s="1150" t="str">
        <f t="shared" ref="A6:A41" si="0">CONCATENATE(P6,"-",Q6,"-",C6)</f>
        <v>--02483-001</v>
      </c>
      <c r="B6" s="1151" t="s">
        <v>25</v>
      </c>
      <c r="C6" s="1152" t="s">
        <v>17417</v>
      </c>
      <c r="D6" s="1153" t="s">
        <v>17418</v>
      </c>
      <c r="E6" s="1154">
        <v>1</v>
      </c>
      <c r="F6" s="1155"/>
      <c r="G6" s="1156">
        <v>449</v>
      </c>
      <c r="H6" s="160">
        <f>IF(G6="","",G6-G6*COMPASS!$AH$23)</f>
        <v>449</v>
      </c>
    </row>
    <row r="7" spans="1:9" ht="14.4" customHeight="1">
      <c r="A7" s="1150" t="str">
        <f t="shared" si="0"/>
        <v>--02484-001</v>
      </c>
      <c r="B7" s="1151" t="s">
        <v>25</v>
      </c>
      <c r="C7" s="1152" t="s">
        <v>17419</v>
      </c>
      <c r="D7" s="1153" t="s">
        <v>17420</v>
      </c>
      <c r="E7" s="1154">
        <v>1</v>
      </c>
      <c r="F7" s="1155"/>
      <c r="G7" s="1156">
        <v>539</v>
      </c>
      <c r="H7" s="160">
        <f>IF(G7="","",G7-G7*COMPASS!$AH$23)</f>
        <v>539</v>
      </c>
    </row>
    <row r="8" spans="1:9" ht="14.4" customHeight="1">
      <c r="A8" s="1150" t="str">
        <f t="shared" si="0"/>
        <v>--02485-001</v>
      </c>
      <c r="B8" s="1151" t="s">
        <v>51</v>
      </c>
      <c r="C8" s="1152" t="s">
        <v>17421</v>
      </c>
      <c r="D8" s="1153" t="s">
        <v>17422</v>
      </c>
      <c r="E8" s="1154">
        <v>1</v>
      </c>
      <c r="F8" s="1155"/>
      <c r="G8" s="1156">
        <v>549</v>
      </c>
      <c r="H8" s="160">
        <f>IF(G8="","",G8-G8*COMPASS!$AH$23)</f>
        <v>549</v>
      </c>
    </row>
    <row r="9" spans="1:9" ht="14.4" customHeight="1">
      <c r="A9" s="1150" t="str">
        <f t="shared" si="0"/>
        <v>--02486-001</v>
      </c>
      <c r="B9" s="1151" t="s">
        <v>25</v>
      </c>
      <c r="C9" s="1152" t="s">
        <v>17423</v>
      </c>
      <c r="D9" s="1153" t="s">
        <v>17424</v>
      </c>
      <c r="E9" s="1154">
        <v>1</v>
      </c>
      <c r="F9" s="1155"/>
      <c r="G9" s="1156">
        <v>639</v>
      </c>
      <c r="H9" s="160">
        <f>IF(G9="","",G9-G9*COMPASS!$AH$23)</f>
        <v>639</v>
      </c>
    </row>
    <row r="10" spans="1:9" ht="14.4" customHeight="1">
      <c r="A10" s="1150" t="str">
        <f t="shared" si="0"/>
        <v>--02580-001</v>
      </c>
      <c r="B10" s="1151" t="s">
        <v>25</v>
      </c>
      <c r="C10" s="1152" t="s">
        <v>17425</v>
      </c>
      <c r="D10" s="1153" t="s">
        <v>17426</v>
      </c>
      <c r="E10" s="1154">
        <v>1</v>
      </c>
      <c r="F10" s="1157"/>
      <c r="G10" s="1156">
        <v>549</v>
      </c>
      <c r="H10" s="160">
        <f>IF(G10="","",G10-G10*COMPASS!$AH$23)</f>
        <v>549</v>
      </c>
    </row>
    <row r="11" spans="1:9" ht="14.4" customHeight="1">
      <c r="A11" s="1150" t="str">
        <f t="shared" si="0"/>
        <v>--02581-001</v>
      </c>
      <c r="B11" s="1151" t="s">
        <v>25</v>
      </c>
      <c r="C11" s="1152" t="s">
        <v>17427</v>
      </c>
      <c r="D11" s="1153" t="s">
        <v>17428</v>
      </c>
      <c r="E11" s="1154">
        <v>1</v>
      </c>
      <c r="F11" s="1157"/>
      <c r="G11" s="1156">
        <v>639</v>
      </c>
      <c r="H11" s="160">
        <f>IF(G11="","",G11-G11*COMPASS!$AH$23)</f>
        <v>639</v>
      </c>
    </row>
    <row r="12" spans="1:9" ht="14.4" customHeight="1">
      <c r="A12" s="1150" t="str">
        <f t="shared" si="0"/>
        <v>--02622-001</v>
      </c>
      <c r="B12" s="1151" t="s">
        <v>25</v>
      </c>
      <c r="C12" s="1152" t="s">
        <v>17429</v>
      </c>
      <c r="D12" s="1153" t="s">
        <v>17430</v>
      </c>
      <c r="E12" s="1154">
        <v>1</v>
      </c>
      <c r="F12" s="1157"/>
      <c r="G12" s="1156">
        <v>649</v>
      </c>
      <c r="H12" s="160">
        <f>IF(G12="","",G12-G12*COMPASS!$AH$23)</f>
        <v>649</v>
      </c>
    </row>
    <row r="13" spans="1:9" ht="14.4" customHeight="1">
      <c r="A13" s="1150" t="str">
        <f t="shared" si="0"/>
        <v>--02623-001</v>
      </c>
      <c r="B13" s="1151" t="s">
        <v>25</v>
      </c>
      <c r="C13" s="1152" t="s">
        <v>17431</v>
      </c>
      <c r="D13" s="1153" t="s">
        <v>17432</v>
      </c>
      <c r="E13" s="1154">
        <v>1</v>
      </c>
      <c r="F13" s="1157"/>
      <c r="G13" s="1156">
        <v>739</v>
      </c>
      <c r="H13" s="160">
        <f>IF(G13="","",G13-G13*COMPASS!$AH$23)</f>
        <v>739</v>
      </c>
    </row>
    <row r="14" spans="1:9" ht="14.4" customHeight="1">
      <c r="A14" s="1150" t="str">
        <f t="shared" si="0"/>
        <v>--02124-001</v>
      </c>
      <c r="B14" s="1151" t="s">
        <v>51</v>
      </c>
      <c r="C14" s="1152" t="s">
        <v>17433</v>
      </c>
      <c r="D14" s="1153" t="s">
        <v>17434</v>
      </c>
      <c r="E14" s="1154">
        <v>1</v>
      </c>
      <c r="F14" s="1155"/>
      <c r="G14" s="1156">
        <v>379</v>
      </c>
      <c r="H14" s="160">
        <f>IF(G14="","",G14-G14*COMPASS!$AH$23)</f>
        <v>379</v>
      </c>
    </row>
    <row r="15" spans="1:9" ht="14.4" customHeight="1">
      <c r="A15" s="1150" t="str">
        <f t="shared" si="0"/>
        <v>--02125-001</v>
      </c>
      <c r="B15" s="1151" t="s">
        <v>51</v>
      </c>
      <c r="C15" s="1152" t="s">
        <v>17435</v>
      </c>
      <c r="D15" s="1153" t="s">
        <v>17436</v>
      </c>
      <c r="E15" s="1154">
        <v>1</v>
      </c>
      <c r="F15" s="1155"/>
      <c r="G15" s="1156">
        <v>429</v>
      </c>
      <c r="H15" s="160">
        <f>IF(G15="","",G15-G15*COMPASS!$AH$23)</f>
        <v>429</v>
      </c>
    </row>
    <row r="16" spans="1:9" ht="14.4" customHeight="1">
      <c r="A16" s="1150" t="str">
        <f t="shared" si="0"/>
        <v>--02131-001</v>
      </c>
      <c r="B16" s="1151" t="s">
        <v>25</v>
      </c>
      <c r="C16" s="1152" t="s">
        <v>17437</v>
      </c>
      <c r="D16" s="1153" t="s">
        <v>17438</v>
      </c>
      <c r="E16" s="1154">
        <v>1</v>
      </c>
      <c r="F16" s="1155"/>
      <c r="G16" s="1156">
        <v>379</v>
      </c>
      <c r="H16" s="160">
        <f>IF(G16="","",G16-G16*COMPASS!$AH$23)</f>
        <v>379</v>
      </c>
    </row>
    <row r="17" spans="1:8" ht="14.4" customHeight="1">
      <c r="A17" s="1150" t="str">
        <f t="shared" si="0"/>
        <v>--02132-001</v>
      </c>
      <c r="B17" s="1151" t="s">
        <v>25</v>
      </c>
      <c r="C17" s="1152" t="s">
        <v>17439</v>
      </c>
      <c r="D17" s="1153" t="s">
        <v>17440</v>
      </c>
      <c r="E17" s="1154">
        <v>1</v>
      </c>
      <c r="F17" s="1155"/>
      <c r="G17" s="1156">
        <v>379</v>
      </c>
      <c r="H17" s="160">
        <f>IF(G17="","",G17-G17*COMPASS!$AH$23)</f>
        <v>379</v>
      </c>
    </row>
    <row r="18" spans="1:8" ht="14.4" customHeight="1">
      <c r="A18" s="1150" t="str">
        <f t="shared" si="0"/>
        <v>--02133-001</v>
      </c>
      <c r="B18" s="1151" t="s">
        <v>25</v>
      </c>
      <c r="C18" s="1152" t="s">
        <v>17441</v>
      </c>
      <c r="D18" s="1153" t="s">
        <v>17442</v>
      </c>
      <c r="E18" s="1154">
        <v>1</v>
      </c>
      <c r="F18" s="1155"/>
      <c r="G18" s="1156">
        <v>379</v>
      </c>
      <c r="H18" s="160">
        <f>IF(G18="","",G18-G18*COMPASS!$AH$23)</f>
        <v>379</v>
      </c>
    </row>
    <row r="19" spans="1:8" ht="14.4" customHeight="1">
      <c r="A19" s="1150" t="str">
        <f t="shared" si="0"/>
        <v>--02134-001</v>
      </c>
      <c r="B19" s="1151" t="s">
        <v>25</v>
      </c>
      <c r="C19" s="1152" t="s">
        <v>17443</v>
      </c>
      <c r="D19" s="1153" t="s">
        <v>17444</v>
      </c>
      <c r="E19" s="1154">
        <v>1</v>
      </c>
      <c r="F19" s="1155"/>
      <c r="G19" s="1156">
        <v>429</v>
      </c>
      <c r="H19" s="160">
        <f>IF(G19="","",G19-G19*COMPASS!$AH$23)</f>
        <v>429</v>
      </c>
    </row>
    <row r="20" spans="1:8" ht="14.4" customHeight="1">
      <c r="A20" s="1150" t="str">
        <f t="shared" si="0"/>
        <v>--0924-001</v>
      </c>
      <c r="B20" s="1151" t="s">
        <v>66</v>
      </c>
      <c r="C20" s="1152" t="s">
        <v>17445</v>
      </c>
      <c r="D20" s="1153" t="s">
        <v>17446</v>
      </c>
      <c r="E20" s="1154">
        <v>1</v>
      </c>
      <c r="F20" s="1157"/>
      <c r="G20" s="1156">
        <v>319</v>
      </c>
      <c r="H20" s="160">
        <f>IF(G20="","",G20-G20*COMPASS!$AH$23)</f>
        <v>319</v>
      </c>
    </row>
    <row r="21" spans="1:8" ht="14.4" customHeight="1">
      <c r="A21" s="1150" t="str">
        <f t="shared" si="0"/>
        <v>--0811-001</v>
      </c>
      <c r="B21" s="1151" t="s">
        <v>51</v>
      </c>
      <c r="C21" s="1152" t="s">
        <v>18080</v>
      </c>
      <c r="D21" s="1153" t="s">
        <v>18081</v>
      </c>
      <c r="E21" s="1154">
        <v>1</v>
      </c>
      <c r="F21" s="1154"/>
      <c r="G21" s="1156">
        <v>279</v>
      </c>
      <c r="H21" s="160">
        <f>IF(G21="","",G21-G21*COMPASS!$AH$23)</f>
        <v>279</v>
      </c>
    </row>
    <row r="22" spans="1:8" ht="14.4" customHeight="1">
      <c r="A22" s="1150" t="str">
        <f t="shared" si="0"/>
        <v>--02349-001</v>
      </c>
      <c r="B22" s="1151" t="s">
        <v>25</v>
      </c>
      <c r="C22" s="1152" t="s">
        <v>17447</v>
      </c>
      <c r="D22" s="1153" t="s">
        <v>17448</v>
      </c>
      <c r="E22" s="1154">
        <v>1</v>
      </c>
      <c r="F22" s="1157"/>
      <c r="G22" s="1156">
        <v>289</v>
      </c>
      <c r="H22" s="160">
        <f>IF(G22="","",G22-G22*COMPASS!$AH$23)</f>
        <v>289</v>
      </c>
    </row>
    <row r="23" spans="1:8" ht="14.4" customHeight="1">
      <c r="A23" s="1150" t="str">
        <f t="shared" si="0"/>
        <v>--02350-001</v>
      </c>
      <c r="B23" s="1151" t="s">
        <v>25</v>
      </c>
      <c r="C23" s="1152" t="s">
        <v>17449</v>
      </c>
      <c r="D23" s="1153" t="s">
        <v>17450</v>
      </c>
      <c r="E23" s="1154">
        <v>1</v>
      </c>
      <c r="F23" s="1157"/>
      <c r="G23" s="1156">
        <v>339</v>
      </c>
      <c r="H23" s="160">
        <f>IF(G23="","",G23-G23*COMPASS!$AH$23)</f>
        <v>339</v>
      </c>
    </row>
    <row r="24" spans="1:8" ht="14.4" customHeight="1">
      <c r="A24" s="1150" t="str">
        <f t="shared" si="0"/>
        <v>--0960-001</v>
      </c>
      <c r="B24" s="1151" t="s">
        <v>7544</v>
      </c>
      <c r="C24" s="1152" t="s">
        <v>17451</v>
      </c>
      <c r="D24" s="1153" t="s">
        <v>17452</v>
      </c>
      <c r="E24" s="1154">
        <v>1</v>
      </c>
      <c r="F24" s="1154"/>
      <c r="G24" s="1156">
        <v>649</v>
      </c>
      <c r="H24" s="160">
        <f>IF(G24="","",G24-G24*COMPASS!$AH$23)</f>
        <v>649</v>
      </c>
    </row>
    <row r="25" spans="1:8" ht="14.4" customHeight="1">
      <c r="A25" s="1150" t="str">
        <f t="shared" si="0"/>
        <v>--01997-001</v>
      </c>
      <c r="B25" s="1151" t="s">
        <v>51</v>
      </c>
      <c r="C25" s="1152" t="s">
        <v>17453</v>
      </c>
      <c r="D25" s="1153" t="s">
        <v>17454</v>
      </c>
      <c r="E25" s="1154">
        <v>1</v>
      </c>
      <c r="F25" s="1155"/>
      <c r="G25" s="1156">
        <v>649</v>
      </c>
      <c r="H25" s="160">
        <f>IF(G25="","",G25-G25*COMPASS!$AH$23)</f>
        <v>649</v>
      </c>
    </row>
    <row r="26" spans="1:8" ht="14.4" customHeight="1">
      <c r="A26" s="1150" t="str">
        <f t="shared" si="0"/>
        <v>--02339-001</v>
      </c>
      <c r="B26" s="1151" t="s">
        <v>51</v>
      </c>
      <c r="C26" s="1152" t="s">
        <v>17455</v>
      </c>
      <c r="D26" s="1153" t="s">
        <v>17456</v>
      </c>
      <c r="E26" s="1154">
        <v>1</v>
      </c>
      <c r="F26" s="1155"/>
      <c r="G26" s="1156">
        <v>749</v>
      </c>
      <c r="H26" s="160">
        <f>IF(G26="","",G26-G26*COMPASS!$AH$23)</f>
        <v>749</v>
      </c>
    </row>
    <row r="27" spans="1:8" ht="14.4" customHeight="1">
      <c r="A27" s="1150" t="str">
        <f t="shared" si="0"/>
        <v>--02340-001</v>
      </c>
      <c r="B27" s="1151" t="s">
        <v>51</v>
      </c>
      <c r="C27" s="1152" t="s">
        <v>17457</v>
      </c>
      <c r="D27" s="1153" t="s">
        <v>17458</v>
      </c>
      <c r="E27" s="1154">
        <v>1</v>
      </c>
      <c r="F27" s="1155"/>
      <c r="G27" s="1156">
        <v>799</v>
      </c>
      <c r="H27" s="160">
        <f>IF(G27="","",G27-G27*COMPASS!$AH$23)</f>
        <v>799</v>
      </c>
    </row>
    <row r="28" spans="1:8" ht="14.4" customHeight="1">
      <c r="A28" s="1150" t="str">
        <f t="shared" si="0"/>
        <v>--02341-001</v>
      </c>
      <c r="B28" s="1151" t="s">
        <v>51</v>
      </c>
      <c r="C28" s="1152" t="s">
        <v>17459</v>
      </c>
      <c r="D28" s="1153" t="s">
        <v>17460</v>
      </c>
      <c r="E28" s="1154">
        <v>1</v>
      </c>
      <c r="F28" s="1155"/>
      <c r="G28" s="1156">
        <v>849</v>
      </c>
      <c r="H28" s="160">
        <f>IF(G28="","",G28-G28*COMPASS!$AH$23)</f>
        <v>849</v>
      </c>
    </row>
    <row r="29" spans="1:8" ht="14.4" customHeight="1">
      <c r="A29" s="1150" t="str">
        <f t="shared" si="0"/>
        <v>--02342-001</v>
      </c>
      <c r="B29" s="1151" t="s">
        <v>51</v>
      </c>
      <c r="C29" s="1152" t="s">
        <v>17461</v>
      </c>
      <c r="D29" s="1153" t="s">
        <v>17462</v>
      </c>
      <c r="E29" s="1154">
        <v>1</v>
      </c>
      <c r="F29" s="1157"/>
      <c r="G29" s="1156">
        <v>1049</v>
      </c>
      <c r="H29" s="160">
        <f>IF(G29="","",G29-G29*COMPASS!$AH$23)</f>
        <v>1049</v>
      </c>
    </row>
    <row r="30" spans="1:8" ht="14.4" customHeight="1">
      <c r="A30" s="1150" t="str">
        <f t="shared" si="0"/>
        <v>--0644-001</v>
      </c>
      <c r="B30" s="1151" t="s">
        <v>7544</v>
      </c>
      <c r="C30" s="1152" t="s">
        <v>17463</v>
      </c>
      <c r="D30" s="1153" t="s">
        <v>17464</v>
      </c>
      <c r="E30" s="1154">
        <v>1</v>
      </c>
      <c r="F30" s="1157"/>
      <c r="G30" s="1156">
        <v>1175</v>
      </c>
      <c r="H30" s="160">
        <f>IF(G30="","",G30-G30*COMPASS!$AH$23)</f>
        <v>1175</v>
      </c>
    </row>
    <row r="31" spans="1:8" ht="14.4" customHeight="1">
      <c r="A31" s="1150" t="str">
        <f t="shared" si="0"/>
        <v>--01532-001</v>
      </c>
      <c r="B31" s="1151" t="s">
        <v>51</v>
      </c>
      <c r="C31" s="1152" t="s">
        <v>17465</v>
      </c>
      <c r="D31" s="1153" t="s">
        <v>17466</v>
      </c>
      <c r="E31" s="1154">
        <v>1</v>
      </c>
      <c r="F31" s="1155"/>
      <c r="G31" s="1156">
        <v>699</v>
      </c>
      <c r="H31" s="160">
        <f>IF(G31="","",G31-G31*COMPASS!$AH$23)</f>
        <v>699</v>
      </c>
    </row>
    <row r="32" spans="1:8" ht="14.4" customHeight="1">
      <c r="A32" s="1150" t="str">
        <f t="shared" si="0"/>
        <v>--01532-031</v>
      </c>
      <c r="B32" s="1151" t="s">
        <v>25</v>
      </c>
      <c r="C32" s="1152" t="s">
        <v>17467</v>
      </c>
      <c r="D32" s="1153" t="s">
        <v>17468</v>
      </c>
      <c r="E32" s="1154">
        <v>1</v>
      </c>
      <c r="F32" s="1155"/>
      <c r="G32" s="1156">
        <v>649</v>
      </c>
      <c r="H32" s="160">
        <f>IF(G32="","",G32-G32*COMPASS!$AH$23)</f>
        <v>649</v>
      </c>
    </row>
    <row r="33" spans="1:8" ht="14.4" customHeight="1">
      <c r="A33" s="1150" t="str">
        <f t="shared" si="0"/>
        <v>--01533-001</v>
      </c>
      <c r="B33" s="1151" t="s">
        <v>51</v>
      </c>
      <c r="C33" s="1152" t="s">
        <v>17469</v>
      </c>
      <c r="D33" s="1153" t="s">
        <v>17470</v>
      </c>
      <c r="E33" s="1154">
        <v>1</v>
      </c>
      <c r="F33" s="1155"/>
      <c r="G33" s="1156">
        <v>949</v>
      </c>
      <c r="H33" s="160">
        <f>IF(G33="","",G33-G33*COMPASS!$AH$23)</f>
        <v>949</v>
      </c>
    </row>
    <row r="34" spans="1:8" ht="14.4" customHeight="1">
      <c r="A34" s="1150" t="str">
        <f t="shared" si="0"/>
        <v>--01533-031</v>
      </c>
      <c r="B34" s="1151" t="s">
        <v>25</v>
      </c>
      <c r="C34" s="1152" t="s">
        <v>17471</v>
      </c>
      <c r="D34" s="1153" t="s">
        <v>17472</v>
      </c>
      <c r="E34" s="1154">
        <v>1</v>
      </c>
      <c r="F34" s="1155"/>
      <c r="G34" s="1156">
        <v>899</v>
      </c>
      <c r="H34" s="160">
        <f>IF(G34="","",G34-G34*COMPASS!$AH$23)</f>
        <v>899</v>
      </c>
    </row>
    <row r="35" spans="1:8" ht="14.4" customHeight="1">
      <c r="A35" s="1150" t="str">
        <f t="shared" si="0"/>
        <v>--01808-001</v>
      </c>
      <c r="B35" s="1151" t="s">
        <v>25</v>
      </c>
      <c r="C35" s="1152" t="s">
        <v>17473</v>
      </c>
      <c r="D35" s="1153" t="s">
        <v>17474</v>
      </c>
      <c r="E35" s="1154">
        <v>1</v>
      </c>
      <c r="F35" s="1155"/>
      <c r="G35" s="1156">
        <v>799</v>
      </c>
      <c r="H35" s="160">
        <f>IF(G35="","",G35-G35*COMPASS!$AH$23)</f>
        <v>799</v>
      </c>
    </row>
    <row r="36" spans="1:8" ht="14.4" customHeight="1">
      <c r="A36" s="1150" t="str">
        <f t="shared" si="0"/>
        <v>--01809-001</v>
      </c>
      <c r="B36" s="1151" t="s">
        <v>25</v>
      </c>
      <c r="C36" s="1152" t="s">
        <v>17475</v>
      </c>
      <c r="D36" s="1153" t="s">
        <v>17476</v>
      </c>
      <c r="E36" s="1154">
        <v>1</v>
      </c>
      <c r="F36" s="1155"/>
      <c r="G36" s="1156">
        <v>1079</v>
      </c>
      <c r="H36" s="160">
        <f>IF(G36="","",G36-G36*COMPASS!$AH$23)</f>
        <v>1079</v>
      </c>
    </row>
    <row r="37" spans="1:8" ht="14.4" customHeight="1">
      <c r="A37" s="1150" t="str">
        <f t="shared" si="0"/>
        <v>--01810-001</v>
      </c>
      <c r="B37" s="1151" t="s">
        <v>25</v>
      </c>
      <c r="C37" s="1152" t="s">
        <v>17477</v>
      </c>
      <c r="D37" s="1153" t="s">
        <v>17478</v>
      </c>
      <c r="E37" s="1154">
        <v>1</v>
      </c>
      <c r="F37" s="1155"/>
      <c r="G37" s="1156">
        <v>899</v>
      </c>
      <c r="H37" s="160">
        <f>IF(G37="","",G37-G37*COMPASS!$AH$23)</f>
        <v>899</v>
      </c>
    </row>
    <row r="38" spans="1:8" ht="14.4" customHeight="1">
      <c r="A38" s="1150" t="str">
        <f t="shared" si="0"/>
        <v>--01811-001</v>
      </c>
      <c r="B38" s="1151" t="s">
        <v>25</v>
      </c>
      <c r="C38" s="1152" t="s">
        <v>17479</v>
      </c>
      <c r="D38" s="1153" t="s">
        <v>17480</v>
      </c>
      <c r="E38" s="1154">
        <v>1</v>
      </c>
      <c r="F38" s="1155"/>
      <c r="G38" s="1156">
        <v>1179</v>
      </c>
      <c r="H38" s="160">
        <f>IF(G38="","",G38-G38*COMPASS!$AH$23)</f>
        <v>1179</v>
      </c>
    </row>
    <row r="39" spans="1:8" ht="14.4" customHeight="1">
      <c r="A39" s="1150" t="str">
        <f t="shared" si="0"/>
        <v>--01161-001</v>
      </c>
      <c r="B39" s="1151" t="s">
        <v>25</v>
      </c>
      <c r="C39" s="1152" t="s">
        <v>17481</v>
      </c>
      <c r="D39" s="1153" t="s">
        <v>17482</v>
      </c>
      <c r="E39" s="1154">
        <v>1</v>
      </c>
      <c r="F39" s="1155"/>
      <c r="G39" s="1156">
        <v>1299</v>
      </c>
      <c r="H39" s="160">
        <f>IF(G39="","",G39-G39*COMPASS!$AH$23)</f>
        <v>1299</v>
      </c>
    </row>
    <row r="40" spans="1:8" ht="14.4" customHeight="1">
      <c r="A40" s="1150" t="str">
        <f t="shared" si="0"/>
        <v>--01162-001</v>
      </c>
      <c r="B40" s="1151" t="s">
        <v>25</v>
      </c>
      <c r="C40" s="1152" t="s">
        <v>17483</v>
      </c>
      <c r="D40" s="1153" t="s">
        <v>17484</v>
      </c>
      <c r="E40" s="1154">
        <v>1</v>
      </c>
      <c r="F40" s="1155"/>
      <c r="G40" s="1156">
        <v>1499</v>
      </c>
      <c r="H40" s="160">
        <f>IF(G40="","",G40-G40*COMPASS!$AH$23)</f>
        <v>1499</v>
      </c>
    </row>
    <row r="41" spans="1:8" ht="14.4" customHeight="1">
      <c r="A41" s="1150" t="str">
        <f t="shared" si="0"/>
        <v>--01702-001</v>
      </c>
      <c r="B41" s="1151" t="s">
        <v>25</v>
      </c>
      <c r="C41" s="1152" t="s">
        <v>17485</v>
      </c>
      <c r="D41" s="1153" t="s">
        <v>17486</v>
      </c>
      <c r="E41" s="1154">
        <v>1</v>
      </c>
      <c r="F41" s="1155"/>
      <c r="G41" s="1156">
        <v>1899</v>
      </c>
      <c r="H41" s="160">
        <f>IF(G41="","",G41-G41*COMPASS!$AH$23)</f>
        <v>1899</v>
      </c>
    </row>
    <row r="42" spans="1:8" ht="14.4" customHeight="1">
      <c r="A42" s="1146" t="s">
        <v>17487</v>
      </c>
      <c r="B42" s="1146"/>
      <c r="C42" s="1146"/>
      <c r="D42" s="1146"/>
      <c r="E42" s="1146"/>
      <c r="F42" s="1146"/>
      <c r="G42" s="1146"/>
      <c r="H42" s="160" t="str">
        <f>IF(G42="","",G42-G42*COMPASS!$AH$23)</f>
        <v/>
      </c>
    </row>
    <row r="43" spans="1:8" ht="14.4" customHeight="1">
      <c r="A43" s="1150" t="s">
        <v>17583</v>
      </c>
      <c r="B43" s="1151" t="s">
        <v>25</v>
      </c>
      <c r="C43" s="1152" t="s">
        <v>17510</v>
      </c>
      <c r="D43" s="1158" t="s">
        <v>17511</v>
      </c>
      <c r="E43" s="1154">
        <v>1</v>
      </c>
      <c r="F43" s="1155"/>
      <c r="G43" s="1156">
        <v>529</v>
      </c>
      <c r="H43" s="160">
        <f>IF(G43="","",G43-G43*COMPASS!$AH$23)</f>
        <v>529</v>
      </c>
    </row>
    <row r="44" spans="1:8" ht="14.4" customHeight="1">
      <c r="A44" s="1150" t="str">
        <f t="shared" ref="A44:A57" si="1">CONCATENATE(P44,"-",Q44,"-",C44)</f>
        <v>--01732-001</v>
      </c>
      <c r="B44" s="1151" t="s">
        <v>51</v>
      </c>
      <c r="C44" s="1152" t="s">
        <v>17488</v>
      </c>
      <c r="D44" s="1158" t="s">
        <v>17489</v>
      </c>
      <c r="E44" s="1154">
        <v>1</v>
      </c>
      <c r="F44" s="1155"/>
      <c r="G44" s="1156">
        <v>719</v>
      </c>
      <c r="H44" s="160">
        <f>IF(G44="","",G44-G44*COMPASS!$AH$23)</f>
        <v>719</v>
      </c>
    </row>
    <row r="45" spans="1:8" ht="14.4" customHeight="1">
      <c r="A45" s="1150" t="str">
        <f t="shared" si="1"/>
        <v>--02018-001</v>
      </c>
      <c r="B45" s="1151" t="s">
        <v>25</v>
      </c>
      <c r="C45" s="1152" t="s">
        <v>17490</v>
      </c>
      <c r="D45" s="1153" t="s">
        <v>17491</v>
      </c>
      <c r="E45" s="1154">
        <v>1</v>
      </c>
      <c r="F45" s="1155"/>
      <c r="G45" s="1156">
        <v>749</v>
      </c>
      <c r="H45" s="160">
        <f>IF(G45="","",G45-G45*COMPASS!$AH$23)</f>
        <v>749</v>
      </c>
    </row>
    <row r="46" spans="1:8" ht="14.4" customHeight="1">
      <c r="A46" s="1150" t="str">
        <f t="shared" si="1"/>
        <v>--02371-001</v>
      </c>
      <c r="B46" s="1151" t="s">
        <v>51</v>
      </c>
      <c r="C46" s="1152" t="s">
        <v>17492</v>
      </c>
      <c r="D46" s="1153" t="s">
        <v>17493</v>
      </c>
      <c r="E46" s="1154">
        <v>1</v>
      </c>
      <c r="F46" s="1155"/>
      <c r="G46" s="1156">
        <v>589</v>
      </c>
      <c r="H46" s="160">
        <f>IF(G46="","",G46-G46*COMPASS!$AH$23)</f>
        <v>589</v>
      </c>
    </row>
    <row r="47" spans="1:8" ht="14.4" customHeight="1">
      <c r="A47" s="1150" t="str">
        <f t="shared" si="1"/>
        <v>--02372-001</v>
      </c>
      <c r="B47" s="1151" t="s">
        <v>25</v>
      </c>
      <c r="C47" s="1152" t="s">
        <v>17494</v>
      </c>
      <c r="D47" s="1153" t="s">
        <v>17495</v>
      </c>
      <c r="E47" s="1154">
        <v>1</v>
      </c>
      <c r="F47" s="1155"/>
      <c r="G47" s="1156">
        <v>689</v>
      </c>
      <c r="H47" s="160">
        <f>IF(G47="","",G47-G47*COMPASS!$AH$23)</f>
        <v>689</v>
      </c>
    </row>
    <row r="48" spans="1:8" ht="14.4" customHeight="1">
      <c r="A48" s="1150" t="str">
        <f t="shared" si="1"/>
        <v>--02457-001</v>
      </c>
      <c r="B48" s="1151" t="s">
        <v>25</v>
      </c>
      <c r="C48" s="1152" t="s">
        <v>17496</v>
      </c>
      <c r="D48" s="1153" t="s">
        <v>17497</v>
      </c>
      <c r="E48" s="1154">
        <v>1</v>
      </c>
      <c r="F48" s="1157"/>
      <c r="G48" s="1156">
        <v>999</v>
      </c>
      <c r="H48" s="160">
        <f>IF(G48="","",G48-G48*COMPASS!$AH$23)</f>
        <v>999</v>
      </c>
    </row>
    <row r="49" spans="1:8" ht="14.4" customHeight="1">
      <c r="A49" s="1150" t="str">
        <f t="shared" si="1"/>
        <v>--01604-001</v>
      </c>
      <c r="B49" s="1151" t="s">
        <v>51</v>
      </c>
      <c r="C49" s="1152" t="s">
        <v>17498</v>
      </c>
      <c r="D49" s="1153" t="s">
        <v>17499</v>
      </c>
      <c r="E49" s="1154">
        <v>1</v>
      </c>
      <c r="F49" s="1155"/>
      <c r="G49" s="1156">
        <v>349</v>
      </c>
      <c r="H49" s="160">
        <f>IF(G49="","",G49-G49*COMPASS!$AH$23)</f>
        <v>349</v>
      </c>
    </row>
    <row r="50" spans="1:8" ht="14.4" customHeight="1">
      <c r="A50" s="1150" t="str">
        <f t="shared" si="1"/>
        <v>--01605-001</v>
      </c>
      <c r="B50" s="1151" t="s">
        <v>51</v>
      </c>
      <c r="C50" s="1152" t="s">
        <v>17500</v>
      </c>
      <c r="D50" s="1153" t="s">
        <v>17501</v>
      </c>
      <c r="E50" s="1154">
        <v>1</v>
      </c>
      <c r="F50" s="1155"/>
      <c r="G50" s="1156">
        <v>449</v>
      </c>
      <c r="H50" s="160">
        <f>IF(G50="","",G50-G50*COMPASS!$AH$23)</f>
        <v>449</v>
      </c>
    </row>
    <row r="51" spans="1:8" ht="14.4" customHeight="1">
      <c r="A51" s="1150" t="str">
        <f t="shared" si="1"/>
        <v>--02112-001</v>
      </c>
      <c r="B51" s="1151" t="s">
        <v>51</v>
      </c>
      <c r="C51" s="1152" t="s">
        <v>17502</v>
      </c>
      <c r="D51" s="1153" t="s">
        <v>17503</v>
      </c>
      <c r="E51" s="1154">
        <v>1</v>
      </c>
      <c r="F51" s="1155"/>
      <c r="G51" s="1156">
        <v>479</v>
      </c>
      <c r="H51" s="160">
        <f>IF(G51="","",G51-G51*COMPASS!$AH$23)</f>
        <v>479</v>
      </c>
    </row>
    <row r="52" spans="1:8" ht="14.4" customHeight="1">
      <c r="A52" s="1150" t="str">
        <f t="shared" si="1"/>
        <v>--02113-001</v>
      </c>
      <c r="B52" s="1151" t="s">
        <v>51</v>
      </c>
      <c r="C52" s="1152" t="s">
        <v>17504</v>
      </c>
      <c r="D52" s="1153" t="s">
        <v>17505</v>
      </c>
      <c r="E52" s="1154">
        <v>1</v>
      </c>
      <c r="F52" s="1155"/>
      <c r="G52" s="1156">
        <v>519</v>
      </c>
      <c r="H52" s="160">
        <f>IF(G52="","",G52-G52*COMPASS!$AH$23)</f>
        <v>519</v>
      </c>
    </row>
    <row r="53" spans="1:8" ht="14.4" customHeight="1">
      <c r="A53" s="1150" t="str">
        <f t="shared" si="1"/>
        <v>--02100-001</v>
      </c>
      <c r="B53" s="1151" t="s">
        <v>51</v>
      </c>
      <c r="C53" s="1152" t="s">
        <v>17512</v>
      </c>
      <c r="D53" s="1153" t="s">
        <v>17513</v>
      </c>
      <c r="E53" s="1154">
        <v>1</v>
      </c>
      <c r="F53" s="1155"/>
      <c r="G53" s="1156">
        <v>999</v>
      </c>
      <c r="H53" s="160">
        <f>IF(G53="","",G53-G53*COMPASS!$AH$23)</f>
        <v>999</v>
      </c>
    </row>
    <row r="54" spans="1:8" ht="14.4" customHeight="1">
      <c r="A54" s="1150" t="str">
        <f t="shared" si="1"/>
        <v>--01620-001</v>
      </c>
      <c r="B54" s="1151" t="s">
        <v>25</v>
      </c>
      <c r="C54" s="1152" t="s">
        <v>17514</v>
      </c>
      <c r="D54" s="1153" t="s">
        <v>17515</v>
      </c>
      <c r="E54" s="1154">
        <v>1</v>
      </c>
      <c r="F54" s="1155"/>
      <c r="G54" s="1156">
        <v>649</v>
      </c>
      <c r="H54" s="160">
        <f>IF(G54="","",G54-G54*COMPASS!$AH$23)</f>
        <v>649</v>
      </c>
    </row>
    <row r="55" spans="1:8" ht="14.4" customHeight="1">
      <c r="A55" s="1150" t="str">
        <f t="shared" si="1"/>
        <v>--0872-001</v>
      </c>
      <c r="B55" s="1151" t="s">
        <v>7544</v>
      </c>
      <c r="C55" s="1152" t="s">
        <v>17516</v>
      </c>
      <c r="D55" s="1153" t="s">
        <v>17517</v>
      </c>
      <c r="E55" s="1154">
        <v>1</v>
      </c>
      <c r="F55" s="1157"/>
      <c r="G55" s="1156">
        <v>839</v>
      </c>
      <c r="H55" s="160">
        <f>IF(G55="","",G55-G55*COMPASS!$AH$23)</f>
        <v>839</v>
      </c>
    </row>
    <row r="56" spans="1:8" ht="14.4" customHeight="1">
      <c r="A56" s="1150" t="str">
        <f t="shared" si="1"/>
        <v>--0874-001</v>
      </c>
      <c r="B56" s="1151" t="s">
        <v>7544</v>
      </c>
      <c r="C56" s="1152" t="s">
        <v>17518</v>
      </c>
      <c r="D56" s="1153" t="s">
        <v>17519</v>
      </c>
      <c r="E56" s="1154">
        <v>1</v>
      </c>
      <c r="F56" s="1157"/>
      <c r="G56" s="1156">
        <v>965</v>
      </c>
      <c r="H56" s="160">
        <f>IF(G56="","",G56-G56*COMPASS!$AH$23)</f>
        <v>965</v>
      </c>
    </row>
    <row r="57" spans="1:8" ht="14.4" customHeight="1">
      <c r="A57" s="1150" t="str">
        <f t="shared" si="1"/>
        <v>--0619-001</v>
      </c>
      <c r="B57" s="1151" t="s">
        <v>7544</v>
      </c>
      <c r="C57" s="1152" t="s">
        <v>17520</v>
      </c>
      <c r="D57" s="1153" t="s">
        <v>17521</v>
      </c>
      <c r="E57" s="1154">
        <v>1</v>
      </c>
      <c r="F57" s="1157"/>
      <c r="G57" s="1156">
        <v>1049</v>
      </c>
      <c r="H57" s="160">
        <f>IF(G57="","",G57-G57*COMPASS!$AH$23)</f>
        <v>1049</v>
      </c>
    </row>
    <row r="58" spans="1:8" ht="14.4" customHeight="1">
      <c r="A58" s="1150" t="s">
        <v>17584</v>
      </c>
      <c r="B58" s="1151" t="s">
        <v>25</v>
      </c>
      <c r="C58" s="1152" t="s">
        <v>17522</v>
      </c>
      <c r="D58" s="1153" t="s">
        <v>17523</v>
      </c>
      <c r="E58" s="1154">
        <v>1</v>
      </c>
      <c r="F58" s="1157"/>
      <c r="G58" s="1156">
        <v>1699</v>
      </c>
      <c r="H58" s="160">
        <f>IF(G58="","",G58-G58*COMPASS!$AH$23)</f>
        <v>1699</v>
      </c>
    </row>
    <row r="59" spans="1:8" ht="14.4" customHeight="1">
      <c r="A59" s="1150" t="str">
        <f t="shared" ref="A59:A80" si="2">CONCATENATE(P59,"-",Q59,"-",C59)</f>
        <v>--02329-001</v>
      </c>
      <c r="B59" s="1151" t="s">
        <v>51</v>
      </c>
      <c r="C59" s="1152" t="s">
        <v>17524</v>
      </c>
      <c r="D59" s="1153" t="s">
        <v>17525</v>
      </c>
      <c r="E59" s="1154">
        <v>1</v>
      </c>
      <c r="F59" s="1155"/>
      <c r="G59" s="1156">
        <v>799</v>
      </c>
      <c r="H59" s="160">
        <f>IF(G59="","",G59-G59*COMPASS!$AH$23)</f>
        <v>799</v>
      </c>
    </row>
    <row r="60" spans="1:8" ht="14.4" customHeight="1">
      <c r="A60" s="1150" t="str">
        <f t="shared" si="2"/>
        <v>--02330-001</v>
      </c>
      <c r="B60" s="1151" t="s">
        <v>51</v>
      </c>
      <c r="C60" s="1152" t="s">
        <v>17526</v>
      </c>
      <c r="D60" s="1153" t="s">
        <v>17527</v>
      </c>
      <c r="E60" s="1154">
        <v>1</v>
      </c>
      <c r="F60" s="1155"/>
      <c r="G60" s="1156">
        <v>949</v>
      </c>
      <c r="H60" s="160">
        <f>IF(G60="","",G60-G60*COMPASS!$AH$23)</f>
        <v>949</v>
      </c>
    </row>
    <row r="61" spans="1:8" ht="14.4" customHeight="1">
      <c r="A61" s="1150" t="str">
        <f t="shared" si="2"/>
        <v>--02331-001</v>
      </c>
      <c r="B61" s="1151" t="s">
        <v>25</v>
      </c>
      <c r="C61" s="1152" t="s">
        <v>17528</v>
      </c>
      <c r="D61" s="1153" t="s">
        <v>17529</v>
      </c>
      <c r="E61" s="1154">
        <v>1</v>
      </c>
      <c r="F61" s="1155"/>
      <c r="G61" s="1156">
        <v>949</v>
      </c>
      <c r="H61" s="160">
        <f>IF(G61="","",G61-G61*COMPASS!$AH$23)</f>
        <v>949</v>
      </c>
    </row>
    <row r="62" spans="1:8" ht="14.4" customHeight="1">
      <c r="A62" s="1150" t="str">
        <f t="shared" si="2"/>
        <v>--02332-001</v>
      </c>
      <c r="B62" s="1151" t="s">
        <v>25</v>
      </c>
      <c r="C62" s="1152" t="s">
        <v>17530</v>
      </c>
      <c r="D62" s="1153" t="s">
        <v>17531</v>
      </c>
      <c r="E62" s="1154">
        <v>1</v>
      </c>
      <c r="F62" s="1155"/>
      <c r="G62" s="1156">
        <v>1049</v>
      </c>
      <c r="H62" s="160">
        <f>IF(G62="","",G62-G62*COMPASS!$AH$23)</f>
        <v>1049</v>
      </c>
    </row>
    <row r="63" spans="1:8" ht="14.4" customHeight="1">
      <c r="A63" s="1150" t="str">
        <f t="shared" si="2"/>
        <v>--02234-001</v>
      </c>
      <c r="B63" s="1151" t="s">
        <v>25</v>
      </c>
      <c r="C63" s="1152" t="s">
        <v>18082</v>
      </c>
      <c r="D63" s="1153" t="s">
        <v>18083</v>
      </c>
      <c r="E63" s="1154">
        <v>1</v>
      </c>
      <c r="F63" s="1155"/>
      <c r="G63" s="1156">
        <v>1289</v>
      </c>
      <c r="H63" s="160">
        <f>IF(G63="","",G63-G63*COMPASS!$AH$23)</f>
        <v>1289</v>
      </c>
    </row>
    <row r="64" spans="1:8" ht="14.4" customHeight="1">
      <c r="A64" s="1150" t="str">
        <f t="shared" si="2"/>
        <v>--02326-001</v>
      </c>
      <c r="B64" s="1151" t="s">
        <v>25</v>
      </c>
      <c r="C64" s="1152" t="s">
        <v>17532</v>
      </c>
      <c r="D64" s="1153" t="s">
        <v>17533</v>
      </c>
      <c r="E64" s="1154">
        <v>1</v>
      </c>
      <c r="F64" s="1155"/>
      <c r="G64" s="1156">
        <v>559</v>
      </c>
      <c r="H64" s="160">
        <f>IF(G64="","",G64-G64*COMPASS!$AH$23)</f>
        <v>559</v>
      </c>
    </row>
    <row r="65" spans="1:8" ht="14.4" customHeight="1">
      <c r="A65" s="1150" t="str">
        <f t="shared" si="2"/>
        <v>--02327-001</v>
      </c>
      <c r="B65" s="1151" t="s">
        <v>51</v>
      </c>
      <c r="C65" s="1152" t="s">
        <v>17534</v>
      </c>
      <c r="D65" s="1153" t="s">
        <v>17535</v>
      </c>
      <c r="E65" s="1154">
        <v>1</v>
      </c>
      <c r="F65" s="1155"/>
      <c r="G65" s="1156">
        <v>639</v>
      </c>
      <c r="H65" s="160">
        <f>IF(G65="","",G65-G65*COMPASS!$AH$23)</f>
        <v>639</v>
      </c>
    </row>
    <row r="66" spans="1:8" ht="14.4" customHeight="1">
      <c r="A66" s="1150" t="str">
        <f t="shared" si="2"/>
        <v>--02333-001</v>
      </c>
      <c r="B66" s="1151" t="s">
        <v>25</v>
      </c>
      <c r="C66" s="1152" t="s">
        <v>17536</v>
      </c>
      <c r="D66" s="1153" t="s">
        <v>17537</v>
      </c>
      <c r="E66" s="1154">
        <v>1</v>
      </c>
      <c r="F66" s="1155"/>
      <c r="G66" s="1156">
        <v>799</v>
      </c>
      <c r="H66" s="160">
        <f>IF(G66="","",G66-G66*COMPASS!$AH$23)</f>
        <v>799</v>
      </c>
    </row>
    <row r="67" spans="1:8" ht="14.4" customHeight="1">
      <c r="A67" s="1150" t="str">
        <f t="shared" si="2"/>
        <v>--02328-001</v>
      </c>
      <c r="B67" s="1151" t="s">
        <v>51</v>
      </c>
      <c r="C67" s="1152" t="s">
        <v>17538</v>
      </c>
      <c r="D67" s="1153" t="s">
        <v>17539</v>
      </c>
      <c r="E67" s="1154">
        <v>1</v>
      </c>
      <c r="F67" s="1155"/>
      <c r="G67" s="1156">
        <v>749</v>
      </c>
      <c r="H67" s="160">
        <f>IF(G67="","",G67-G67*COMPASS!$AH$23)</f>
        <v>749</v>
      </c>
    </row>
    <row r="68" spans="1:8" ht="14.4" customHeight="1">
      <c r="A68" s="1150" t="str">
        <f t="shared" si="2"/>
        <v>--02099-001</v>
      </c>
      <c r="B68" s="1151" t="s">
        <v>25</v>
      </c>
      <c r="C68" s="1152" t="s">
        <v>17540</v>
      </c>
      <c r="D68" s="1153" t="s">
        <v>17541</v>
      </c>
      <c r="E68" s="1154">
        <v>1</v>
      </c>
      <c r="F68" s="1155"/>
      <c r="G68" s="1156">
        <v>849</v>
      </c>
      <c r="H68" s="160">
        <f>IF(G68="","",G68-G68*COMPASS!$AH$23)</f>
        <v>849</v>
      </c>
    </row>
    <row r="69" spans="1:8" ht="14.4" customHeight="1">
      <c r="A69" s="1150" t="str">
        <f t="shared" si="2"/>
        <v>--01078-001</v>
      </c>
      <c r="B69" s="1151" t="s">
        <v>25</v>
      </c>
      <c r="C69" s="1152" t="s">
        <v>17542</v>
      </c>
      <c r="D69" s="1153" t="s">
        <v>17543</v>
      </c>
      <c r="E69" s="1154">
        <v>1</v>
      </c>
      <c r="F69" s="1155"/>
      <c r="G69" s="1156">
        <v>402</v>
      </c>
      <c r="H69" s="160">
        <f>IF(G69="","",G69-G69*COMPASS!$AH$23)</f>
        <v>402</v>
      </c>
    </row>
    <row r="70" spans="1:8" ht="14.4" customHeight="1">
      <c r="A70" s="1150" t="str">
        <f t="shared" si="2"/>
        <v>--01071-001</v>
      </c>
      <c r="B70" s="1151" t="s">
        <v>25</v>
      </c>
      <c r="C70" s="1152" t="s">
        <v>17544</v>
      </c>
      <c r="D70" s="1153" t="s">
        <v>17545</v>
      </c>
      <c r="E70" s="1154">
        <v>1</v>
      </c>
      <c r="F70" s="1155"/>
      <c r="G70" s="1156">
        <v>402</v>
      </c>
      <c r="H70" s="160">
        <f>IF(G70="","",G70-G70*COMPASS!$AH$23)</f>
        <v>402</v>
      </c>
    </row>
    <row r="71" spans="1:8" ht="14.4" customHeight="1">
      <c r="A71" s="1150" t="str">
        <f t="shared" si="2"/>
        <v>--01072-001</v>
      </c>
      <c r="B71" s="1151" t="s">
        <v>51</v>
      </c>
      <c r="C71" s="1152" t="s">
        <v>17546</v>
      </c>
      <c r="D71" s="1153" t="s">
        <v>17547</v>
      </c>
      <c r="E71" s="1154">
        <v>1</v>
      </c>
      <c r="F71" s="1155"/>
      <c r="G71" s="1156">
        <v>495</v>
      </c>
      <c r="H71" s="160">
        <f>IF(G71="","",G71-G71*COMPASS!$AH$23)</f>
        <v>495</v>
      </c>
    </row>
    <row r="72" spans="1:8" ht="14.4" customHeight="1">
      <c r="A72" s="1150" t="str">
        <f t="shared" si="2"/>
        <v>--01073-001</v>
      </c>
      <c r="B72" s="1151" t="s">
        <v>25</v>
      </c>
      <c r="C72" s="1152" t="s">
        <v>17548</v>
      </c>
      <c r="D72" s="1153" t="s">
        <v>17549</v>
      </c>
      <c r="E72" s="1154">
        <v>1</v>
      </c>
      <c r="F72" s="1155"/>
      <c r="G72" s="1156">
        <v>495</v>
      </c>
      <c r="H72" s="160">
        <f>IF(G72="","",G72-G72*COMPASS!$AH$23)</f>
        <v>495</v>
      </c>
    </row>
    <row r="73" spans="1:8" ht="14.4" customHeight="1">
      <c r="A73" s="1150" t="str">
        <f t="shared" si="2"/>
        <v>--01919-001</v>
      </c>
      <c r="B73" s="1151" t="s">
        <v>25</v>
      </c>
      <c r="C73" s="1153" t="s">
        <v>17550</v>
      </c>
      <c r="D73" s="1153" t="s">
        <v>17551</v>
      </c>
      <c r="E73" s="1154">
        <v>1</v>
      </c>
      <c r="F73" s="1155"/>
      <c r="G73" s="1156">
        <v>503</v>
      </c>
      <c r="H73" s="160">
        <f>IF(G73="","",G73-G73*COMPASS!$AH$23)</f>
        <v>503</v>
      </c>
    </row>
    <row r="74" spans="1:8" ht="14.4" customHeight="1">
      <c r="A74" s="1150" t="str">
        <f t="shared" si="2"/>
        <v>--01920-001</v>
      </c>
      <c r="B74" s="1151" t="s">
        <v>25</v>
      </c>
      <c r="C74" s="1153" t="s">
        <v>17552</v>
      </c>
      <c r="D74" s="1153" t="s">
        <v>17553</v>
      </c>
      <c r="E74" s="1154">
        <v>1</v>
      </c>
      <c r="F74" s="1155"/>
      <c r="G74" s="1159">
        <v>461</v>
      </c>
      <c r="H74" s="160">
        <f>IF(G74="","",G74-G74*COMPASS!$AH$23)</f>
        <v>461</v>
      </c>
    </row>
    <row r="75" spans="1:8" ht="14.4" customHeight="1">
      <c r="A75" s="1150" t="str">
        <f t="shared" si="2"/>
        <v>--01932-001</v>
      </c>
      <c r="B75" s="1151" t="s">
        <v>25</v>
      </c>
      <c r="C75" s="1153" t="s">
        <v>17554</v>
      </c>
      <c r="D75" s="1153" t="s">
        <v>17555</v>
      </c>
      <c r="E75" s="1154">
        <v>1</v>
      </c>
      <c r="F75" s="1155"/>
      <c r="G75" s="1159">
        <v>503</v>
      </c>
      <c r="H75" s="160">
        <f>IF(G75="","",G75-G75*COMPASS!$AH$23)</f>
        <v>503</v>
      </c>
    </row>
    <row r="76" spans="1:8" ht="14.4" customHeight="1">
      <c r="A76" s="1150" t="str">
        <f t="shared" si="2"/>
        <v>--01933-001</v>
      </c>
      <c r="B76" s="1151" t="s">
        <v>25</v>
      </c>
      <c r="C76" s="1153" t="s">
        <v>17556</v>
      </c>
      <c r="D76" s="1153" t="s">
        <v>17557</v>
      </c>
      <c r="E76" s="1154">
        <v>1</v>
      </c>
      <c r="F76" s="1155"/>
      <c r="G76" s="1159">
        <v>461</v>
      </c>
      <c r="H76" s="160">
        <f>IF(G76="","",G76-G76*COMPASS!$AH$23)</f>
        <v>461</v>
      </c>
    </row>
    <row r="77" spans="1:8" ht="14.4" customHeight="1">
      <c r="A77" s="1150" t="str">
        <f t="shared" si="2"/>
        <v>--02090-001</v>
      </c>
      <c r="B77" s="1151" t="s">
        <v>25</v>
      </c>
      <c r="C77" s="1153" t="s">
        <v>17558</v>
      </c>
      <c r="D77" s="1153" t="s">
        <v>17559</v>
      </c>
      <c r="E77" s="1154">
        <v>1</v>
      </c>
      <c r="F77" s="1155"/>
      <c r="G77" s="1159">
        <v>999</v>
      </c>
      <c r="H77" s="160">
        <f>IF(G77="","",G77-G77*COMPASS!$AH$23)</f>
        <v>999</v>
      </c>
    </row>
    <row r="78" spans="1:8" ht="14.4" customHeight="1">
      <c r="A78" s="1150" t="str">
        <f t="shared" si="2"/>
        <v>--02091-001</v>
      </c>
      <c r="B78" s="1151" t="s">
        <v>25</v>
      </c>
      <c r="C78" s="1153" t="s">
        <v>17560</v>
      </c>
      <c r="D78" s="1153" t="s">
        <v>17561</v>
      </c>
      <c r="E78" s="1154">
        <v>1</v>
      </c>
      <c r="F78" s="1155"/>
      <c r="G78" s="1159">
        <v>999</v>
      </c>
      <c r="H78" s="160">
        <f>IF(G78="","",G78-G78*COMPASS!$AH$23)</f>
        <v>999</v>
      </c>
    </row>
    <row r="79" spans="1:8" ht="14.4" customHeight="1">
      <c r="A79" s="1150" t="str">
        <f t="shared" si="2"/>
        <v>--02060-001</v>
      </c>
      <c r="B79" s="1151" t="s">
        <v>25</v>
      </c>
      <c r="C79" s="1153" t="s">
        <v>17562</v>
      </c>
      <c r="D79" s="1153" t="s">
        <v>17563</v>
      </c>
      <c r="E79" s="1154">
        <v>1</v>
      </c>
      <c r="F79" s="1155"/>
      <c r="G79" s="1156">
        <v>1939</v>
      </c>
      <c r="H79" s="160">
        <f>IF(G79="","",G79-G79*COMPASS!$AH$23)</f>
        <v>1939</v>
      </c>
    </row>
    <row r="80" spans="1:8" ht="14.4" customHeight="1">
      <c r="A80" s="1150" t="str">
        <f t="shared" si="2"/>
        <v>--01048-001</v>
      </c>
      <c r="B80" s="1151" t="s">
        <v>25</v>
      </c>
      <c r="C80" s="1152" t="s">
        <v>17564</v>
      </c>
      <c r="D80" s="1153" t="s">
        <v>17565</v>
      </c>
      <c r="E80" s="1154">
        <v>1</v>
      </c>
      <c r="F80" s="1155"/>
      <c r="G80" s="1156">
        <v>1449</v>
      </c>
      <c r="H80" s="160">
        <f>IF(G80="","",G80-G80*COMPASS!$AH$23)</f>
        <v>1449</v>
      </c>
    </row>
    <row r="81" spans="1:8" ht="14.4" customHeight="1">
      <c r="A81" s="1146" t="s">
        <v>17566</v>
      </c>
      <c r="B81" s="1146"/>
      <c r="C81" s="1146"/>
      <c r="D81" s="1146"/>
      <c r="E81" s="1146"/>
      <c r="F81" s="1146"/>
      <c r="G81" s="1149"/>
      <c r="H81" s="160" t="str">
        <f>IF(G81="","",G81-G81*COMPASS!$AH$23)</f>
        <v/>
      </c>
    </row>
    <row r="82" spans="1:8" ht="14.4" customHeight="1">
      <c r="A82" s="1150" t="str">
        <f>CONCATENATE(P82,"-",Q82,"-",C82)</f>
        <v>--1064C001</v>
      </c>
      <c r="B82" s="1151" t="s">
        <v>25</v>
      </c>
      <c r="C82" s="1152" t="s">
        <v>17567</v>
      </c>
      <c r="D82" s="1153" t="s">
        <v>17568</v>
      </c>
      <c r="E82" s="1154">
        <v>1</v>
      </c>
      <c r="F82" s="1155"/>
      <c r="G82" s="1156">
        <v>1717</v>
      </c>
      <c r="H82" s="160">
        <f>IF(G82="","",G82-G82*COMPASS!$AH$23)</f>
        <v>1717</v>
      </c>
    </row>
    <row r="83" spans="1:8" ht="14.4" customHeight="1">
      <c r="A83" s="1160" t="s">
        <v>18084</v>
      </c>
      <c r="B83" s="1146"/>
      <c r="C83" s="1146"/>
      <c r="D83" s="1146"/>
      <c r="E83" s="1146"/>
      <c r="F83" s="1146"/>
      <c r="G83" s="1149"/>
      <c r="H83" s="160" t="str">
        <f>IF(G83="","",G83-G83*COMPASS!$AH$23)</f>
        <v/>
      </c>
    </row>
    <row r="84" spans="1:8" ht="14.4" customHeight="1">
      <c r="A84" s="1146" t="s">
        <v>148</v>
      </c>
      <c r="B84" s="1146"/>
      <c r="C84" s="1146"/>
      <c r="D84" s="1146"/>
      <c r="E84" s="1146"/>
      <c r="F84" s="1146"/>
      <c r="G84" s="1149"/>
      <c r="H84" s="160" t="str">
        <f>IF(G84="","",G84-G84*COMPASS!$AH$23)</f>
        <v/>
      </c>
    </row>
    <row r="85" spans="1:8" ht="14.4" customHeight="1">
      <c r="A85" s="1150" t="str">
        <f t="shared" ref="A85:A92" si="3">CONCATENATE(P85,"-",Q85,"-",C85)</f>
        <v>--1736C001</v>
      </c>
      <c r="B85" s="1151" t="s">
        <v>25</v>
      </c>
      <c r="C85" s="1152" t="s">
        <v>18085</v>
      </c>
      <c r="D85" s="1153" t="s">
        <v>18086</v>
      </c>
      <c r="E85" s="1154">
        <v>1</v>
      </c>
      <c r="F85" s="1155"/>
      <c r="G85" s="1156">
        <v>63</v>
      </c>
      <c r="H85" s="160">
        <f>IF(G85="","",G85-G85*COMPASS!$AH$23)</f>
        <v>63</v>
      </c>
    </row>
    <row r="86" spans="1:8" ht="14.4" customHeight="1">
      <c r="A86" s="1150" t="str">
        <f t="shared" si="3"/>
        <v>--1735C001</v>
      </c>
      <c r="B86" s="1151" t="s">
        <v>25</v>
      </c>
      <c r="C86" s="1152" t="s">
        <v>18087</v>
      </c>
      <c r="D86" s="1153" t="s">
        <v>18088</v>
      </c>
      <c r="E86" s="1154">
        <v>1</v>
      </c>
      <c r="F86" s="1155"/>
      <c r="G86" s="1156">
        <v>99</v>
      </c>
      <c r="H86" s="160">
        <f>IF(G86="","",G86-G86*COMPASS!$AH$23)</f>
        <v>99</v>
      </c>
    </row>
    <row r="87" spans="1:8" ht="14.4" customHeight="1">
      <c r="A87" s="1150" t="str">
        <f t="shared" si="3"/>
        <v>--1065C001</v>
      </c>
      <c r="B87" s="1151" t="s">
        <v>25</v>
      </c>
      <c r="C87" s="1152" t="s">
        <v>18089</v>
      </c>
      <c r="D87" s="1153" t="s">
        <v>18090</v>
      </c>
      <c r="E87" s="1154">
        <v>1</v>
      </c>
      <c r="F87" s="1155"/>
      <c r="G87" s="1156">
        <v>117</v>
      </c>
      <c r="H87" s="160">
        <f>IF(G87="","",G87-G87*COMPASS!$AH$23)</f>
        <v>117</v>
      </c>
    </row>
    <row r="88" spans="1:8" ht="14.4" customHeight="1">
      <c r="A88" s="1150" t="str">
        <f t="shared" si="3"/>
        <v>--4962B001</v>
      </c>
      <c r="B88" s="1151" t="s">
        <v>25</v>
      </c>
      <c r="C88" s="1152" t="s">
        <v>18091</v>
      </c>
      <c r="D88" s="1153" t="s">
        <v>18092</v>
      </c>
      <c r="E88" s="1154">
        <v>1</v>
      </c>
      <c r="F88" s="1155"/>
      <c r="G88" s="1156">
        <v>63</v>
      </c>
      <c r="H88" s="160">
        <f>IF(G88="","",G88-G88*COMPASS!$AH$23)</f>
        <v>63</v>
      </c>
    </row>
    <row r="89" spans="1:8" ht="14.4" customHeight="1">
      <c r="A89" s="1150" t="str">
        <f t="shared" si="3"/>
        <v>--4962B002</v>
      </c>
      <c r="B89" s="1151" t="s">
        <v>25</v>
      </c>
      <c r="C89" s="1152" t="s">
        <v>17569</v>
      </c>
      <c r="D89" s="1153" t="s">
        <v>17570</v>
      </c>
      <c r="E89" s="1154">
        <v>1</v>
      </c>
      <c r="F89" s="1155"/>
      <c r="G89" s="1156">
        <v>63</v>
      </c>
      <c r="H89" s="160">
        <f>IF(G89="","",G89-G89*COMPASS!$AH$23)</f>
        <v>63</v>
      </c>
    </row>
    <row r="90" spans="1:8" ht="14.4" customHeight="1">
      <c r="A90" s="1150" t="str">
        <f t="shared" si="3"/>
        <v>--6816B001</v>
      </c>
      <c r="B90" s="1151" t="s">
        <v>25</v>
      </c>
      <c r="C90" s="1152" t="s">
        <v>17571</v>
      </c>
      <c r="D90" s="1153" t="s">
        <v>17572</v>
      </c>
      <c r="E90" s="1154">
        <v>1</v>
      </c>
      <c r="F90" s="1155"/>
      <c r="G90" s="1156">
        <v>208</v>
      </c>
      <c r="H90" s="160">
        <f>IF(G90="","",G90-G90*COMPASS!$AH$23)</f>
        <v>208</v>
      </c>
    </row>
    <row r="91" spans="1:8" ht="14.4" customHeight="1">
      <c r="A91" s="1150" t="str">
        <f t="shared" si="3"/>
        <v>--6816B002</v>
      </c>
      <c r="B91" s="1151" t="s">
        <v>25</v>
      </c>
      <c r="C91" s="1152" t="s">
        <v>17573</v>
      </c>
      <c r="D91" s="1153" t="s">
        <v>17574</v>
      </c>
      <c r="E91" s="1154">
        <v>1</v>
      </c>
      <c r="F91" s="1155"/>
      <c r="G91" s="1156">
        <v>208</v>
      </c>
      <c r="H91" s="160">
        <f>IF(G91="","",G91-G91*COMPASS!$AH$23)</f>
        <v>208</v>
      </c>
    </row>
    <row r="92" spans="1:8" ht="14.4" customHeight="1">
      <c r="A92" s="1150" t="str">
        <f t="shared" si="3"/>
        <v>--9920B001</v>
      </c>
      <c r="B92" s="1151" t="s">
        <v>25</v>
      </c>
      <c r="C92" s="1152" t="s">
        <v>18093</v>
      </c>
      <c r="D92" s="1153" t="s">
        <v>18094</v>
      </c>
      <c r="E92" s="1154">
        <v>1</v>
      </c>
      <c r="F92" s="1155"/>
      <c r="G92" s="1156">
        <v>54</v>
      </c>
      <c r="H92" s="160">
        <f>IF(G92="","",G92-G92*COMPASS!$AH$23)</f>
        <v>54</v>
      </c>
    </row>
    <row r="93" spans="1:8" ht="14.4" customHeight="1">
      <c r="A93" s="1160" t="s">
        <v>17575</v>
      </c>
      <c r="B93" s="1146"/>
      <c r="C93" s="1146"/>
      <c r="D93" s="1146"/>
      <c r="E93" s="1146"/>
      <c r="F93" s="1146"/>
      <c r="G93" s="1149"/>
      <c r="H93" s="160" t="str">
        <f>IF(G93="","",G93-G93*COMPASS!$AH$23)</f>
        <v/>
      </c>
    </row>
    <row r="94" spans="1:8" ht="14.4" customHeight="1">
      <c r="A94" s="1146" t="s">
        <v>17576</v>
      </c>
      <c r="B94" s="1146"/>
      <c r="C94" s="1146"/>
      <c r="D94" s="1146"/>
      <c r="E94" s="1146"/>
      <c r="F94" s="1146"/>
      <c r="G94" s="1149"/>
      <c r="H94" s="160" t="str">
        <f>IF(G94="","",G94-G94*COMPASS!$AH$23)</f>
        <v/>
      </c>
    </row>
    <row r="95" spans="1:8" ht="14.4" customHeight="1">
      <c r="A95" s="1150" t="str">
        <f t="shared" ref="A95:A111" si="4">CONCATENATE(P95,"-",Q95,"-",C95)</f>
        <v>--01980-001</v>
      </c>
      <c r="B95" s="1151" t="s">
        <v>25</v>
      </c>
      <c r="C95" s="1153" t="s">
        <v>17577</v>
      </c>
      <c r="D95" s="1153" t="s">
        <v>17578</v>
      </c>
      <c r="E95" s="1154">
        <v>1</v>
      </c>
      <c r="F95" s="1155"/>
      <c r="G95" s="1159">
        <v>1799</v>
      </c>
      <c r="H95" s="160">
        <f>IF(G95="","",G95-G95*COMPASS!$AH$23)</f>
        <v>1799</v>
      </c>
    </row>
    <row r="96" spans="1:8" ht="14.4" customHeight="1">
      <c r="A96" s="1150" t="str">
        <f t="shared" si="4"/>
        <v>--02316-002</v>
      </c>
      <c r="B96" s="1151" t="s">
        <v>25</v>
      </c>
      <c r="C96" s="1152" t="s">
        <v>17579</v>
      </c>
      <c r="D96" s="1153" t="s">
        <v>17580</v>
      </c>
      <c r="E96" s="1154">
        <v>1</v>
      </c>
      <c r="F96" s="1157"/>
      <c r="G96" s="1156">
        <v>3699</v>
      </c>
      <c r="H96" s="160">
        <f>IF(G96="","",G96-G96*COMPASS!$AH$23)</f>
        <v>3699</v>
      </c>
    </row>
    <row r="97" spans="1:8" ht="14.4" customHeight="1">
      <c r="A97" s="1150" t="str">
        <f t="shared" si="4"/>
        <v>--0645-001</v>
      </c>
      <c r="B97" s="1151" t="s">
        <v>25</v>
      </c>
      <c r="C97" s="1152" t="s">
        <v>18095</v>
      </c>
      <c r="D97" s="1153" t="s">
        <v>18096</v>
      </c>
      <c r="E97" s="1154">
        <v>1</v>
      </c>
      <c r="F97" s="1155"/>
      <c r="G97" s="1156">
        <v>4785</v>
      </c>
      <c r="H97" s="160">
        <f>IF(G97="","",G97-G97*COMPASS!$AH$23)</f>
        <v>4785</v>
      </c>
    </row>
    <row r="98" spans="1:8" ht="14.4" customHeight="1">
      <c r="A98" s="1150" t="str">
        <f t="shared" si="4"/>
        <v>--0646-001</v>
      </c>
      <c r="B98" s="1151" t="s">
        <v>25</v>
      </c>
      <c r="C98" s="1152" t="s">
        <v>18097</v>
      </c>
      <c r="D98" s="1153" t="s">
        <v>18098</v>
      </c>
      <c r="E98" s="1154">
        <v>1</v>
      </c>
      <c r="F98" s="1155"/>
      <c r="G98" s="1156">
        <v>4785</v>
      </c>
      <c r="H98" s="160">
        <f>IF(G98="","",G98-G98*COMPASS!$AH$23)</f>
        <v>4785</v>
      </c>
    </row>
    <row r="99" spans="1:8" ht="14.4" customHeight="1">
      <c r="A99" s="1150" t="str">
        <f t="shared" si="4"/>
        <v>--0647-001</v>
      </c>
      <c r="B99" s="1151" t="s">
        <v>25</v>
      </c>
      <c r="C99" s="1152" t="s">
        <v>18099</v>
      </c>
      <c r="D99" s="1153" t="s">
        <v>18100</v>
      </c>
      <c r="E99" s="1154">
        <v>1</v>
      </c>
      <c r="F99" s="1155"/>
      <c r="G99" s="1156">
        <v>4785</v>
      </c>
      <c r="H99" s="160">
        <f>IF(G99="","",G99-G99*COMPASS!$AH$23)</f>
        <v>4785</v>
      </c>
    </row>
    <row r="100" spans="1:8" ht="14.4" customHeight="1">
      <c r="A100" s="1150" t="str">
        <f t="shared" si="4"/>
        <v>--0648-001</v>
      </c>
      <c r="B100" s="1151" t="s">
        <v>25</v>
      </c>
      <c r="C100" s="1152" t="s">
        <v>18101</v>
      </c>
      <c r="D100" s="1153" t="s">
        <v>18102</v>
      </c>
      <c r="E100" s="1154">
        <v>1</v>
      </c>
      <c r="F100" s="1155"/>
      <c r="G100" s="1156">
        <v>4785</v>
      </c>
      <c r="H100" s="160">
        <f>IF(G100="","",G100-G100*COMPASS!$AH$23)</f>
        <v>4785</v>
      </c>
    </row>
    <row r="101" spans="1:8" ht="14.4" customHeight="1">
      <c r="A101" s="1150" t="str">
        <f t="shared" si="4"/>
        <v>--02173-001</v>
      </c>
      <c r="B101" s="1151" t="s">
        <v>25</v>
      </c>
      <c r="C101" s="1152" t="s">
        <v>13907</v>
      </c>
      <c r="D101" s="1153" t="s">
        <v>13908</v>
      </c>
      <c r="E101" s="1154">
        <v>1</v>
      </c>
      <c r="F101" s="1157"/>
      <c r="G101" s="1156">
        <v>4199</v>
      </c>
      <c r="H101" s="160">
        <f>IF(G101="","",G101-G101*COMPASS!$AH$23)</f>
        <v>4199</v>
      </c>
    </row>
    <row r="102" spans="1:8" ht="14.4" customHeight="1">
      <c r="A102" s="1150" t="str">
        <f t="shared" si="4"/>
        <v>--02174-001</v>
      </c>
      <c r="B102" s="1151" t="s">
        <v>25</v>
      </c>
      <c r="C102" s="1152" t="s">
        <v>13909</v>
      </c>
      <c r="D102" s="1153" t="s">
        <v>13910</v>
      </c>
      <c r="E102" s="1154">
        <v>1</v>
      </c>
      <c r="F102" s="1157"/>
      <c r="G102" s="1156">
        <v>4199</v>
      </c>
      <c r="H102" s="160">
        <f>IF(G102="","",G102-G102*COMPASS!$AH$23)</f>
        <v>4199</v>
      </c>
    </row>
    <row r="103" spans="1:8" ht="14.4" customHeight="1">
      <c r="A103" s="1150" t="str">
        <f t="shared" si="4"/>
        <v>--02175-001</v>
      </c>
      <c r="B103" s="1151" t="s">
        <v>25</v>
      </c>
      <c r="C103" s="1152" t="s">
        <v>13911</v>
      </c>
      <c r="D103" s="1153" t="s">
        <v>13912</v>
      </c>
      <c r="E103" s="1154">
        <v>1</v>
      </c>
      <c r="F103" s="1157"/>
      <c r="G103" s="1156">
        <v>4199</v>
      </c>
      <c r="H103" s="160">
        <f>IF(G103="","",G103-G103*COMPASS!$AH$23)</f>
        <v>4199</v>
      </c>
    </row>
    <row r="104" spans="1:8" ht="14.4" customHeight="1">
      <c r="A104" s="1150" t="str">
        <f t="shared" si="4"/>
        <v>--02176-001</v>
      </c>
      <c r="B104" s="1151" t="s">
        <v>25</v>
      </c>
      <c r="C104" s="1152" t="s">
        <v>13913</v>
      </c>
      <c r="D104" s="1153" t="s">
        <v>13914</v>
      </c>
      <c r="E104" s="1154">
        <v>1</v>
      </c>
      <c r="F104" s="1157"/>
      <c r="G104" s="1156">
        <v>4199</v>
      </c>
      <c r="H104" s="160">
        <f>IF(G104="","",G104-G104*COMPASS!$AH$23)</f>
        <v>4199</v>
      </c>
    </row>
    <row r="105" spans="1:8" ht="14.4" customHeight="1">
      <c r="A105" s="1150" t="str">
        <f t="shared" si="4"/>
        <v>--01119-001</v>
      </c>
      <c r="B105" s="1151" t="s">
        <v>25</v>
      </c>
      <c r="C105" s="1152" t="s">
        <v>3539</v>
      </c>
      <c r="D105" s="1153" t="s">
        <v>4479</v>
      </c>
      <c r="E105" s="1154">
        <v>1</v>
      </c>
      <c r="F105" s="1155"/>
      <c r="G105" s="1156">
        <v>6299</v>
      </c>
      <c r="H105" s="160">
        <f>IF(G105="","",G105-G105*COMPASS!$AH$23)</f>
        <v>6299</v>
      </c>
    </row>
    <row r="106" spans="1:8" ht="14.4" customHeight="1">
      <c r="A106" s="1150" t="str">
        <f t="shared" si="4"/>
        <v>--01120-001</v>
      </c>
      <c r="B106" s="1151" t="s">
        <v>25</v>
      </c>
      <c r="C106" s="1152" t="s">
        <v>3540</v>
      </c>
      <c r="D106" s="1153" t="s">
        <v>4480</v>
      </c>
      <c r="E106" s="1154">
        <v>1</v>
      </c>
      <c r="F106" s="1155"/>
      <c r="G106" s="1156">
        <v>6299</v>
      </c>
      <c r="H106" s="160">
        <f>IF(G106="","",G106-G106*COMPASS!$AH$23)</f>
        <v>6299</v>
      </c>
    </row>
    <row r="107" spans="1:8" ht="14.4" customHeight="1">
      <c r="A107" s="1150" t="str">
        <f t="shared" si="4"/>
        <v>--01121-001</v>
      </c>
      <c r="B107" s="1151" t="s">
        <v>25</v>
      </c>
      <c r="C107" s="1152" t="s">
        <v>3541</v>
      </c>
      <c r="D107" s="1153" t="s">
        <v>4481</v>
      </c>
      <c r="E107" s="1154">
        <v>1</v>
      </c>
      <c r="F107" s="1155"/>
      <c r="G107" s="1156">
        <v>10299</v>
      </c>
      <c r="H107" s="160">
        <f>IF(G107="","",G107-G107*COMPASS!$AH$23)</f>
        <v>10299</v>
      </c>
    </row>
    <row r="108" spans="1:8" ht="14.4" customHeight="1">
      <c r="A108" s="1150" t="str">
        <f t="shared" si="4"/>
        <v>--01122-001</v>
      </c>
      <c r="B108" s="1151" t="s">
        <v>25</v>
      </c>
      <c r="C108" s="1152" t="s">
        <v>3542</v>
      </c>
      <c r="D108" s="1153" t="s">
        <v>4482</v>
      </c>
      <c r="E108" s="1154">
        <v>1</v>
      </c>
      <c r="F108" s="1155"/>
      <c r="G108" s="1156">
        <v>10299</v>
      </c>
      <c r="H108" s="160">
        <f>IF(G108="","",G108-G108*COMPASS!$AH$23)</f>
        <v>10299</v>
      </c>
    </row>
    <row r="109" spans="1:8" ht="14.4" customHeight="1">
      <c r="A109" s="1150" t="str">
        <f t="shared" si="4"/>
        <v>--02345-001</v>
      </c>
      <c r="B109" s="1151" t="s">
        <v>25</v>
      </c>
      <c r="C109" s="1152" t="s">
        <v>12568</v>
      </c>
      <c r="D109" s="1153" t="s">
        <v>12569</v>
      </c>
      <c r="E109" s="1154">
        <v>1</v>
      </c>
      <c r="F109" s="1155"/>
      <c r="G109" s="1156">
        <v>549</v>
      </c>
      <c r="H109" s="160">
        <f>IF(G109="","",G109-G109*COMPASS!$AH$23)</f>
        <v>549</v>
      </c>
    </row>
    <row r="110" spans="1:8" ht="14.4" customHeight="1">
      <c r="A110" s="1150" t="str">
        <f t="shared" si="4"/>
        <v>--02347-002</v>
      </c>
      <c r="B110" s="1151" t="s">
        <v>25</v>
      </c>
      <c r="C110" s="1152" t="s">
        <v>12570</v>
      </c>
      <c r="D110" s="1153" t="s">
        <v>12571</v>
      </c>
      <c r="E110" s="1154">
        <v>1</v>
      </c>
      <c r="F110" s="1155"/>
      <c r="G110" s="1156">
        <v>649</v>
      </c>
      <c r="H110" s="160">
        <f>IF(G110="","",G110-G110*COMPASS!$AH$23)</f>
        <v>649</v>
      </c>
    </row>
    <row r="111" spans="1:8" ht="14.4" customHeight="1">
      <c r="A111" s="1150" t="str">
        <f t="shared" si="4"/>
        <v>--01145-001</v>
      </c>
      <c r="B111" s="1151" t="s">
        <v>51</v>
      </c>
      <c r="C111" s="1152" t="s">
        <v>3586</v>
      </c>
      <c r="D111" s="1153" t="s">
        <v>4483</v>
      </c>
      <c r="E111" s="1154">
        <v>1</v>
      </c>
      <c r="F111" s="1155"/>
      <c r="G111" s="1156">
        <v>1049</v>
      </c>
      <c r="H111" s="160">
        <f>IF(G111="","",G111-G111*COMPASS!$AH$23)</f>
        <v>1049</v>
      </c>
    </row>
    <row r="112" spans="1:8" ht="14.4" customHeight="1">
      <c r="A112" s="1150" t="s">
        <v>17581</v>
      </c>
      <c r="B112" s="1151" t="s">
        <v>25</v>
      </c>
      <c r="C112" s="1152" t="s">
        <v>17506</v>
      </c>
      <c r="D112" s="1153" t="s">
        <v>17507</v>
      </c>
      <c r="E112" s="1154">
        <v>1</v>
      </c>
      <c r="F112" s="1155"/>
      <c r="G112" s="1156">
        <v>729</v>
      </c>
      <c r="H112" s="160">
        <f>IF(G112="","",G112-G112*COMPASS!$AH$23)</f>
        <v>729</v>
      </c>
    </row>
    <row r="113" spans="1:8" ht="14.4" customHeight="1">
      <c r="A113" s="1150" t="s">
        <v>4484</v>
      </c>
      <c r="B113" s="1151" t="s">
        <v>66</v>
      </c>
      <c r="C113" s="1152" t="s">
        <v>4485</v>
      </c>
      <c r="D113" s="1153" t="s">
        <v>4486</v>
      </c>
      <c r="E113" s="1154">
        <v>1</v>
      </c>
      <c r="F113" s="1155"/>
      <c r="G113" s="1156">
        <v>919</v>
      </c>
      <c r="H113" s="160">
        <f>IF(G113="","",G113-G113*COMPASS!$AH$23)</f>
        <v>919</v>
      </c>
    </row>
    <row r="114" spans="1:8" ht="14.4" customHeight="1">
      <c r="A114" s="1150" t="s">
        <v>17582</v>
      </c>
      <c r="B114" s="1151" t="s">
        <v>25</v>
      </c>
      <c r="C114" s="1152" t="s">
        <v>17508</v>
      </c>
      <c r="D114" s="1152" t="s">
        <v>17509</v>
      </c>
      <c r="E114" s="1154">
        <v>1</v>
      </c>
      <c r="F114" s="1155"/>
      <c r="G114" s="1156">
        <v>899</v>
      </c>
      <c r="H114" s="160">
        <f>IF(G114="","",G114-G114*COMPASS!$AH$23)</f>
        <v>899</v>
      </c>
    </row>
    <row r="115" spans="1:8" ht="14.4" customHeight="1">
      <c r="A115" s="1150" t="str">
        <f>CONCATENATE(P115,"-",Q115,"-",C115)</f>
        <v>--01970-001</v>
      </c>
      <c r="B115" s="1161" t="s">
        <v>66</v>
      </c>
      <c r="C115" s="1152" t="s">
        <v>9553</v>
      </c>
      <c r="D115" s="1153" t="s">
        <v>9554</v>
      </c>
      <c r="E115" s="1154">
        <v>1</v>
      </c>
      <c r="F115" s="1155"/>
      <c r="G115" s="1156">
        <v>969</v>
      </c>
      <c r="H115" s="160">
        <f>IF(G115="","",G115-G115*COMPASS!$AH$23)</f>
        <v>969</v>
      </c>
    </row>
    <row r="116" spans="1:8" ht="14.4" customHeight="1">
      <c r="A116" s="1150" t="str">
        <f>CONCATENATE(P116,"-",Q116,"-",C116)</f>
        <v>--02218-001</v>
      </c>
      <c r="B116" s="1161" t="s">
        <v>51</v>
      </c>
      <c r="C116" s="1152" t="s">
        <v>10158</v>
      </c>
      <c r="D116" s="1153" t="s">
        <v>10159</v>
      </c>
      <c r="E116" s="1154">
        <v>1</v>
      </c>
      <c r="F116" s="1155"/>
      <c r="G116" s="1156">
        <v>1449</v>
      </c>
      <c r="H116" s="160">
        <f>IF(G116="","",G116-G116*COMPASS!$AH$23)</f>
        <v>1449</v>
      </c>
    </row>
    <row r="117" spans="1:8" ht="14.4" customHeight="1">
      <c r="A117" s="1150" t="str">
        <f>CONCATENATE(P117,"-",Q117,"-",C117)</f>
        <v>--01500-001</v>
      </c>
      <c r="B117" s="1161" t="s">
        <v>66</v>
      </c>
      <c r="C117" s="1152" t="s">
        <v>5908</v>
      </c>
      <c r="D117" s="1153" t="s">
        <v>5909</v>
      </c>
      <c r="E117" s="1154">
        <v>1</v>
      </c>
      <c r="F117" s="1155"/>
      <c r="G117" s="1156">
        <v>1699</v>
      </c>
      <c r="H117" s="160">
        <f>IF(G117="","",G117-G117*COMPASS!$AH$23)</f>
        <v>1699</v>
      </c>
    </row>
    <row r="118" spans="1:8" ht="14.4" customHeight="1">
      <c r="A118" s="1162" t="s">
        <v>18103</v>
      </c>
      <c r="B118" s="1151" t="s">
        <v>25</v>
      </c>
      <c r="C118" s="1152" t="s">
        <v>18104</v>
      </c>
      <c r="D118" s="1153" t="s">
        <v>18105</v>
      </c>
      <c r="E118" s="1163">
        <v>1</v>
      </c>
      <c r="F118" s="1157" t="s">
        <v>188</v>
      </c>
      <c r="G118" s="1156">
        <v>1699</v>
      </c>
      <c r="H118" s="160">
        <f>IF(G118="","",G118-G118*COMPASS!$AH$23)</f>
        <v>1699</v>
      </c>
    </row>
    <row r="119" spans="1:8" ht="14.4" customHeight="1">
      <c r="A119" s="1146" t="s">
        <v>99</v>
      </c>
      <c r="B119" s="1146"/>
      <c r="C119" s="1146"/>
      <c r="D119" s="1146"/>
      <c r="E119" s="1146"/>
      <c r="F119" s="1146"/>
      <c r="G119" s="1146"/>
      <c r="H119" s="160" t="str">
        <f>IF(G119="","",G119-G119*COMPASS!$AH$23)</f>
        <v/>
      </c>
    </row>
    <row r="120" spans="1:8" ht="14.4" customHeight="1">
      <c r="A120" s="1150" t="str">
        <f>CONCATENATE(P120,"-",Q120,"-",C120)</f>
        <v>--01681-001</v>
      </c>
      <c r="B120" s="1161" t="s">
        <v>51</v>
      </c>
      <c r="C120" s="1164" t="s">
        <v>5910</v>
      </c>
      <c r="D120" s="1165" t="s">
        <v>5911</v>
      </c>
      <c r="E120" s="1154">
        <v>1</v>
      </c>
      <c r="F120" s="1155"/>
      <c r="G120" s="1156">
        <v>1899</v>
      </c>
      <c r="H120" s="160">
        <f>IF(G120="","",G120-G120*COMPASS!$AH$23)</f>
        <v>1899</v>
      </c>
    </row>
    <row r="121" spans="1:8" ht="14.4" customHeight="1">
      <c r="A121" s="1146" t="s">
        <v>100</v>
      </c>
      <c r="B121" s="1146"/>
      <c r="C121" s="1146"/>
      <c r="D121" s="1146"/>
      <c r="E121" s="1146"/>
      <c r="F121" s="1146"/>
      <c r="G121" s="1146"/>
      <c r="H121" s="160" t="str">
        <f>IF(G121="","",G121-G121*COMPASS!$AH$23)</f>
        <v/>
      </c>
    </row>
    <row r="122" spans="1:8" ht="14.4" customHeight="1">
      <c r="A122" s="1150" t="str">
        <f t="shared" ref="A122:A142" si="5">CONCATENATE(P122,"-",Q122,"-",C122)</f>
        <v>--02149-001</v>
      </c>
      <c r="B122" s="1151" t="s">
        <v>25</v>
      </c>
      <c r="C122" s="1152" t="s">
        <v>10056</v>
      </c>
      <c r="D122" s="1152" t="s">
        <v>10057</v>
      </c>
      <c r="E122" s="1154">
        <v>1</v>
      </c>
      <c r="F122" s="1155"/>
      <c r="G122" s="1156">
        <v>2999</v>
      </c>
      <c r="H122" s="160">
        <f>IF(G122="","",G122-G122*COMPASS!$AH$23)</f>
        <v>2999</v>
      </c>
    </row>
    <row r="123" spans="1:8" ht="14.4" customHeight="1">
      <c r="A123" s="1150" t="str">
        <f t="shared" si="5"/>
        <v>--02150-001</v>
      </c>
      <c r="B123" s="1151" t="s">
        <v>51</v>
      </c>
      <c r="C123" s="1152" t="s">
        <v>10058</v>
      </c>
      <c r="D123" s="1152" t="s">
        <v>10059</v>
      </c>
      <c r="E123" s="1166">
        <v>1</v>
      </c>
      <c r="F123" s="1167"/>
      <c r="G123" s="1159">
        <v>2999</v>
      </c>
      <c r="H123" s="160">
        <f>IF(G123="","",G123-G123*COMPASS!$AH$23)</f>
        <v>2999</v>
      </c>
    </row>
    <row r="124" spans="1:8" ht="14.4" customHeight="1">
      <c r="A124" s="1150" t="str">
        <f t="shared" si="5"/>
        <v>--02151-001</v>
      </c>
      <c r="B124" s="1151" t="s">
        <v>25</v>
      </c>
      <c r="C124" s="1152" t="s">
        <v>10060</v>
      </c>
      <c r="D124" s="1152" t="s">
        <v>10061</v>
      </c>
      <c r="E124" s="1154">
        <v>1</v>
      </c>
      <c r="F124" s="1155"/>
      <c r="G124" s="1156">
        <v>2999</v>
      </c>
      <c r="H124" s="160">
        <f>IF(G124="","",G124-G124*COMPASS!$AH$23)</f>
        <v>2999</v>
      </c>
    </row>
    <row r="125" spans="1:8" ht="14.4" customHeight="1">
      <c r="A125" s="1150" t="str">
        <f t="shared" si="5"/>
        <v>--02152-001</v>
      </c>
      <c r="B125" s="1151" t="s">
        <v>51</v>
      </c>
      <c r="C125" s="1152" t="s">
        <v>10062</v>
      </c>
      <c r="D125" s="1152" t="s">
        <v>10063</v>
      </c>
      <c r="E125" s="1166">
        <v>1</v>
      </c>
      <c r="F125" s="1167"/>
      <c r="G125" s="1159">
        <v>2999</v>
      </c>
      <c r="H125" s="160">
        <f>IF(G125="","",G125-G125*COMPASS!$AH$23)</f>
        <v>2999</v>
      </c>
    </row>
    <row r="126" spans="1:8" ht="14.4" customHeight="1">
      <c r="A126" s="1150" t="str">
        <f t="shared" si="5"/>
        <v>--02153-001</v>
      </c>
      <c r="B126" s="1151" t="s">
        <v>25</v>
      </c>
      <c r="C126" s="1152" t="s">
        <v>10064</v>
      </c>
      <c r="D126" s="1152" t="s">
        <v>10065</v>
      </c>
      <c r="E126" s="1154">
        <v>1</v>
      </c>
      <c r="F126" s="1155"/>
      <c r="G126" s="1156">
        <v>2999</v>
      </c>
      <c r="H126" s="160">
        <f>IF(G126="","",G126-G126*COMPASS!$AH$23)</f>
        <v>2999</v>
      </c>
    </row>
    <row r="127" spans="1:8" ht="14.4" customHeight="1">
      <c r="A127" s="1150" t="str">
        <f t="shared" si="5"/>
        <v>--02154-001</v>
      </c>
      <c r="B127" s="1151" t="s">
        <v>51</v>
      </c>
      <c r="C127" s="1152" t="s">
        <v>10066</v>
      </c>
      <c r="D127" s="1152" t="s">
        <v>10067</v>
      </c>
      <c r="E127" s="1166">
        <v>1</v>
      </c>
      <c r="F127" s="1167"/>
      <c r="G127" s="1159">
        <v>2999</v>
      </c>
      <c r="H127" s="160">
        <f>IF(G127="","",G127-G127*COMPASS!$AH$23)</f>
        <v>2999</v>
      </c>
    </row>
    <row r="128" spans="1:8" ht="14.4" customHeight="1">
      <c r="A128" s="1150" t="str">
        <f t="shared" si="5"/>
        <v>--02155-001</v>
      </c>
      <c r="B128" s="1151" t="s">
        <v>25</v>
      </c>
      <c r="C128" s="1152" t="s">
        <v>10068</v>
      </c>
      <c r="D128" s="1152" t="s">
        <v>10069</v>
      </c>
      <c r="E128" s="1154">
        <v>1</v>
      </c>
      <c r="F128" s="1155"/>
      <c r="G128" s="1156">
        <v>4099</v>
      </c>
      <c r="H128" s="160">
        <f>IF(G128="","",G128-G128*COMPASS!$AH$23)</f>
        <v>4099</v>
      </c>
    </row>
    <row r="129" spans="1:8" ht="14.4" customHeight="1">
      <c r="A129" s="1150" t="str">
        <f t="shared" si="5"/>
        <v>--02156-001</v>
      </c>
      <c r="B129" s="1151" t="s">
        <v>51</v>
      </c>
      <c r="C129" s="1152" t="s">
        <v>10070</v>
      </c>
      <c r="D129" s="1152" t="s">
        <v>10071</v>
      </c>
      <c r="E129" s="1166">
        <v>1</v>
      </c>
      <c r="F129" s="1167"/>
      <c r="G129" s="1159">
        <v>4099</v>
      </c>
      <c r="H129" s="160">
        <f>IF(G129="","",G129-G129*COMPASS!$AH$23)</f>
        <v>4099</v>
      </c>
    </row>
    <row r="130" spans="1:8" ht="14.4" customHeight="1">
      <c r="A130" s="1150" t="str">
        <f t="shared" si="5"/>
        <v>--02157-001</v>
      </c>
      <c r="B130" s="1151" t="s">
        <v>25</v>
      </c>
      <c r="C130" s="1152" t="s">
        <v>10072</v>
      </c>
      <c r="D130" s="1152" t="s">
        <v>10073</v>
      </c>
      <c r="E130" s="1154">
        <v>1</v>
      </c>
      <c r="F130" s="1155"/>
      <c r="G130" s="1156">
        <v>5399</v>
      </c>
      <c r="H130" s="160">
        <f>IF(G130="","",G130-G130*COMPASS!$AH$23)</f>
        <v>5399</v>
      </c>
    </row>
    <row r="131" spans="1:8" ht="14.4" customHeight="1">
      <c r="A131" s="1150" t="str">
        <f t="shared" si="5"/>
        <v>--02158-001</v>
      </c>
      <c r="B131" s="1151" t="s">
        <v>25</v>
      </c>
      <c r="C131" s="1152" t="s">
        <v>10074</v>
      </c>
      <c r="D131" s="1152" t="s">
        <v>10075</v>
      </c>
      <c r="E131" s="1154">
        <v>1</v>
      </c>
      <c r="F131" s="1155"/>
      <c r="G131" s="1156">
        <v>5399</v>
      </c>
      <c r="H131" s="160">
        <f>IF(G131="","",G131-G131*COMPASS!$AH$23)</f>
        <v>5399</v>
      </c>
    </row>
    <row r="132" spans="1:8" ht="14.4" customHeight="1">
      <c r="A132" s="1150" t="str">
        <f t="shared" si="5"/>
        <v>--02159-001</v>
      </c>
      <c r="B132" s="1151" t="s">
        <v>25</v>
      </c>
      <c r="C132" s="1152" t="s">
        <v>10076</v>
      </c>
      <c r="D132" s="1152" t="s">
        <v>10077</v>
      </c>
      <c r="E132" s="1154">
        <v>1</v>
      </c>
      <c r="F132" s="1155"/>
      <c r="G132" s="1156">
        <v>5399</v>
      </c>
      <c r="H132" s="160">
        <f>IF(G132="","",G132-G132*COMPASS!$AH$23)</f>
        <v>5399</v>
      </c>
    </row>
    <row r="133" spans="1:8" ht="14.4" customHeight="1">
      <c r="A133" s="1150" t="str">
        <f t="shared" si="5"/>
        <v>--02160-001</v>
      </c>
      <c r="B133" s="1151" t="s">
        <v>25</v>
      </c>
      <c r="C133" s="1152" t="s">
        <v>10078</v>
      </c>
      <c r="D133" s="1152" t="s">
        <v>10079</v>
      </c>
      <c r="E133" s="1154">
        <v>1</v>
      </c>
      <c r="F133" s="1155"/>
      <c r="G133" s="1156">
        <v>5399</v>
      </c>
      <c r="H133" s="160">
        <f>IF(G133="","",G133-G133*COMPASS!$AH$23)</f>
        <v>5399</v>
      </c>
    </row>
    <row r="134" spans="1:8" ht="14.4" customHeight="1">
      <c r="A134" s="1150" t="str">
        <f t="shared" si="5"/>
        <v>--02161-001</v>
      </c>
      <c r="B134" s="1151" t="s">
        <v>25</v>
      </c>
      <c r="C134" s="1152" t="s">
        <v>10080</v>
      </c>
      <c r="D134" s="1152" t="s">
        <v>10081</v>
      </c>
      <c r="E134" s="1154">
        <v>1</v>
      </c>
      <c r="F134" s="1155"/>
      <c r="G134" s="1156">
        <v>6499</v>
      </c>
      <c r="H134" s="160">
        <f>IF(G134="","",G134-G134*COMPASS!$AH$23)</f>
        <v>6499</v>
      </c>
    </row>
    <row r="135" spans="1:8" ht="14.4" customHeight="1">
      <c r="A135" s="1150" t="str">
        <f t="shared" si="5"/>
        <v>--02162-001</v>
      </c>
      <c r="B135" s="1151" t="s">
        <v>25</v>
      </c>
      <c r="C135" s="1152" t="s">
        <v>10082</v>
      </c>
      <c r="D135" s="1152" t="s">
        <v>10083</v>
      </c>
      <c r="E135" s="1154">
        <v>1</v>
      </c>
      <c r="F135" s="1155"/>
      <c r="G135" s="1156">
        <v>6499</v>
      </c>
      <c r="H135" s="160">
        <f>IF(G135="","",G135-G135*COMPASS!$AH$23)</f>
        <v>6499</v>
      </c>
    </row>
    <row r="136" spans="1:8" ht="14.4" customHeight="1">
      <c r="A136" s="1150" t="str">
        <f t="shared" si="5"/>
        <v>--0658-001</v>
      </c>
      <c r="B136" s="1151" t="s">
        <v>66</v>
      </c>
      <c r="C136" s="1152" t="s">
        <v>564</v>
      </c>
      <c r="D136" s="1153" t="s">
        <v>4487</v>
      </c>
      <c r="E136" s="1154">
        <v>1</v>
      </c>
      <c r="F136" s="1155"/>
      <c r="G136" s="1156">
        <v>419</v>
      </c>
      <c r="H136" s="160">
        <f>IF(G136="","",G136-G136*COMPASS!$AH$23)</f>
        <v>419</v>
      </c>
    </row>
    <row r="137" spans="1:8" ht="14.4" customHeight="1">
      <c r="A137" s="1150" t="str">
        <f t="shared" si="5"/>
        <v>--01001-001</v>
      </c>
      <c r="B137" s="1151" t="s">
        <v>25</v>
      </c>
      <c r="C137" s="1152" t="s">
        <v>3262</v>
      </c>
      <c r="D137" s="1153" t="s">
        <v>4488</v>
      </c>
      <c r="E137" s="1154">
        <v>1</v>
      </c>
      <c r="F137" s="1155"/>
      <c r="G137" s="1156">
        <v>189</v>
      </c>
      <c r="H137" s="160">
        <f>IF(G137="","",G137-G137*COMPASS!$AH$23)</f>
        <v>189</v>
      </c>
    </row>
    <row r="138" spans="1:8" ht="14.4" customHeight="1">
      <c r="A138" s="1150" t="str">
        <f t="shared" si="5"/>
        <v>--0913-001</v>
      </c>
      <c r="B138" s="1151" t="s">
        <v>25</v>
      </c>
      <c r="C138" s="1152" t="s">
        <v>3263</v>
      </c>
      <c r="D138" s="1153" t="s">
        <v>4489</v>
      </c>
      <c r="E138" s="1154">
        <v>1</v>
      </c>
      <c r="F138" s="1155"/>
      <c r="G138" s="1156">
        <v>149</v>
      </c>
      <c r="H138" s="160">
        <f>IF(G138="","",G138-G138*COMPASS!$AH$23)</f>
        <v>149</v>
      </c>
    </row>
    <row r="139" spans="1:8" ht="14.4" customHeight="1">
      <c r="A139" s="1150" t="str">
        <f t="shared" si="5"/>
        <v>--0914-001</v>
      </c>
      <c r="B139" s="1151" t="s">
        <v>25</v>
      </c>
      <c r="C139" s="1152" t="s">
        <v>3264</v>
      </c>
      <c r="D139" s="1153" t="s">
        <v>4490</v>
      </c>
      <c r="E139" s="1154">
        <v>1</v>
      </c>
      <c r="F139" s="1155"/>
      <c r="G139" s="1156">
        <v>159</v>
      </c>
      <c r="H139" s="160">
        <f>IF(G139="","",G139-G139*COMPASS!$AH$23)</f>
        <v>159</v>
      </c>
    </row>
    <row r="140" spans="1:8" ht="14.4" customHeight="1">
      <c r="A140" s="1150" t="str">
        <f t="shared" si="5"/>
        <v>--0675-001</v>
      </c>
      <c r="B140" s="1151" t="s">
        <v>66</v>
      </c>
      <c r="C140" s="1152" t="s">
        <v>565</v>
      </c>
      <c r="D140" s="1153" t="s">
        <v>4491</v>
      </c>
      <c r="E140" s="1154">
        <v>1</v>
      </c>
      <c r="F140" s="1155"/>
      <c r="G140" s="1156">
        <v>226</v>
      </c>
      <c r="H140" s="160">
        <f>IF(G140="","",G140-G140*COMPASS!$AH$23)</f>
        <v>226</v>
      </c>
    </row>
    <row r="141" spans="1:8" ht="14.4" customHeight="1">
      <c r="A141" s="1150" t="str">
        <f t="shared" si="5"/>
        <v>--0940-001</v>
      </c>
      <c r="B141" s="1151" t="s">
        <v>25</v>
      </c>
      <c r="C141" s="1152" t="s">
        <v>3587</v>
      </c>
      <c r="D141" s="1153" t="s">
        <v>4492</v>
      </c>
      <c r="E141" s="1154">
        <v>1</v>
      </c>
      <c r="F141" s="1155"/>
      <c r="G141" s="1156">
        <v>869</v>
      </c>
      <c r="H141" s="160">
        <f>IF(G141="","",G141-G141*COMPASS!$AH$23)</f>
        <v>869</v>
      </c>
    </row>
    <row r="142" spans="1:8" ht="14.4" customHeight="1">
      <c r="A142" s="1150" t="str">
        <f t="shared" si="5"/>
        <v>--02114-001</v>
      </c>
      <c r="B142" s="1151" t="s">
        <v>25</v>
      </c>
      <c r="C142" s="1152" t="s">
        <v>9555</v>
      </c>
      <c r="D142" s="1152" t="s">
        <v>9556</v>
      </c>
      <c r="E142" s="1154">
        <v>1</v>
      </c>
      <c r="F142" s="1155"/>
      <c r="G142" s="1156">
        <v>869</v>
      </c>
      <c r="H142" s="160">
        <f>IF(G142="","",G142-G142*COMPASS!$AH$23)</f>
        <v>869</v>
      </c>
    </row>
    <row r="143" spans="1:8" ht="14.4" customHeight="1">
      <c r="A143" s="1150" t="s">
        <v>4755</v>
      </c>
      <c r="B143" s="1151" t="s">
        <v>25</v>
      </c>
      <c r="C143" s="1152" t="s">
        <v>4756</v>
      </c>
      <c r="D143" s="1153" t="s">
        <v>4757</v>
      </c>
      <c r="E143" s="1154">
        <v>1</v>
      </c>
      <c r="F143" s="1155"/>
      <c r="G143" s="1156">
        <v>949</v>
      </c>
      <c r="H143" s="160">
        <f>IF(G143="","",G143-G143*COMPASS!$AH$23)</f>
        <v>949</v>
      </c>
    </row>
    <row r="144" spans="1:8" ht="14.4" customHeight="1">
      <c r="A144" s="1146" t="s">
        <v>156</v>
      </c>
      <c r="B144" s="1146"/>
      <c r="C144" s="1146"/>
      <c r="D144" s="1146"/>
      <c r="E144" s="1146"/>
      <c r="F144" s="1146"/>
      <c r="G144" s="1146"/>
      <c r="H144" s="160" t="str">
        <f>IF(G144="","",G144-G144*COMPASS!$AH$23)</f>
        <v/>
      </c>
    </row>
    <row r="145" spans="1:8" ht="14.4" customHeight="1">
      <c r="A145" s="1146" t="s">
        <v>17415</v>
      </c>
      <c r="B145" s="1146"/>
      <c r="C145" s="1146"/>
      <c r="D145" s="1146"/>
      <c r="E145" s="1146"/>
      <c r="F145" s="1146"/>
      <c r="G145" s="1146"/>
      <c r="H145" s="160" t="str">
        <f>IF(G145="","",G145-G145*COMPASS!$AH$23)</f>
        <v/>
      </c>
    </row>
    <row r="146" spans="1:8" ht="14.4" customHeight="1">
      <c r="A146" s="1150" t="str">
        <f>CONCATENATE(P146,"-",Q146,"-",C146)</f>
        <v>--0321-002</v>
      </c>
      <c r="B146" s="1151" t="s">
        <v>51</v>
      </c>
      <c r="C146" s="1152" t="s">
        <v>18106</v>
      </c>
      <c r="D146" s="1153" t="s">
        <v>18107</v>
      </c>
      <c r="E146" s="1154">
        <v>1</v>
      </c>
      <c r="F146" s="1155"/>
      <c r="G146" s="1156">
        <v>325</v>
      </c>
      <c r="H146" s="160">
        <f>IF(G146="","",G146-G146*COMPASS!$AH$23)</f>
        <v>325</v>
      </c>
    </row>
    <row r="147" spans="1:8" ht="14.4" customHeight="1">
      <c r="A147" s="1150" t="str">
        <f>CONCATENATE(P147,"-",Q147,"-",C147)</f>
        <v>--0321-021</v>
      </c>
      <c r="B147" s="1151" t="s">
        <v>25</v>
      </c>
      <c r="C147" s="1152" t="s">
        <v>18108</v>
      </c>
      <c r="D147" s="1153" t="s">
        <v>18109</v>
      </c>
      <c r="E147" s="1154">
        <v>1</v>
      </c>
      <c r="F147" s="1155"/>
      <c r="G147" s="1156">
        <v>3231</v>
      </c>
      <c r="H147" s="160">
        <f>IF(G147="","",G147-G147*COMPASS!$AH$23)</f>
        <v>3231</v>
      </c>
    </row>
    <row r="148" spans="1:8" ht="14.4" customHeight="1">
      <c r="A148" s="1146" t="s">
        <v>101</v>
      </c>
      <c r="B148" s="1146"/>
      <c r="C148" s="1146"/>
      <c r="D148" s="1146"/>
      <c r="E148" s="1146"/>
      <c r="F148" s="1146"/>
      <c r="G148" s="1146"/>
      <c r="H148" s="160" t="str">
        <f>IF(G148="","",G148-G148*COMPASS!$AH$23)</f>
        <v/>
      </c>
    </row>
    <row r="149" spans="1:8" ht="14.4" customHeight="1">
      <c r="A149" s="1150" t="str">
        <f>CONCATENATE(P149,"-",Q149,"-",C149)</f>
        <v>--01679-001</v>
      </c>
      <c r="B149" s="1151" t="s">
        <v>51</v>
      </c>
      <c r="C149" s="1152" t="s">
        <v>6058</v>
      </c>
      <c r="D149" s="1153" t="s">
        <v>6059</v>
      </c>
      <c r="E149" s="1154">
        <v>1</v>
      </c>
      <c r="F149" s="1155"/>
      <c r="G149" s="1156">
        <v>319</v>
      </c>
      <c r="H149" s="160">
        <f>IF(G149="","",G149-G149*COMPASS!$AH$23)</f>
        <v>319</v>
      </c>
    </row>
    <row r="150" spans="1:8" ht="14.4" customHeight="1">
      <c r="A150" s="1150" t="str">
        <f>CONCATENATE(P150,"-",Q150,"-",C150)</f>
        <v>--02036-002</v>
      </c>
      <c r="B150" s="1151" t="s">
        <v>25</v>
      </c>
      <c r="C150" s="1152" t="s">
        <v>10160</v>
      </c>
      <c r="D150" s="1153" t="s">
        <v>10161</v>
      </c>
      <c r="E150" s="1154">
        <v>1</v>
      </c>
      <c r="F150" s="1155"/>
      <c r="G150" s="1156">
        <v>1079</v>
      </c>
      <c r="H150" s="160">
        <f>IF(G150="","",G150-G150*COMPASS!$AH$23)</f>
        <v>1079</v>
      </c>
    </row>
    <row r="151" spans="1:8" ht="14.4" customHeight="1">
      <c r="A151" s="1150" t="str">
        <f>CONCATENATE(P151,"-",Q151,"-",C151)</f>
        <v>--02037-002</v>
      </c>
      <c r="B151" s="1151" t="s">
        <v>25</v>
      </c>
      <c r="C151" s="1152" t="s">
        <v>12444</v>
      </c>
      <c r="D151" s="1153" t="s">
        <v>12445</v>
      </c>
      <c r="E151" s="1154">
        <v>1</v>
      </c>
      <c r="F151" s="1155"/>
      <c r="G151" s="1156">
        <v>1399</v>
      </c>
      <c r="H151" s="160">
        <f>IF(G151="","",G151-G151*COMPASS!$AH$23)</f>
        <v>1399</v>
      </c>
    </row>
    <row r="152" spans="1:8" ht="14.4" customHeight="1">
      <c r="A152" s="1150" t="str">
        <f>CONCATENATE(P152,"-",Q152,"-",C152)</f>
        <v>--01680-001</v>
      </c>
      <c r="B152" s="1151" t="s">
        <v>51</v>
      </c>
      <c r="C152" s="1152" t="s">
        <v>6060</v>
      </c>
      <c r="D152" s="1153" t="s">
        <v>6061</v>
      </c>
      <c r="E152" s="1154">
        <v>1</v>
      </c>
      <c r="F152" s="1155"/>
      <c r="G152" s="1156">
        <v>429</v>
      </c>
      <c r="H152" s="160">
        <f>IF(G152="","",G152-G152*COMPASS!$AH$23)</f>
        <v>429</v>
      </c>
    </row>
    <row r="153" spans="1:8" ht="14.4" customHeight="1">
      <c r="A153" s="1146" t="s">
        <v>18110</v>
      </c>
      <c r="B153" s="1146"/>
      <c r="C153" s="1146"/>
      <c r="D153" s="1146"/>
      <c r="E153" s="1146"/>
      <c r="F153" s="1146"/>
      <c r="G153" s="1146"/>
      <c r="H153" s="160" t="str">
        <f>IF(G153="","",G153-G153*COMPASS!$AH$23)</f>
        <v/>
      </c>
    </row>
    <row r="154" spans="1:8" ht="14.4" customHeight="1">
      <c r="A154" s="1146" t="s">
        <v>566</v>
      </c>
      <c r="B154" s="1146"/>
      <c r="C154" s="1146"/>
      <c r="D154" s="1146"/>
      <c r="E154" s="1146"/>
      <c r="F154" s="1146"/>
      <c r="G154" s="1146"/>
      <c r="H154" s="160" t="str">
        <f>IF(G154="","",G154-G154*COMPASS!$AH$23)</f>
        <v/>
      </c>
    </row>
    <row r="155" spans="1:8" ht="14.4" customHeight="1">
      <c r="A155" s="1150" t="str">
        <f>CONCATENATE(P155,"-",Q155,"-",C155)</f>
        <v>--01858-001</v>
      </c>
      <c r="B155" s="1151" t="s">
        <v>25</v>
      </c>
      <c r="C155" s="1164" t="s">
        <v>6062</v>
      </c>
      <c r="D155" s="1165" t="s">
        <v>6063</v>
      </c>
      <c r="E155" s="1163">
        <v>1</v>
      </c>
      <c r="F155" s="1155"/>
      <c r="G155" s="1156">
        <v>259</v>
      </c>
      <c r="H155" s="160">
        <f>IF(G155="","",G155-G155*COMPASS!$AH$23)</f>
        <v>259</v>
      </c>
    </row>
    <row r="156" spans="1:8" ht="14.4" customHeight="1">
      <c r="A156" s="1150" t="str">
        <f>CONCATENATE(P156,"-",Q156,"-",C156)</f>
        <v>--01859-001</v>
      </c>
      <c r="B156" s="1151" t="s">
        <v>25</v>
      </c>
      <c r="C156" s="1164" t="s">
        <v>6064</v>
      </c>
      <c r="D156" s="1165" t="s">
        <v>6065</v>
      </c>
      <c r="E156" s="1163">
        <v>1</v>
      </c>
      <c r="F156" s="1155"/>
      <c r="G156" s="1156">
        <v>389</v>
      </c>
      <c r="H156" s="160">
        <f>IF(G156="","",G156-G156*COMPASS!$AH$23)</f>
        <v>389</v>
      </c>
    </row>
    <row r="157" spans="1:8" ht="14.4" customHeight="1">
      <c r="A157" s="1146" t="s">
        <v>17416</v>
      </c>
      <c r="B157" s="1146"/>
      <c r="C157" s="1146"/>
      <c r="D157" s="1146"/>
      <c r="E157" s="1146"/>
      <c r="F157" s="1146"/>
      <c r="G157" s="1146"/>
      <c r="H157" s="160" t="str">
        <f>IF(G157="","",G157-G157*COMPASS!$AH$23)</f>
        <v/>
      </c>
    </row>
    <row r="158" spans="1:8" ht="14.4" customHeight="1">
      <c r="A158" s="1150" t="str">
        <f>CONCATENATE(P158,"-",Q158,"-",C158)</f>
        <v>--0319-002</v>
      </c>
      <c r="B158" s="1151" t="s">
        <v>51</v>
      </c>
      <c r="C158" s="1152" t="s">
        <v>18111</v>
      </c>
      <c r="D158" s="1153" t="s">
        <v>18112</v>
      </c>
      <c r="E158" s="1154">
        <v>1</v>
      </c>
      <c r="F158" s="1155"/>
      <c r="G158" s="1156">
        <v>388</v>
      </c>
      <c r="H158" s="160">
        <f>IF(G158="","",G158-G158*COMPASS!$AH$23)</f>
        <v>388</v>
      </c>
    </row>
    <row r="159" spans="1:8" ht="14.4" customHeight="1">
      <c r="A159" s="1150" t="str">
        <f>CONCATENATE(P159,"-",Q159,"-",C159)</f>
        <v>--0319-041</v>
      </c>
      <c r="B159" s="1151" t="s">
        <v>25</v>
      </c>
      <c r="C159" s="1152" t="s">
        <v>18113</v>
      </c>
      <c r="D159" s="1153" t="s">
        <v>18114</v>
      </c>
      <c r="E159" s="1154">
        <v>1</v>
      </c>
      <c r="F159" s="1155"/>
      <c r="G159" s="1156">
        <v>388</v>
      </c>
      <c r="H159" s="160">
        <f>IF(G159="","",G159-G159*COMPASS!$AH$23)</f>
        <v>388</v>
      </c>
    </row>
    <row r="160" spans="1:8" ht="14.4" customHeight="1">
      <c r="A160" s="1150" t="str">
        <f>CONCATENATE(P160,"-",Q160,"-",C160)</f>
        <v>--0319-051</v>
      </c>
      <c r="B160" s="1151" t="s">
        <v>25</v>
      </c>
      <c r="C160" s="1152" t="s">
        <v>18115</v>
      </c>
      <c r="D160" s="1153" t="s">
        <v>18116</v>
      </c>
      <c r="E160" s="1154">
        <v>1</v>
      </c>
      <c r="F160" s="1155"/>
      <c r="G160" s="1156">
        <v>7755</v>
      </c>
      <c r="H160" s="160">
        <f>IF(G160="","",G160-G160*COMPASS!$AH$23)</f>
        <v>7755</v>
      </c>
    </row>
    <row r="161" spans="1:8" ht="14.4" customHeight="1">
      <c r="A161" s="1146" t="s">
        <v>1856</v>
      </c>
      <c r="B161" s="1146"/>
      <c r="C161" s="1146"/>
      <c r="D161" s="1146"/>
      <c r="E161" s="1146"/>
      <c r="F161" s="1146"/>
      <c r="G161" s="1146"/>
      <c r="H161" s="160" t="str">
        <f>IF(G161="","",G161-G161*COMPASS!$AH$23)</f>
        <v/>
      </c>
    </row>
    <row r="162" spans="1:8" ht="14.4" customHeight="1">
      <c r="A162" s="1150" t="str">
        <f>CONCATENATE(P162,"-",Q162,"-",C162)</f>
        <v>--0160-050</v>
      </c>
      <c r="B162" s="1151" t="s">
        <v>25</v>
      </c>
      <c r="C162" s="1152" t="s">
        <v>102</v>
      </c>
      <c r="D162" s="1153" t="s">
        <v>4493</v>
      </c>
      <c r="E162" s="1154">
        <v>1</v>
      </c>
      <c r="F162" s="1157"/>
      <c r="G162" s="1156">
        <v>38</v>
      </c>
      <c r="H162" s="160">
        <f>IF(G162="","",G162-G162*COMPASS!$AH$23)</f>
        <v>38</v>
      </c>
    </row>
    <row r="163" spans="1:8" ht="14.4" customHeight="1">
      <c r="A163" s="1150" t="str">
        <f>CONCATENATE(P163,"-",Q163,"-",C163)</f>
        <v>--0160-060</v>
      </c>
      <c r="B163" s="1151" t="s">
        <v>25</v>
      </c>
      <c r="C163" s="1152" t="s">
        <v>103</v>
      </c>
      <c r="D163" s="1153" t="s">
        <v>4494</v>
      </c>
      <c r="E163" s="1154">
        <v>1</v>
      </c>
      <c r="F163" s="1157"/>
      <c r="G163" s="1156">
        <v>46</v>
      </c>
      <c r="H163" s="160">
        <f>IF(G163="","",G163-G163*COMPASS!$AH$23)</f>
        <v>46</v>
      </c>
    </row>
    <row r="164" spans="1:8" ht="14.4" customHeight="1">
      <c r="A164" s="1146" t="s">
        <v>104</v>
      </c>
      <c r="B164" s="1146"/>
      <c r="C164" s="1146"/>
      <c r="D164" s="1146"/>
      <c r="E164" s="1146"/>
      <c r="F164" s="1146"/>
      <c r="G164" s="1146"/>
      <c r="H164" s="160" t="str">
        <f>IF(G164="","",G164-G164*COMPASS!$AH$23)</f>
        <v/>
      </c>
    </row>
    <row r="165" spans="1:8" ht="14.4" customHeight="1">
      <c r="A165" s="1146" t="s">
        <v>345</v>
      </c>
      <c r="B165" s="1146"/>
      <c r="C165" s="1146"/>
      <c r="D165" s="1146"/>
      <c r="E165" s="1146"/>
      <c r="F165" s="1146"/>
      <c r="G165" s="1146"/>
      <c r="H165" s="160" t="str">
        <f>IF(G165="","",G165-G165*COMPASS!$AH$23)</f>
        <v/>
      </c>
    </row>
    <row r="166" spans="1:8" ht="14.4" customHeight="1">
      <c r="A166" s="1150" t="str">
        <f t="shared" ref="A166:A182" si="6">CONCATENATE(P166,"-",Q166,"-",C166)</f>
        <v>--01613-001</v>
      </c>
      <c r="B166" s="1151" t="s">
        <v>66</v>
      </c>
      <c r="C166" s="1152" t="s">
        <v>5038</v>
      </c>
      <c r="D166" s="1153" t="s">
        <v>5039</v>
      </c>
      <c r="E166" s="1154">
        <v>1</v>
      </c>
      <c r="F166" s="1157"/>
      <c r="G166" s="1156">
        <v>5999</v>
      </c>
      <c r="H166" s="160">
        <f>IF(G166="","",G166-G166*COMPASS!$AH$23)</f>
        <v>5999</v>
      </c>
    </row>
    <row r="167" spans="1:8" ht="14.4" customHeight="1">
      <c r="A167" s="1150" t="str">
        <f t="shared" si="6"/>
        <v>--01618-001</v>
      </c>
      <c r="B167" s="1151" t="s">
        <v>25</v>
      </c>
      <c r="C167" s="1152" t="s">
        <v>5040</v>
      </c>
      <c r="D167" s="1153" t="s">
        <v>5041</v>
      </c>
      <c r="E167" s="1154">
        <v>1</v>
      </c>
      <c r="F167" s="1155"/>
      <c r="G167" s="1156">
        <v>4099</v>
      </c>
      <c r="H167" s="160">
        <f>IF(G167="","",G167-G167*COMPASS!$AH$23)</f>
        <v>4099</v>
      </c>
    </row>
    <row r="168" spans="1:8" ht="14.4" customHeight="1">
      <c r="A168" s="1150" t="str">
        <f t="shared" si="6"/>
        <v>--01580-002</v>
      </c>
      <c r="B168" s="1151" t="s">
        <v>25</v>
      </c>
      <c r="C168" s="1152" t="s">
        <v>5268</v>
      </c>
      <c r="D168" s="1153" t="s">
        <v>5269</v>
      </c>
      <c r="E168" s="1154">
        <v>1</v>
      </c>
      <c r="F168" s="1155"/>
      <c r="G168" s="1156">
        <v>2499</v>
      </c>
      <c r="H168" s="160">
        <f>IF(G168="","",G168-G168*COMPASS!$AH$23)</f>
        <v>2499</v>
      </c>
    </row>
    <row r="169" spans="1:8" ht="14.4" customHeight="1">
      <c r="A169" s="1150" t="str">
        <f t="shared" si="6"/>
        <v>--01581-002</v>
      </c>
      <c r="B169" s="1151" t="s">
        <v>25</v>
      </c>
      <c r="C169" s="1152" t="s">
        <v>5270</v>
      </c>
      <c r="D169" s="1153" t="s">
        <v>5271</v>
      </c>
      <c r="E169" s="1154">
        <v>1</v>
      </c>
      <c r="F169" s="1155"/>
      <c r="G169" s="1156">
        <v>3199</v>
      </c>
      <c r="H169" s="160">
        <f>IF(G169="","",G169-G169*COMPASS!$AH$23)</f>
        <v>3199</v>
      </c>
    </row>
    <row r="170" spans="1:8" ht="14.4" customHeight="1">
      <c r="A170" s="1150" t="str">
        <f t="shared" si="6"/>
        <v>--01582-002</v>
      </c>
      <c r="B170" s="1151" t="s">
        <v>25</v>
      </c>
      <c r="C170" s="1152" t="s">
        <v>5912</v>
      </c>
      <c r="D170" s="1153" t="s">
        <v>5913</v>
      </c>
      <c r="E170" s="1154">
        <v>1</v>
      </c>
      <c r="F170" s="1155"/>
      <c r="G170" s="1156">
        <v>4099</v>
      </c>
      <c r="H170" s="160">
        <f>IF(G170="","",G170-G170*COMPASS!$AH$23)</f>
        <v>4099</v>
      </c>
    </row>
    <row r="171" spans="1:8" ht="14.4" customHeight="1">
      <c r="A171" s="1150" t="str">
        <f t="shared" si="6"/>
        <v>--01583-002</v>
      </c>
      <c r="B171" s="1151" t="s">
        <v>25</v>
      </c>
      <c r="C171" s="1152" t="s">
        <v>5914</v>
      </c>
      <c r="D171" s="1153" t="s">
        <v>5915</v>
      </c>
      <c r="E171" s="1154">
        <v>1</v>
      </c>
      <c r="F171" s="1155"/>
      <c r="G171" s="1156">
        <v>4799</v>
      </c>
      <c r="H171" s="160">
        <f>IF(G171="","",G171-G171*COMPASS!$AH$23)</f>
        <v>4799</v>
      </c>
    </row>
    <row r="172" spans="1:8" ht="14.4" customHeight="1">
      <c r="A172" s="1150" t="str">
        <f t="shared" si="6"/>
        <v>--02135-002</v>
      </c>
      <c r="B172" s="1151" t="s">
        <v>25</v>
      </c>
      <c r="C172" s="1152" t="s">
        <v>9618</v>
      </c>
      <c r="D172" s="1153" t="s">
        <v>9619</v>
      </c>
      <c r="E172" s="1154">
        <v>1</v>
      </c>
      <c r="F172" s="1155"/>
      <c r="G172" s="1156">
        <v>1149</v>
      </c>
      <c r="H172" s="160">
        <f>IF(G172="","",G172-G172*COMPASS!$AH$23)</f>
        <v>1149</v>
      </c>
    </row>
    <row r="173" spans="1:8" ht="14.4" customHeight="1">
      <c r="A173" s="1150" t="str">
        <f t="shared" si="6"/>
        <v>--02536-002</v>
      </c>
      <c r="B173" s="1151" t="s">
        <v>25</v>
      </c>
      <c r="C173" s="1152" t="s">
        <v>12781</v>
      </c>
      <c r="D173" s="1153" t="s">
        <v>12782</v>
      </c>
      <c r="E173" s="1154">
        <v>1</v>
      </c>
      <c r="F173" s="1155"/>
      <c r="G173" s="1156">
        <v>8499</v>
      </c>
      <c r="H173" s="160">
        <f>IF(G173="","",G173-G173*COMPASS!$AH$23)</f>
        <v>8499</v>
      </c>
    </row>
    <row r="174" spans="1:8" ht="14.4" customHeight="1">
      <c r="A174" s="1150" t="str">
        <f t="shared" si="6"/>
        <v>--02537-001</v>
      </c>
      <c r="B174" s="1151" t="s">
        <v>25</v>
      </c>
      <c r="C174" s="1152" t="s">
        <v>12783</v>
      </c>
      <c r="D174" s="1153" t="s">
        <v>12784</v>
      </c>
      <c r="E174" s="1154">
        <v>1</v>
      </c>
      <c r="F174" s="1155"/>
      <c r="G174" s="1156">
        <v>6999</v>
      </c>
      <c r="H174" s="160">
        <f>IF(G174="","",G174-G174*COMPASS!$AH$23)</f>
        <v>6999</v>
      </c>
    </row>
    <row r="175" spans="1:8" ht="14.4" customHeight="1">
      <c r="A175" s="1150" t="str">
        <f t="shared" si="6"/>
        <v>--02538-001</v>
      </c>
      <c r="B175" s="1151" t="s">
        <v>25</v>
      </c>
      <c r="C175" s="1152" t="s">
        <v>12785</v>
      </c>
      <c r="D175" s="1153" t="s">
        <v>12786</v>
      </c>
      <c r="E175" s="1154">
        <v>1</v>
      </c>
      <c r="F175" s="1155"/>
      <c r="G175" s="1156">
        <v>8299</v>
      </c>
      <c r="H175" s="160">
        <f>IF(G175="","",G175-G175*COMPASS!$AH$23)</f>
        <v>8299</v>
      </c>
    </row>
    <row r="176" spans="1:8" ht="14.4" customHeight="1">
      <c r="A176" s="1150" t="str">
        <f t="shared" si="6"/>
        <v>--02539-001</v>
      </c>
      <c r="B176" s="1151" t="s">
        <v>25</v>
      </c>
      <c r="C176" s="1152" t="s">
        <v>12787</v>
      </c>
      <c r="D176" s="1153" t="s">
        <v>12788</v>
      </c>
      <c r="E176" s="1154">
        <v>1</v>
      </c>
      <c r="F176" s="1155"/>
      <c r="G176" s="1156">
        <v>11299</v>
      </c>
      <c r="H176" s="160">
        <f>IF(G176="","",G176-G176*COMPASS!$AH$23)</f>
        <v>11299</v>
      </c>
    </row>
    <row r="177" spans="1:8" ht="14.4" customHeight="1">
      <c r="A177" s="1150" t="str">
        <f t="shared" si="6"/>
        <v>--02540-001</v>
      </c>
      <c r="B177" s="1151" t="s">
        <v>25</v>
      </c>
      <c r="C177" s="1152" t="s">
        <v>12789</v>
      </c>
      <c r="D177" s="1153" t="s">
        <v>12790</v>
      </c>
      <c r="E177" s="1154">
        <v>1</v>
      </c>
      <c r="F177" s="1155"/>
      <c r="G177" s="1156">
        <v>14499</v>
      </c>
      <c r="H177" s="160">
        <f>IF(G177="","",G177-G177*COMPASS!$AH$23)</f>
        <v>14499</v>
      </c>
    </row>
    <row r="178" spans="1:8" ht="14.4" customHeight="1">
      <c r="A178" s="1150" t="str">
        <f t="shared" si="6"/>
        <v>--02541-001</v>
      </c>
      <c r="B178" s="1151" t="s">
        <v>25</v>
      </c>
      <c r="C178" s="1152" t="s">
        <v>12791</v>
      </c>
      <c r="D178" s="1153" t="s">
        <v>12792</v>
      </c>
      <c r="E178" s="1154">
        <v>1</v>
      </c>
      <c r="F178" s="1155"/>
      <c r="G178" s="1156">
        <v>19999</v>
      </c>
      <c r="H178" s="160">
        <f>IF(G178="","",G178-G178*COMPASS!$AH$23)</f>
        <v>19999</v>
      </c>
    </row>
    <row r="179" spans="1:8" ht="14.4" customHeight="1">
      <c r="A179" s="1150" t="str">
        <f t="shared" si="6"/>
        <v>--02542-001</v>
      </c>
      <c r="B179" s="1151" t="s">
        <v>25</v>
      </c>
      <c r="C179" s="1152" t="s">
        <v>12793</v>
      </c>
      <c r="D179" s="1153" t="s">
        <v>12794</v>
      </c>
      <c r="E179" s="1154">
        <v>1</v>
      </c>
      <c r="F179" s="1155"/>
      <c r="G179" s="1156">
        <v>20499</v>
      </c>
      <c r="H179" s="160">
        <f>IF(G179="","",G179-G179*COMPASS!$AH$23)</f>
        <v>20499</v>
      </c>
    </row>
    <row r="180" spans="1:8" ht="14.4" customHeight="1">
      <c r="A180" s="1150" t="str">
        <f t="shared" si="6"/>
        <v>--02543-001</v>
      </c>
      <c r="B180" s="1151" t="s">
        <v>25</v>
      </c>
      <c r="C180" s="1152" t="s">
        <v>12795</v>
      </c>
      <c r="D180" s="1153" t="s">
        <v>12796</v>
      </c>
      <c r="E180" s="1154">
        <v>1</v>
      </c>
      <c r="F180" s="1155"/>
      <c r="G180" s="1156">
        <v>27499</v>
      </c>
      <c r="H180" s="160">
        <f>IF(G180="","",G180-G180*COMPASS!$AH$23)</f>
        <v>27499</v>
      </c>
    </row>
    <row r="181" spans="1:8" ht="14.4" customHeight="1">
      <c r="A181" s="1150" t="str">
        <f t="shared" si="6"/>
        <v>--02693-002</v>
      </c>
      <c r="B181" s="1151" t="s">
        <v>25</v>
      </c>
      <c r="C181" s="1152" t="s">
        <v>13737</v>
      </c>
      <c r="D181" s="1153" t="s">
        <v>13738</v>
      </c>
      <c r="E181" s="1154">
        <v>1</v>
      </c>
      <c r="F181" s="1155"/>
      <c r="G181" s="1156">
        <v>1599</v>
      </c>
      <c r="H181" s="160">
        <f>IF(G181="","",G181-G181*COMPASS!$AH$23)</f>
        <v>1599</v>
      </c>
    </row>
    <row r="182" spans="1:8" ht="14.4" customHeight="1">
      <c r="A182" s="1150" t="str">
        <f t="shared" si="6"/>
        <v>--02692-002</v>
      </c>
      <c r="B182" s="1151" t="s">
        <v>25</v>
      </c>
      <c r="C182" s="1152" t="s">
        <v>13915</v>
      </c>
      <c r="D182" s="1153" t="s">
        <v>13916</v>
      </c>
      <c r="E182" s="1154">
        <v>1</v>
      </c>
      <c r="F182" s="1157"/>
      <c r="G182" s="1156">
        <v>2699</v>
      </c>
      <c r="H182" s="160">
        <f>IF(G182="","",G182-G182*COMPASS!$AH$23)</f>
        <v>2699</v>
      </c>
    </row>
    <row r="183" spans="1:8" ht="14.4" customHeight="1">
      <c r="A183" s="1168" t="s">
        <v>105</v>
      </c>
      <c r="B183" s="1169"/>
      <c r="C183" s="1170"/>
      <c r="D183" s="1170"/>
      <c r="E183" s="1171"/>
      <c r="F183" s="1172"/>
      <c r="G183" s="1172"/>
      <c r="H183" s="160" t="str">
        <f>IF(G183="","",G183-G183*COMPASS!$AH$23)</f>
        <v/>
      </c>
    </row>
    <row r="184" spans="1:8" ht="14.4" customHeight="1">
      <c r="A184" s="1146" t="s">
        <v>157</v>
      </c>
      <c r="B184" s="1146"/>
      <c r="C184" s="1146"/>
      <c r="D184" s="1146"/>
      <c r="E184" s="1146"/>
      <c r="F184" s="1146"/>
      <c r="G184" s="1146"/>
      <c r="H184" s="160" t="str">
        <f>IF(G184="","",G184-G184*COMPASS!$AH$23)</f>
        <v/>
      </c>
    </row>
    <row r="185" spans="1:8" ht="14.4" customHeight="1">
      <c r="A185" s="1150" t="str">
        <f t="shared" ref="A185:A204" si="7">CONCATENATE(P185,"-",Q185,"-",C185)</f>
        <v>--5017-641</v>
      </c>
      <c r="B185" s="1151" t="s">
        <v>51</v>
      </c>
      <c r="C185" s="1152" t="s">
        <v>106</v>
      </c>
      <c r="D185" s="1153" t="s">
        <v>4495</v>
      </c>
      <c r="E185" s="1154">
        <v>1</v>
      </c>
      <c r="F185" s="1155"/>
      <c r="G185" s="1156">
        <v>75</v>
      </c>
      <c r="H185" s="160">
        <f>IF(G185="","",G185-G185*COMPASS!$AH$23)</f>
        <v>75</v>
      </c>
    </row>
    <row r="186" spans="1:8" ht="14.4" customHeight="1">
      <c r="A186" s="1150" t="str">
        <f t="shared" si="7"/>
        <v>--5502-431</v>
      </c>
      <c r="B186" s="1151" t="s">
        <v>51</v>
      </c>
      <c r="C186" s="1152" t="s">
        <v>107</v>
      </c>
      <c r="D186" s="1153" t="s">
        <v>5885</v>
      </c>
      <c r="E186" s="1154">
        <v>1</v>
      </c>
      <c r="F186" s="1155"/>
      <c r="G186" s="1156">
        <v>50</v>
      </c>
      <c r="H186" s="160">
        <f>IF(G186="","",G186-G186*COMPASS!$AH$23)</f>
        <v>50</v>
      </c>
    </row>
    <row r="187" spans="1:8" ht="14.4" customHeight="1">
      <c r="A187" s="1150" t="str">
        <f t="shared" si="7"/>
        <v>--5801-601</v>
      </c>
      <c r="B187" s="1151" t="s">
        <v>25</v>
      </c>
      <c r="C187" s="1152" t="s">
        <v>3029</v>
      </c>
      <c r="D187" s="1153" t="s">
        <v>4496</v>
      </c>
      <c r="E187" s="1154">
        <v>1</v>
      </c>
      <c r="F187" s="1155"/>
      <c r="G187" s="1156">
        <v>59</v>
      </c>
      <c r="H187" s="160">
        <f>IF(G187="","",G187-G187*COMPASS!$AH$23)</f>
        <v>59</v>
      </c>
    </row>
    <row r="188" spans="1:8" ht="14.4" customHeight="1">
      <c r="A188" s="1150" t="str">
        <f t="shared" si="7"/>
        <v>--5507-361</v>
      </c>
      <c r="B188" s="1151" t="s">
        <v>25</v>
      </c>
      <c r="C188" s="1152" t="s">
        <v>1859</v>
      </c>
      <c r="D188" s="1153" t="s">
        <v>4497</v>
      </c>
      <c r="E188" s="1154">
        <v>1</v>
      </c>
      <c r="F188" s="1155"/>
      <c r="G188" s="1156">
        <v>39</v>
      </c>
      <c r="H188" s="160">
        <f>IF(G188="","",G188-G188*COMPASS!$AH$23)</f>
        <v>39</v>
      </c>
    </row>
    <row r="189" spans="1:8" ht="14.4" customHeight="1">
      <c r="A189" s="1150" t="str">
        <f t="shared" si="7"/>
        <v>--5020-301</v>
      </c>
      <c r="B189" s="1151" t="s">
        <v>66</v>
      </c>
      <c r="C189" s="1152" t="s">
        <v>108</v>
      </c>
      <c r="D189" s="1153" t="s">
        <v>4498</v>
      </c>
      <c r="E189" s="1154">
        <v>1</v>
      </c>
      <c r="F189" s="1155"/>
      <c r="G189" s="1156">
        <v>360</v>
      </c>
      <c r="H189" s="160">
        <f>IF(G189="","",G189-G189*COMPASS!$AH$23)</f>
        <v>360</v>
      </c>
    </row>
    <row r="190" spans="1:8" ht="14.4" customHeight="1">
      <c r="A190" s="1150" t="str">
        <f t="shared" si="7"/>
        <v>--5502-731</v>
      </c>
      <c r="B190" s="1151" t="s">
        <v>25</v>
      </c>
      <c r="C190" s="1152" t="s">
        <v>109</v>
      </c>
      <c r="D190" s="1153" t="s">
        <v>4499</v>
      </c>
      <c r="E190" s="1154">
        <v>1</v>
      </c>
      <c r="F190" s="1155"/>
      <c r="G190" s="1156">
        <v>75</v>
      </c>
      <c r="H190" s="160">
        <f>IF(G190="","",G190-G190*COMPASS!$AH$23)</f>
        <v>75</v>
      </c>
    </row>
    <row r="191" spans="1:8" ht="14.4" customHeight="1">
      <c r="A191" s="1150" t="str">
        <f t="shared" si="7"/>
        <v>--5502-491</v>
      </c>
      <c r="B191" s="1151" t="s">
        <v>25</v>
      </c>
      <c r="C191" s="1152" t="s">
        <v>110</v>
      </c>
      <c r="D191" s="1153" t="s">
        <v>4500</v>
      </c>
      <c r="E191" s="1154">
        <v>1</v>
      </c>
      <c r="F191" s="1155"/>
      <c r="G191" s="1156">
        <v>100</v>
      </c>
      <c r="H191" s="160">
        <f>IF(G191="","",G191-G191*COMPASS!$AH$23)</f>
        <v>100</v>
      </c>
    </row>
    <row r="192" spans="1:8" ht="14.4" customHeight="1">
      <c r="A192" s="1150" t="str">
        <f t="shared" si="7"/>
        <v>--5000-011</v>
      </c>
      <c r="B192" s="1151" t="s">
        <v>25</v>
      </c>
      <c r="C192" s="1152" t="s">
        <v>111</v>
      </c>
      <c r="D192" s="1153" t="s">
        <v>4501</v>
      </c>
      <c r="E192" s="1154">
        <v>1</v>
      </c>
      <c r="F192" s="1157"/>
      <c r="G192" s="1156">
        <v>66</v>
      </c>
      <c r="H192" s="160">
        <f>IF(G192="","",G192-G192*COMPASS!$AH$23)</f>
        <v>66</v>
      </c>
    </row>
    <row r="193" spans="1:8" ht="14.4" customHeight="1">
      <c r="A193" s="1150" t="str">
        <f t="shared" si="7"/>
        <v>--0344-001</v>
      </c>
      <c r="B193" s="1151" t="s">
        <v>25</v>
      </c>
      <c r="C193" s="1152" t="s">
        <v>112</v>
      </c>
      <c r="D193" s="1153" t="s">
        <v>4502</v>
      </c>
      <c r="E193" s="1154">
        <v>1</v>
      </c>
      <c r="F193" s="1155"/>
      <c r="G193" s="1156">
        <v>184</v>
      </c>
      <c r="H193" s="160">
        <f>IF(G193="","",G193-G193*COMPASS!$AH$23)</f>
        <v>184</v>
      </c>
    </row>
    <row r="194" spans="1:8" ht="14.4" customHeight="1">
      <c r="A194" s="1150" t="str">
        <f t="shared" si="7"/>
        <v>--0433-001</v>
      </c>
      <c r="B194" s="1151" t="s">
        <v>25</v>
      </c>
      <c r="C194" s="1152" t="s">
        <v>113</v>
      </c>
      <c r="D194" s="1153" t="s">
        <v>4503</v>
      </c>
      <c r="E194" s="1154">
        <v>1</v>
      </c>
      <c r="F194" s="1155"/>
      <c r="G194" s="1156">
        <v>301</v>
      </c>
      <c r="H194" s="160">
        <f>IF(G194="","",G194-G194*COMPASS!$AH$23)</f>
        <v>301</v>
      </c>
    </row>
    <row r="195" spans="1:8" ht="14.4" customHeight="1">
      <c r="A195" s="1150" t="str">
        <f t="shared" si="7"/>
        <v>--5010-641</v>
      </c>
      <c r="B195" s="1151" t="s">
        <v>25</v>
      </c>
      <c r="C195" s="1152" t="s">
        <v>114</v>
      </c>
      <c r="D195" s="1153" t="s">
        <v>4504</v>
      </c>
      <c r="E195" s="1154">
        <v>1</v>
      </c>
      <c r="F195" s="1155"/>
      <c r="G195" s="1156">
        <v>83</v>
      </c>
      <c r="H195" s="160">
        <f>IF(G195="","",G195-G195*COMPASS!$AH$23)</f>
        <v>83</v>
      </c>
    </row>
    <row r="196" spans="1:8" ht="14.4" customHeight="1">
      <c r="A196" s="1150" t="str">
        <f t="shared" si="7"/>
        <v>--5010-671</v>
      </c>
      <c r="B196" s="1151" t="s">
        <v>25</v>
      </c>
      <c r="C196" s="1152" t="s">
        <v>115</v>
      </c>
      <c r="D196" s="1153" t="s">
        <v>4505</v>
      </c>
      <c r="E196" s="1154">
        <v>1</v>
      </c>
      <c r="F196" s="1155"/>
      <c r="G196" s="1156">
        <v>117</v>
      </c>
      <c r="H196" s="160">
        <f>IF(G196="","",G196-G196*COMPASS!$AH$23)</f>
        <v>117</v>
      </c>
    </row>
    <row r="197" spans="1:8" ht="14.4" customHeight="1">
      <c r="A197" s="1150" t="str">
        <f t="shared" si="7"/>
        <v>--01164-001</v>
      </c>
      <c r="B197" s="1151" t="s">
        <v>51</v>
      </c>
      <c r="C197" s="1152" t="s">
        <v>4506</v>
      </c>
      <c r="D197" s="1153" t="s">
        <v>4507</v>
      </c>
      <c r="E197" s="1154">
        <v>1</v>
      </c>
      <c r="F197" s="1155"/>
      <c r="G197" s="1156">
        <v>99</v>
      </c>
      <c r="H197" s="160">
        <f>IF(G197="","",G197-G197*COMPASS!$AH$23)</f>
        <v>99</v>
      </c>
    </row>
    <row r="198" spans="1:8" ht="14.4" customHeight="1">
      <c r="A198" s="1150" t="str">
        <f t="shared" si="7"/>
        <v>--01165-001</v>
      </c>
      <c r="B198" s="1151" t="s">
        <v>51</v>
      </c>
      <c r="C198" s="1152" t="s">
        <v>4508</v>
      </c>
      <c r="D198" s="1153" t="s">
        <v>4509</v>
      </c>
      <c r="E198" s="1154">
        <v>1</v>
      </c>
      <c r="F198" s="1155"/>
      <c r="G198" s="1156">
        <v>89</v>
      </c>
      <c r="H198" s="160">
        <f>IF(G198="","",G198-G198*COMPASS!$AH$23)</f>
        <v>89</v>
      </c>
    </row>
    <row r="199" spans="1:8" ht="14.4" customHeight="1">
      <c r="A199" s="1150" t="str">
        <f t="shared" si="7"/>
        <v>--01461-001</v>
      </c>
      <c r="B199" s="1151" t="s">
        <v>25</v>
      </c>
      <c r="C199" s="1152" t="s">
        <v>4510</v>
      </c>
      <c r="D199" s="1153" t="s">
        <v>4511</v>
      </c>
      <c r="E199" s="1154">
        <v>1</v>
      </c>
      <c r="F199" s="1155"/>
      <c r="G199" s="1156">
        <v>59</v>
      </c>
      <c r="H199" s="160">
        <f>IF(G199="","",G199-G199*COMPASS!$AH$23)</f>
        <v>59</v>
      </c>
    </row>
    <row r="200" spans="1:8" ht="14.4" customHeight="1">
      <c r="A200" s="1150" t="str">
        <f t="shared" si="7"/>
        <v>--01463-001</v>
      </c>
      <c r="B200" s="1151" t="s">
        <v>25</v>
      </c>
      <c r="C200" s="1152" t="s">
        <v>4512</v>
      </c>
      <c r="D200" s="1153" t="s">
        <v>4513</v>
      </c>
      <c r="E200" s="1154">
        <v>1</v>
      </c>
      <c r="F200" s="1155"/>
      <c r="G200" s="1156">
        <v>89</v>
      </c>
      <c r="H200" s="160">
        <f>IF(G200="","",G200-G200*COMPASS!$AH$23)</f>
        <v>89</v>
      </c>
    </row>
    <row r="201" spans="1:8" ht="14.4" customHeight="1">
      <c r="A201" s="1150" t="str">
        <f t="shared" si="7"/>
        <v>--01464-001</v>
      </c>
      <c r="B201" s="1151" t="s">
        <v>25</v>
      </c>
      <c r="C201" s="1152" t="s">
        <v>4514</v>
      </c>
      <c r="D201" s="1153" t="s">
        <v>4515</v>
      </c>
      <c r="E201" s="1154">
        <v>1</v>
      </c>
      <c r="F201" s="1155"/>
      <c r="G201" s="1156">
        <v>49</v>
      </c>
      <c r="H201" s="160">
        <f>IF(G201="","",G201-G201*COMPASS!$AH$23)</f>
        <v>49</v>
      </c>
    </row>
    <row r="202" spans="1:8" ht="14.4" customHeight="1">
      <c r="A202" s="1150" t="str">
        <f t="shared" si="7"/>
        <v>--01516-001</v>
      </c>
      <c r="B202" s="1151" t="s">
        <v>25</v>
      </c>
      <c r="C202" s="1152" t="s">
        <v>5151</v>
      </c>
      <c r="D202" s="1173" t="s">
        <v>5152</v>
      </c>
      <c r="E202" s="1154">
        <v>1</v>
      </c>
      <c r="F202" s="1157"/>
      <c r="G202" s="1156">
        <v>129</v>
      </c>
      <c r="H202" s="160">
        <f>IF(G202="","",G202-G202*COMPASS!$AH$23)</f>
        <v>129</v>
      </c>
    </row>
    <row r="203" spans="1:8" ht="14.4" customHeight="1">
      <c r="A203" s="1150" t="str">
        <f t="shared" si="7"/>
        <v>--01551-001</v>
      </c>
      <c r="B203" s="1151" t="s">
        <v>25</v>
      </c>
      <c r="C203" s="1152" t="s">
        <v>5153</v>
      </c>
      <c r="D203" s="1153" t="s">
        <v>5154</v>
      </c>
      <c r="E203" s="1154">
        <v>1</v>
      </c>
      <c r="F203" s="1157"/>
      <c r="G203" s="1156">
        <v>8</v>
      </c>
      <c r="H203" s="160">
        <f>IF(G203="","",G203-G203*COMPASS!$AH$23)</f>
        <v>8</v>
      </c>
    </row>
    <row r="204" spans="1:8" ht="14.4" customHeight="1">
      <c r="A204" s="1150" t="str">
        <f t="shared" si="7"/>
        <v>--01564-001</v>
      </c>
      <c r="B204" s="1151" t="s">
        <v>51</v>
      </c>
      <c r="C204" s="1164" t="s">
        <v>9328</v>
      </c>
      <c r="D204" s="1165" t="s">
        <v>9329</v>
      </c>
      <c r="E204" s="1163">
        <v>1</v>
      </c>
      <c r="F204" s="1155"/>
      <c r="G204" s="1174">
        <v>1699</v>
      </c>
      <c r="H204" s="160">
        <f>IF(G204="","",G204-G204*COMPASS!$AH$23)</f>
        <v>1699</v>
      </c>
    </row>
    <row r="205" spans="1:8" ht="14.4" customHeight="1">
      <c r="A205" s="1146" t="s">
        <v>116</v>
      </c>
      <c r="B205" s="1146"/>
      <c r="C205" s="1146"/>
      <c r="D205" s="1146"/>
      <c r="E205" s="1146"/>
      <c r="F205" s="1146"/>
      <c r="G205" s="1146"/>
      <c r="H205" s="160" t="str">
        <f>IF(G205="","",G205-G205*COMPASS!$AH$23)</f>
        <v/>
      </c>
    </row>
    <row r="206" spans="1:8" ht="14.4" customHeight="1">
      <c r="A206" s="1150" t="str">
        <f>CONCATENATE(P206,"-",Q206,"-",C206)</f>
        <v>--5017-027</v>
      </c>
      <c r="B206" s="1151" t="s">
        <v>25</v>
      </c>
      <c r="C206" s="1152" t="s">
        <v>117</v>
      </c>
      <c r="D206" s="1153" t="s">
        <v>4516</v>
      </c>
      <c r="E206" s="1154">
        <v>1</v>
      </c>
      <c r="F206" s="1157"/>
      <c r="G206" s="1156">
        <v>10</v>
      </c>
      <c r="H206" s="160">
        <f>IF(G206="","",G206-G206*COMPASS!$AH$23)</f>
        <v>10</v>
      </c>
    </row>
    <row r="207" spans="1:8" ht="14.4" customHeight="1">
      <c r="A207" s="1150" t="str">
        <f>CONCATENATE(P207,"-",Q207,"-",C207)</f>
        <v>--5017-028</v>
      </c>
      <c r="B207" s="1151" t="s">
        <v>25</v>
      </c>
      <c r="C207" s="1152" t="s">
        <v>118</v>
      </c>
      <c r="D207" s="1153" t="s">
        <v>4517</v>
      </c>
      <c r="E207" s="1154">
        <v>1</v>
      </c>
      <c r="F207" s="1157"/>
      <c r="G207" s="1156">
        <v>10</v>
      </c>
      <c r="H207" s="160">
        <f>IF(G207="","",G207-G207*COMPASS!$AH$23)</f>
        <v>10</v>
      </c>
    </row>
    <row r="208" spans="1:8" ht="14.4" customHeight="1">
      <c r="A208" s="1146" t="s">
        <v>5042</v>
      </c>
      <c r="B208" s="1146"/>
      <c r="C208" s="1146"/>
      <c r="D208" s="1146"/>
      <c r="E208" s="1146"/>
      <c r="F208" s="1146"/>
      <c r="G208" s="1146"/>
      <c r="H208" s="160" t="str">
        <f>IF(G208="","",G208-G208*COMPASS!$AH$23)</f>
        <v/>
      </c>
    </row>
    <row r="209" spans="1:8" ht="14.4" customHeight="1">
      <c r="A209" s="1150" t="str">
        <f t="shared" ref="A209:A220" si="8">CONCATENATE(P209,"-",Q209,"-",C209)</f>
        <v>--5504-862</v>
      </c>
      <c r="B209" s="1151" t="s">
        <v>25</v>
      </c>
      <c r="C209" s="1152" t="s">
        <v>567</v>
      </c>
      <c r="D209" s="1153" t="s">
        <v>4518</v>
      </c>
      <c r="E209" s="1154">
        <v>1</v>
      </c>
      <c r="F209" s="1155"/>
      <c r="G209" s="1156">
        <v>1040</v>
      </c>
      <c r="H209" s="160">
        <f>IF(G209="","",G209-G209*COMPASS!$AH$23)</f>
        <v>1040</v>
      </c>
    </row>
    <row r="210" spans="1:8" ht="14.4" customHeight="1">
      <c r="A210" s="1150" t="str">
        <f t="shared" si="8"/>
        <v>--5504-881</v>
      </c>
      <c r="B210" s="1151" t="s">
        <v>25</v>
      </c>
      <c r="C210" s="1152" t="s">
        <v>568</v>
      </c>
      <c r="D210" s="1153" t="s">
        <v>4519</v>
      </c>
      <c r="E210" s="1154">
        <v>1</v>
      </c>
      <c r="F210" s="1155"/>
      <c r="G210" s="1156">
        <v>58</v>
      </c>
      <c r="H210" s="160">
        <f>IF(G210="","",G210-G210*COMPASS!$AH$23)</f>
        <v>58</v>
      </c>
    </row>
    <row r="211" spans="1:8" ht="14.4" customHeight="1">
      <c r="A211" s="1150" t="str">
        <f t="shared" si="8"/>
        <v>--5503-091</v>
      </c>
      <c r="B211" s="1151" t="s">
        <v>25</v>
      </c>
      <c r="C211" s="1152" t="s">
        <v>119</v>
      </c>
      <c r="D211" s="1153" t="s">
        <v>4520</v>
      </c>
      <c r="E211" s="1154">
        <v>1</v>
      </c>
      <c r="F211" s="1157"/>
      <c r="G211" s="1156">
        <v>10</v>
      </c>
      <c r="H211" s="160">
        <f>IF(G211="","",G211-G211*COMPASS!$AH$23)</f>
        <v>10</v>
      </c>
    </row>
    <row r="212" spans="1:8" ht="14.4" customHeight="1">
      <c r="A212" s="1150" t="str">
        <f t="shared" si="8"/>
        <v>--5502-401</v>
      </c>
      <c r="B212" s="1151" t="s">
        <v>25</v>
      </c>
      <c r="C212" s="1152" t="s">
        <v>120</v>
      </c>
      <c r="D212" s="1153" t="s">
        <v>4809</v>
      </c>
      <c r="E212" s="1154">
        <v>1</v>
      </c>
      <c r="F212" s="1155"/>
      <c r="G212" s="1156">
        <v>33</v>
      </c>
      <c r="H212" s="160">
        <f>IF(G212="","",G212-G212*COMPASS!$AH$23)</f>
        <v>33</v>
      </c>
    </row>
    <row r="213" spans="1:8" ht="14.4" customHeight="1">
      <c r="A213" s="1150" t="str">
        <f t="shared" si="8"/>
        <v>--5800-121</v>
      </c>
      <c r="B213" s="1151" t="s">
        <v>25</v>
      </c>
      <c r="C213" s="1152" t="s">
        <v>121</v>
      </c>
      <c r="D213" s="1153" t="s">
        <v>4521</v>
      </c>
      <c r="E213" s="1154">
        <v>1</v>
      </c>
      <c r="F213" s="1157"/>
      <c r="G213" s="1156">
        <v>13</v>
      </c>
      <c r="H213" s="160">
        <f>IF(G213="","",G213-G213*COMPASS!$AH$23)</f>
        <v>13</v>
      </c>
    </row>
    <row r="214" spans="1:8" ht="14.4" customHeight="1">
      <c r="A214" s="1150" t="str">
        <f t="shared" si="8"/>
        <v>--5502-131</v>
      </c>
      <c r="B214" s="1151" t="s">
        <v>25</v>
      </c>
      <c r="C214" s="1152" t="s">
        <v>122</v>
      </c>
      <c r="D214" s="1153" t="s">
        <v>4522</v>
      </c>
      <c r="E214" s="1154">
        <v>1</v>
      </c>
      <c r="F214" s="1157"/>
      <c r="G214" s="1156">
        <v>134</v>
      </c>
      <c r="H214" s="160">
        <f>IF(G214="","",G214-G214*COMPASS!$AH$23)</f>
        <v>134</v>
      </c>
    </row>
    <row r="215" spans="1:8" ht="14.4" customHeight="1">
      <c r="A215" s="1150" t="str">
        <f t="shared" si="8"/>
        <v>--01169-001</v>
      </c>
      <c r="B215" s="1151" t="s">
        <v>25</v>
      </c>
      <c r="C215" s="1152" t="s">
        <v>3545</v>
      </c>
      <c r="D215" s="1153" t="s">
        <v>4523</v>
      </c>
      <c r="E215" s="1154">
        <v>1</v>
      </c>
      <c r="F215" s="1157"/>
      <c r="G215" s="1156">
        <v>159</v>
      </c>
      <c r="H215" s="160">
        <f>IF(G215="","",G215-G215*COMPASS!$AH$23)</f>
        <v>159</v>
      </c>
    </row>
    <row r="216" spans="1:8" ht="14.4" customHeight="1">
      <c r="A216" s="1150" t="str">
        <f t="shared" si="8"/>
        <v>--01227-001</v>
      </c>
      <c r="B216" s="1151" t="s">
        <v>25</v>
      </c>
      <c r="C216" s="1152" t="s">
        <v>3543</v>
      </c>
      <c r="D216" s="1153" t="s">
        <v>3544</v>
      </c>
      <c r="E216" s="1154">
        <v>1</v>
      </c>
      <c r="F216" s="1155"/>
      <c r="G216" s="1156">
        <v>1949</v>
      </c>
      <c r="H216" s="160">
        <f>IF(G216="","",G216-G216*COMPASS!$AH$23)</f>
        <v>1949</v>
      </c>
    </row>
    <row r="217" spans="1:8" ht="14.4" customHeight="1">
      <c r="A217" s="1150" t="str">
        <f t="shared" si="8"/>
        <v>--5506-251</v>
      </c>
      <c r="B217" s="1151" t="s">
        <v>25</v>
      </c>
      <c r="C217" s="1152" t="s">
        <v>593</v>
      </c>
      <c r="D217" s="1153" t="s">
        <v>4524</v>
      </c>
      <c r="E217" s="1154">
        <v>1</v>
      </c>
      <c r="F217" s="1157"/>
      <c r="G217" s="1156">
        <v>33</v>
      </c>
      <c r="H217" s="160">
        <f>IF(G217="","",G217-G217*COMPASS!$AH$23)</f>
        <v>33</v>
      </c>
    </row>
    <row r="218" spans="1:8" ht="14.4" customHeight="1">
      <c r="A218" s="1150" t="str">
        <f t="shared" si="8"/>
        <v>--5506-481</v>
      </c>
      <c r="B218" s="1151" t="s">
        <v>51</v>
      </c>
      <c r="C218" s="1152" t="s">
        <v>594</v>
      </c>
      <c r="D218" s="1153" t="s">
        <v>4525</v>
      </c>
      <c r="E218" s="1154">
        <v>1</v>
      </c>
      <c r="F218" s="1155"/>
      <c r="G218" s="1156">
        <v>41</v>
      </c>
      <c r="H218" s="160">
        <f>IF(G218="","",G218-G218*COMPASS!$AH$23)</f>
        <v>41</v>
      </c>
    </row>
    <row r="219" spans="1:8" ht="14.4" customHeight="1">
      <c r="A219" s="1150" t="str">
        <f t="shared" si="8"/>
        <v>--5506-531</v>
      </c>
      <c r="B219" s="1151" t="s">
        <v>25</v>
      </c>
      <c r="C219" s="1152" t="s">
        <v>595</v>
      </c>
      <c r="D219" s="1153" t="s">
        <v>4526</v>
      </c>
      <c r="E219" s="1154">
        <v>1</v>
      </c>
      <c r="F219" s="1157"/>
      <c r="G219" s="1156">
        <v>33</v>
      </c>
      <c r="H219" s="160">
        <f>IF(G219="","",G219-G219*COMPASS!$AH$23)</f>
        <v>33</v>
      </c>
    </row>
    <row r="220" spans="1:8" ht="14.4" customHeight="1">
      <c r="A220" s="1150" t="str">
        <f t="shared" si="8"/>
        <v>--5506-541</v>
      </c>
      <c r="B220" s="1151" t="s">
        <v>25</v>
      </c>
      <c r="C220" s="1152" t="s">
        <v>596</v>
      </c>
      <c r="D220" s="1153" t="s">
        <v>4527</v>
      </c>
      <c r="E220" s="1154">
        <v>1</v>
      </c>
      <c r="F220" s="1157"/>
      <c r="G220" s="1156">
        <v>33</v>
      </c>
      <c r="H220" s="160">
        <f>IF(G220="","",G220-G220*COMPASS!$AH$23)</f>
        <v>33</v>
      </c>
    </row>
    <row r="221" spans="1:8" ht="14.4" customHeight="1">
      <c r="A221" s="1150" t="s">
        <v>4758</v>
      </c>
      <c r="B221" s="1151" t="s">
        <v>25</v>
      </c>
      <c r="C221" s="1152" t="s">
        <v>4759</v>
      </c>
      <c r="D221" s="1153" t="s">
        <v>4760</v>
      </c>
      <c r="E221" s="1154">
        <v>1</v>
      </c>
      <c r="F221" s="1155"/>
      <c r="G221" s="1156">
        <v>109</v>
      </c>
      <c r="H221" s="160">
        <f>IF(G221="","",G221-G221*COMPASS!$AH$23)</f>
        <v>109</v>
      </c>
    </row>
    <row r="222" spans="1:8" ht="14.4" customHeight="1">
      <c r="A222" s="1150" t="s">
        <v>4761</v>
      </c>
      <c r="B222" s="1151" t="s">
        <v>25</v>
      </c>
      <c r="C222" s="1152" t="s">
        <v>4762</v>
      </c>
      <c r="D222" s="1153" t="s">
        <v>4763</v>
      </c>
      <c r="E222" s="1154">
        <v>1</v>
      </c>
      <c r="F222" s="1157"/>
      <c r="G222" s="1156">
        <v>549</v>
      </c>
      <c r="H222" s="160">
        <f>IF(G222="","",G222-G222*COMPASS!$AH$23)</f>
        <v>549</v>
      </c>
    </row>
    <row r="223" spans="1:8" ht="14.4" customHeight="1">
      <c r="A223" s="1150" t="str">
        <f t="shared" ref="A223:A245" si="9">CONCATENATE(P223,"-",Q223,"-",C223)</f>
        <v>--01467-001</v>
      </c>
      <c r="B223" s="1151" t="s">
        <v>25</v>
      </c>
      <c r="C223" s="1152" t="s">
        <v>4764</v>
      </c>
      <c r="D223" s="1175" t="s">
        <v>4765</v>
      </c>
      <c r="E223" s="1154">
        <v>1</v>
      </c>
      <c r="F223" s="1155"/>
      <c r="G223" s="1156">
        <v>89</v>
      </c>
      <c r="H223" s="160">
        <f>IF(G223="","",G223-G223*COMPASS!$AH$23)</f>
        <v>89</v>
      </c>
    </row>
    <row r="224" spans="1:8" ht="14.4" customHeight="1">
      <c r="A224" s="1150" t="str">
        <f t="shared" si="9"/>
        <v>--01474-001</v>
      </c>
      <c r="B224" s="1151" t="s">
        <v>25</v>
      </c>
      <c r="C224" s="1152" t="s">
        <v>4766</v>
      </c>
      <c r="D224" s="1175" t="s">
        <v>4767</v>
      </c>
      <c r="E224" s="1154">
        <v>1</v>
      </c>
      <c r="F224" s="1155"/>
      <c r="G224" s="1156">
        <v>89</v>
      </c>
      <c r="H224" s="160">
        <f>IF(G224="","",G224-G224*COMPASS!$AH$23)</f>
        <v>89</v>
      </c>
    </row>
    <row r="225" spans="1:8" ht="14.4" customHeight="1">
      <c r="A225" s="1150" t="str">
        <f t="shared" si="9"/>
        <v>--01607-001</v>
      </c>
      <c r="B225" s="1176" t="s">
        <v>25</v>
      </c>
      <c r="C225" s="1152" t="s">
        <v>4810</v>
      </c>
      <c r="D225" s="1175" t="s">
        <v>4811</v>
      </c>
      <c r="E225" s="1154">
        <v>1</v>
      </c>
      <c r="F225" s="1155"/>
      <c r="G225" s="1156">
        <v>49</v>
      </c>
      <c r="H225" s="160">
        <f>IF(G225="","",G225-G225*COMPASS!$AH$23)</f>
        <v>49</v>
      </c>
    </row>
    <row r="226" spans="1:8" ht="14.4" customHeight="1">
      <c r="A226" s="1150" t="str">
        <f t="shared" si="9"/>
        <v>--01630-001</v>
      </c>
      <c r="B226" s="1151" t="s">
        <v>25</v>
      </c>
      <c r="C226" s="1152" t="s">
        <v>5043</v>
      </c>
      <c r="D226" s="1177" t="s">
        <v>5044</v>
      </c>
      <c r="E226" s="1154">
        <v>1</v>
      </c>
      <c r="F226" s="1155"/>
      <c r="G226" s="1156">
        <v>109</v>
      </c>
      <c r="H226" s="160">
        <f>IF(G226="","",G226-G226*COMPASS!$AH$23)</f>
        <v>109</v>
      </c>
    </row>
    <row r="227" spans="1:8" ht="14.4" customHeight="1">
      <c r="A227" s="1150" t="str">
        <f t="shared" si="9"/>
        <v>--01631-001</v>
      </c>
      <c r="B227" s="1151" t="s">
        <v>25</v>
      </c>
      <c r="C227" s="1152" t="s">
        <v>5045</v>
      </c>
      <c r="D227" s="1177" t="s">
        <v>5046</v>
      </c>
      <c r="E227" s="1154">
        <v>1</v>
      </c>
      <c r="F227" s="1157"/>
      <c r="G227" s="1156">
        <v>99</v>
      </c>
      <c r="H227" s="160">
        <f>IF(G227="","",G227-G227*COMPASS!$AH$23)</f>
        <v>99</v>
      </c>
    </row>
    <row r="228" spans="1:8" ht="14.4" customHeight="1">
      <c r="A228" s="1150" t="str">
        <f t="shared" si="9"/>
        <v>--01677-001</v>
      </c>
      <c r="B228" s="1151" t="s">
        <v>25</v>
      </c>
      <c r="C228" s="1152" t="s">
        <v>5047</v>
      </c>
      <c r="D228" s="1177" t="s">
        <v>5048</v>
      </c>
      <c r="E228" s="1154">
        <v>1</v>
      </c>
      <c r="F228" s="1155"/>
      <c r="G228" s="1156">
        <v>319</v>
      </c>
      <c r="H228" s="160">
        <f>IF(G228="","",G228-G228*COMPASS!$AH$23)</f>
        <v>319</v>
      </c>
    </row>
    <row r="229" spans="1:8" ht="14.4" customHeight="1">
      <c r="A229" s="1150" t="str">
        <f t="shared" si="9"/>
        <v>--01473-001</v>
      </c>
      <c r="B229" s="1151" t="s">
        <v>51</v>
      </c>
      <c r="C229" s="1152" t="s">
        <v>5049</v>
      </c>
      <c r="D229" s="1177" t="s">
        <v>5050</v>
      </c>
      <c r="E229" s="1154">
        <v>1</v>
      </c>
      <c r="F229" s="1155"/>
      <c r="G229" s="1156">
        <v>109</v>
      </c>
      <c r="H229" s="160">
        <f>IF(G229="","",G229-G229*COMPASS!$AH$23)</f>
        <v>109</v>
      </c>
    </row>
    <row r="230" spans="1:8" ht="14.4" customHeight="1">
      <c r="A230" s="1150" t="str">
        <f t="shared" si="9"/>
        <v>--01470-001</v>
      </c>
      <c r="B230" s="1151" t="s">
        <v>51</v>
      </c>
      <c r="C230" s="1152" t="s">
        <v>5051</v>
      </c>
      <c r="D230" s="1177" t="s">
        <v>5052</v>
      </c>
      <c r="E230" s="1154">
        <v>1</v>
      </c>
      <c r="F230" s="1155"/>
      <c r="G230" s="1156">
        <v>129</v>
      </c>
      <c r="H230" s="160">
        <f>IF(G230="","",G230-G230*COMPASS!$AH$23)</f>
        <v>129</v>
      </c>
    </row>
    <row r="231" spans="1:8" ht="14.4" customHeight="1">
      <c r="A231" s="1150" t="str">
        <f t="shared" si="9"/>
        <v>--01499-001</v>
      </c>
      <c r="B231" s="1151" t="s">
        <v>25</v>
      </c>
      <c r="C231" s="1152" t="s">
        <v>5053</v>
      </c>
      <c r="D231" s="1177" t="s">
        <v>5054</v>
      </c>
      <c r="E231" s="1154">
        <v>1</v>
      </c>
      <c r="F231" s="1155"/>
      <c r="G231" s="1156">
        <v>39</v>
      </c>
      <c r="H231" s="160">
        <f>IF(G231="","",G231-G231*COMPASS!$AH$23)</f>
        <v>39</v>
      </c>
    </row>
    <row r="232" spans="1:8" ht="14.4" customHeight="1">
      <c r="A232" s="1150" t="str">
        <f t="shared" si="9"/>
        <v>--01513-001</v>
      </c>
      <c r="B232" s="1151" t="s">
        <v>51</v>
      </c>
      <c r="C232" s="1152" t="s">
        <v>5055</v>
      </c>
      <c r="D232" s="1177" t="s">
        <v>5056</v>
      </c>
      <c r="E232" s="1154">
        <v>1</v>
      </c>
      <c r="F232" s="1155"/>
      <c r="G232" s="1156">
        <v>99</v>
      </c>
      <c r="H232" s="160">
        <f>IF(G232="","",G232-G232*COMPASS!$AH$23)</f>
        <v>99</v>
      </c>
    </row>
    <row r="233" spans="1:8" ht="14.4" customHeight="1">
      <c r="A233" s="1150" t="str">
        <f t="shared" si="9"/>
        <v>--01242-001</v>
      </c>
      <c r="B233" s="1151" t="s">
        <v>25</v>
      </c>
      <c r="C233" s="1152" t="s">
        <v>5886</v>
      </c>
      <c r="D233" s="1152" t="s">
        <v>5887</v>
      </c>
      <c r="E233" s="1154">
        <v>1</v>
      </c>
      <c r="F233" s="1155"/>
      <c r="G233" s="1156">
        <v>49</v>
      </c>
      <c r="H233" s="160">
        <f>IF(G233="","",G233-G233*COMPASS!$AH$23)</f>
        <v>49</v>
      </c>
    </row>
    <row r="234" spans="1:8" ht="14.4" customHeight="1">
      <c r="A234" s="1150" t="str">
        <f t="shared" si="9"/>
        <v>--01243-001</v>
      </c>
      <c r="B234" s="1151" t="s">
        <v>25</v>
      </c>
      <c r="C234" s="1152" t="s">
        <v>5888</v>
      </c>
      <c r="D234" s="1152" t="s">
        <v>5889</v>
      </c>
      <c r="E234" s="1154">
        <v>1</v>
      </c>
      <c r="F234" s="1155"/>
      <c r="G234" s="1156">
        <v>39</v>
      </c>
      <c r="H234" s="160">
        <f>IF(G234="","",G234-G234*COMPASS!$AH$23)</f>
        <v>39</v>
      </c>
    </row>
    <row r="235" spans="1:8" ht="14.4" customHeight="1">
      <c r="A235" s="1150" t="str">
        <f t="shared" si="9"/>
        <v>--01244-001</v>
      </c>
      <c r="B235" s="1151" t="s">
        <v>25</v>
      </c>
      <c r="C235" s="1152" t="s">
        <v>5890</v>
      </c>
      <c r="D235" s="1152" t="s">
        <v>5891</v>
      </c>
      <c r="E235" s="1154">
        <v>1</v>
      </c>
      <c r="F235" s="1155"/>
      <c r="G235" s="1156">
        <v>39</v>
      </c>
      <c r="H235" s="160">
        <f>IF(G235="","",G235-G235*COMPASS!$AH$23)</f>
        <v>39</v>
      </c>
    </row>
    <row r="236" spans="1:8" ht="14.4" customHeight="1">
      <c r="A236" s="1150" t="str">
        <f t="shared" si="9"/>
        <v>--01444-001</v>
      </c>
      <c r="B236" s="1151" t="s">
        <v>25</v>
      </c>
      <c r="C236" s="1152" t="s">
        <v>5892</v>
      </c>
      <c r="D236" s="1152" t="s">
        <v>5893</v>
      </c>
      <c r="E236" s="1154">
        <v>1</v>
      </c>
      <c r="F236" s="1155"/>
      <c r="G236" s="1156">
        <v>249</v>
      </c>
      <c r="H236" s="160">
        <f>IF(G236="","",G236-G236*COMPASS!$AH$23)</f>
        <v>249</v>
      </c>
    </row>
    <row r="237" spans="1:8" ht="14.4" customHeight="1">
      <c r="A237" s="1150" t="str">
        <f t="shared" si="9"/>
        <v>--01446-001</v>
      </c>
      <c r="B237" s="1151" t="s">
        <v>25</v>
      </c>
      <c r="C237" s="1152" t="s">
        <v>5894</v>
      </c>
      <c r="D237" s="1152" t="s">
        <v>5895</v>
      </c>
      <c r="E237" s="1154">
        <v>1</v>
      </c>
      <c r="F237" s="1155"/>
      <c r="G237" s="1156">
        <v>149</v>
      </c>
      <c r="H237" s="160">
        <f>IF(G237="","",G237-G237*COMPASS!$AH$23)</f>
        <v>149</v>
      </c>
    </row>
    <row r="238" spans="1:8" ht="14.4" customHeight="1">
      <c r="A238" s="1150" t="str">
        <f t="shared" si="9"/>
        <v>--01534-001</v>
      </c>
      <c r="B238" s="1151" t="s">
        <v>25</v>
      </c>
      <c r="C238" s="1152" t="s">
        <v>5896</v>
      </c>
      <c r="D238" s="1152" t="s">
        <v>5897</v>
      </c>
      <c r="E238" s="1154">
        <v>1</v>
      </c>
      <c r="F238" s="1155"/>
      <c r="G238" s="1156">
        <v>109</v>
      </c>
      <c r="H238" s="160">
        <f>IF(G238="","",G238-G238*COMPASS!$AH$23)</f>
        <v>109</v>
      </c>
    </row>
    <row r="239" spans="1:8" ht="14.4" customHeight="1">
      <c r="A239" s="1150" t="str">
        <f t="shared" si="9"/>
        <v>--01600-001</v>
      </c>
      <c r="B239" s="1151" t="s">
        <v>25</v>
      </c>
      <c r="C239" s="1152" t="s">
        <v>5898</v>
      </c>
      <c r="D239" s="1152" t="s">
        <v>5899</v>
      </c>
      <c r="E239" s="1154">
        <v>1</v>
      </c>
      <c r="F239" s="1155"/>
      <c r="G239" s="1156">
        <v>29</v>
      </c>
      <c r="H239" s="160">
        <f>IF(G239="","",G239-G239*COMPASS!$AH$23)</f>
        <v>29</v>
      </c>
    </row>
    <row r="240" spans="1:8" ht="14.4" customHeight="1">
      <c r="A240" s="1150" t="str">
        <f t="shared" si="9"/>
        <v>--01602-001</v>
      </c>
      <c r="B240" s="1151" t="s">
        <v>25</v>
      </c>
      <c r="C240" s="1152" t="s">
        <v>5900</v>
      </c>
      <c r="D240" s="1152" t="s">
        <v>5901</v>
      </c>
      <c r="E240" s="1154">
        <v>1</v>
      </c>
      <c r="F240" s="1155"/>
      <c r="G240" s="1156">
        <v>59</v>
      </c>
      <c r="H240" s="160">
        <f>IF(G240="","",G240-G240*COMPASS!$AH$23)</f>
        <v>59</v>
      </c>
    </row>
    <row r="241" spans="1:8" ht="14.4" customHeight="1">
      <c r="A241" s="1150" t="str">
        <f t="shared" si="9"/>
        <v>--01603-001</v>
      </c>
      <c r="B241" s="1151" t="s">
        <v>25</v>
      </c>
      <c r="C241" s="1152" t="s">
        <v>5902</v>
      </c>
      <c r="D241" s="1152" t="s">
        <v>5903</v>
      </c>
      <c r="E241" s="1154">
        <v>1</v>
      </c>
      <c r="F241" s="1155"/>
      <c r="G241" s="1156">
        <v>59</v>
      </c>
      <c r="H241" s="160">
        <f>IF(G241="","",G241-G241*COMPASS!$AH$23)</f>
        <v>59</v>
      </c>
    </row>
    <row r="242" spans="1:8" ht="14.4" customHeight="1">
      <c r="A242" s="1150" t="str">
        <f t="shared" si="9"/>
        <v>--01608-001</v>
      </c>
      <c r="B242" s="1151" t="s">
        <v>25</v>
      </c>
      <c r="C242" s="1152" t="s">
        <v>5904</v>
      </c>
      <c r="D242" s="1152" t="s">
        <v>5905</v>
      </c>
      <c r="E242" s="1154">
        <v>1</v>
      </c>
      <c r="F242" s="1155"/>
      <c r="G242" s="1156">
        <v>89</v>
      </c>
      <c r="H242" s="160">
        <f>IF(G242="","",G242-G242*COMPASS!$AH$23)</f>
        <v>89</v>
      </c>
    </row>
    <row r="243" spans="1:8" ht="14.4" customHeight="1">
      <c r="A243" s="1150" t="str">
        <f t="shared" si="9"/>
        <v>--01692-001</v>
      </c>
      <c r="B243" s="1151" t="s">
        <v>25</v>
      </c>
      <c r="C243" s="1152" t="s">
        <v>5906</v>
      </c>
      <c r="D243" s="1152" t="s">
        <v>5907</v>
      </c>
      <c r="E243" s="1154">
        <v>1</v>
      </c>
      <c r="F243" s="1157"/>
      <c r="G243" s="1156">
        <v>49</v>
      </c>
      <c r="H243" s="160">
        <f>IF(G243="","",G243-G243*COMPASS!$AH$23)</f>
        <v>49</v>
      </c>
    </row>
    <row r="244" spans="1:8" ht="14.4" customHeight="1">
      <c r="A244" s="1150" t="str">
        <f t="shared" si="9"/>
        <v>--01742-001</v>
      </c>
      <c r="B244" s="1151" t="s">
        <v>25</v>
      </c>
      <c r="C244" s="1152" t="s">
        <v>5916</v>
      </c>
      <c r="D244" s="1153" t="s">
        <v>5917</v>
      </c>
      <c r="E244" s="1154">
        <v>1</v>
      </c>
      <c r="F244" s="1155"/>
      <c r="G244" s="1156">
        <v>49</v>
      </c>
      <c r="H244" s="160">
        <f>IF(G244="","",G244-G244*COMPASS!$AH$23)</f>
        <v>49</v>
      </c>
    </row>
    <row r="245" spans="1:8" ht="14.4" customHeight="1">
      <c r="A245" s="1150" t="str">
        <f t="shared" si="9"/>
        <v>--01757-001</v>
      </c>
      <c r="B245" s="1151" t="s">
        <v>51</v>
      </c>
      <c r="C245" s="1152" t="s">
        <v>5918</v>
      </c>
      <c r="D245" s="1153" t="s">
        <v>5919</v>
      </c>
      <c r="E245" s="1154">
        <v>1</v>
      </c>
      <c r="F245" s="1155"/>
      <c r="G245" s="1156">
        <v>89</v>
      </c>
      <c r="H245" s="160">
        <f>IF(G245="","",G245-G245*COMPASS!$AH$23)</f>
        <v>89</v>
      </c>
    </row>
    <row r="246" spans="1:8" ht="14.4" customHeight="1">
      <c r="A246" s="1146" t="s">
        <v>123</v>
      </c>
      <c r="B246" s="1146"/>
      <c r="C246" s="1146"/>
      <c r="D246" s="1146"/>
      <c r="E246" s="1146"/>
      <c r="F246" s="1146"/>
      <c r="G246" s="1149"/>
      <c r="H246" s="160" t="str">
        <f>IF(G246="","",G246-G246*COMPASS!$AH$23)</f>
        <v/>
      </c>
    </row>
    <row r="247" spans="1:8" ht="14.4" customHeight="1">
      <c r="A247" s="1178" t="s">
        <v>124</v>
      </c>
      <c r="B247" s="1179"/>
      <c r="C247" s="1179"/>
      <c r="D247" s="1179"/>
      <c r="E247" s="1180"/>
      <c r="F247" s="1181"/>
      <c r="G247" s="1182"/>
      <c r="H247" s="160" t="str">
        <f>IF(G247="","",G247-G247*COMPASS!$AH$23)</f>
        <v/>
      </c>
    </row>
    <row r="248" spans="1:8" ht="14.4" customHeight="1">
      <c r="A248" s="1150" t="str">
        <f t="shared" ref="A248:A252" si="10">CONCATENATE(P248,"-",Q248,"-",C248)</f>
        <v>--5503-161</v>
      </c>
      <c r="B248" s="1151" t="s">
        <v>25</v>
      </c>
      <c r="C248" s="1152" t="s">
        <v>125</v>
      </c>
      <c r="D248" s="1153" t="s">
        <v>4528</v>
      </c>
      <c r="E248" s="1154">
        <v>1</v>
      </c>
      <c r="F248" s="1155"/>
      <c r="G248" s="1156">
        <v>259</v>
      </c>
      <c r="H248" s="160">
        <f>IF(G248="","",G248-G248*COMPASS!$AH$23)</f>
        <v>259</v>
      </c>
    </row>
    <row r="249" spans="1:8" ht="14.4" customHeight="1">
      <c r="A249" s="1150" t="str">
        <f t="shared" si="10"/>
        <v>--5503-171</v>
      </c>
      <c r="B249" s="1151" t="s">
        <v>25</v>
      </c>
      <c r="C249" s="1152" t="s">
        <v>126</v>
      </c>
      <c r="D249" s="1153" t="s">
        <v>4529</v>
      </c>
      <c r="E249" s="1154">
        <v>1</v>
      </c>
      <c r="F249" s="1155"/>
      <c r="G249" s="1156">
        <v>234</v>
      </c>
      <c r="H249" s="160">
        <f>IF(G249="","",G249-G249*COMPASS!$AH$23)</f>
        <v>234</v>
      </c>
    </row>
    <row r="250" spans="1:8" ht="14.4" customHeight="1">
      <c r="A250" s="1150" t="str">
        <f t="shared" si="10"/>
        <v>--5504-901</v>
      </c>
      <c r="B250" s="1151" t="s">
        <v>51</v>
      </c>
      <c r="C250" s="1152" t="s">
        <v>501</v>
      </c>
      <c r="D250" s="1153" t="s">
        <v>4530</v>
      </c>
      <c r="E250" s="1154">
        <v>1</v>
      </c>
      <c r="F250" s="1155"/>
      <c r="G250" s="1156">
        <v>234</v>
      </c>
      <c r="H250" s="160">
        <f>IF(G250="","",G250-G250*COMPASS!$AH$23)</f>
        <v>234</v>
      </c>
    </row>
    <row r="251" spans="1:8" ht="14.4" customHeight="1">
      <c r="A251" s="1150" t="str">
        <f t="shared" si="10"/>
        <v>--5800-791</v>
      </c>
      <c r="B251" s="1151" t="s">
        <v>25</v>
      </c>
      <c r="C251" s="1152" t="s">
        <v>502</v>
      </c>
      <c r="D251" s="1153" t="s">
        <v>4531</v>
      </c>
      <c r="E251" s="1154">
        <v>1</v>
      </c>
      <c r="F251" s="1155"/>
      <c r="G251" s="1156">
        <v>226</v>
      </c>
      <c r="H251" s="160">
        <f>IF(G251="","",G251-G251*COMPASS!$AH$23)</f>
        <v>226</v>
      </c>
    </row>
    <row r="252" spans="1:8" ht="14.4" customHeight="1">
      <c r="A252" s="1150" t="str">
        <f t="shared" si="10"/>
        <v>--5800-801</v>
      </c>
      <c r="B252" s="1151" t="s">
        <v>25</v>
      </c>
      <c r="C252" s="1152" t="s">
        <v>503</v>
      </c>
      <c r="D252" s="1153" t="s">
        <v>4532</v>
      </c>
      <c r="E252" s="1154">
        <v>1</v>
      </c>
      <c r="F252" s="1155"/>
      <c r="G252" s="1156">
        <v>226</v>
      </c>
      <c r="H252" s="160">
        <f>IF(G252="","",G252-G252*COMPASS!$AH$23)</f>
        <v>226</v>
      </c>
    </row>
    <row r="253" spans="1:8" ht="14.4" customHeight="1">
      <c r="A253" s="1178" t="s">
        <v>127</v>
      </c>
      <c r="B253" s="1179"/>
      <c r="C253" s="1179"/>
      <c r="D253" s="1183"/>
      <c r="E253" s="1183"/>
      <c r="F253" s="1183"/>
      <c r="G253" s="1183"/>
      <c r="H253" s="160" t="str">
        <f>IF(G253="","",G253-G253*COMPASS!$AH$23)</f>
        <v/>
      </c>
    </row>
    <row r="254" spans="1:8" ht="14.4" customHeight="1">
      <c r="A254" s="1150" t="str">
        <f>CONCATENATE(P254,"-",Q254,"-",C254)</f>
        <v>--5502-661</v>
      </c>
      <c r="B254" s="1151" t="s">
        <v>25</v>
      </c>
      <c r="C254" s="1152" t="s">
        <v>128</v>
      </c>
      <c r="D254" s="1153" t="s">
        <v>4533</v>
      </c>
      <c r="E254" s="1154">
        <v>1</v>
      </c>
      <c r="F254" s="1155"/>
      <c r="G254" s="1156">
        <v>41</v>
      </c>
      <c r="H254" s="160">
        <f>IF(G254="","",G254-G254*COMPASS!$AH$23)</f>
        <v>41</v>
      </c>
    </row>
    <row r="255" spans="1:8" ht="14.4" customHeight="1">
      <c r="A255" s="1150" t="str">
        <f>CONCATENATE(P255,"-",Q255,"-",C255)</f>
        <v>--5502-721</v>
      </c>
      <c r="B255" s="1151" t="s">
        <v>25</v>
      </c>
      <c r="C255" s="1152" t="s">
        <v>129</v>
      </c>
      <c r="D255" s="1153" t="s">
        <v>4534</v>
      </c>
      <c r="E255" s="1154">
        <v>1</v>
      </c>
      <c r="F255" s="1155"/>
      <c r="G255" s="1156">
        <v>159</v>
      </c>
      <c r="H255" s="160">
        <f>IF(G255="","",G255-G255*COMPASS!$AH$23)</f>
        <v>159</v>
      </c>
    </row>
    <row r="256" spans="1:8" ht="14.4" customHeight="1">
      <c r="A256" s="1178" t="s">
        <v>130</v>
      </c>
      <c r="B256" s="1179"/>
      <c r="C256" s="1179"/>
      <c r="D256" s="1183"/>
      <c r="E256" s="1183"/>
      <c r="F256" s="1183"/>
      <c r="G256" s="1183"/>
      <c r="H256" s="160" t="str">
        <f>IF(G256="","",G256-G256*COMPASS!$AH$23)</f>
        <v/>
      </c>
    </row>
    <row r="257" spans="1:8" ht="14.4" customHeight="1">
      <c r="A257" s="1150" t="str">
        <f>CONCATENATE(P257,"-",Q257,"-",C257)</f>
        <v>--5017-111</v>
      </c>
      <c r="B257" s="1151" t="s">
        <v>25</v>
      </c>
      <c r="C257" s="1152" t="s">
        <v>131</v>
      </c>
      <c r="D257" s="1153" t="s">
        <v>4535</v>
      </c>
      <c r="E257" s="1154">
        <v>1</v>
      </c>
      <c r="F257" s="1154"/>
      <c r="G257" s="1156">
        <v>13</v>
      </c>
      <c r="H257" s="160">
        <f>IF(G257="","",G257-G257*COMPASS!$AH$23)</f>
        <v>13</v>
      </c>
    </row>
    <row r="258" spans="1:8" ht="14.4" customHeight="1">
      <c r="A258" s="1146" t="s">
        <v>132</v>
      </c>
      <c r="B258" s="1146"/>
      <c r="C258" s="1146"/>
      <c r="D258" s="1146"/>
      <c r="E258" s="1146"/>
      <c r="F258" s="1146"/>
      <c r="G258" s="1146"/>
      <c r="H258" s="160" t="str">
        <f>IF(G258="","",G258-G258*COMPASS!$AH$23)</f>
        <v/>
      </c>
    </row>
    <row r="259" spans="1:8" ht="14.4" customHeight="1">
      <c r="A259" s="1150" t="str">
        <f>CONCATENATE(P259,"-",Q259,"-",C259)</f>
        <v>--5502-811</v>
      </c>
      <c r="B259" s="1151" t="s">
        <v>25</v>
      </c>
      <c r="C259" s="1152" t="s">
        <v>133</v>
      </c>
      <c r="D259" s="1153" t="s">
        <v>4536</v>
      </c>
      <c r="E259" s="1154">
        <v>1</v>
      </c>
      <c r="F259" s="1154"/>
      <c r="G259" s="1156">
        <v>7</v>
      </c>
      <c r="H259" s="160">
        <f>IF(G259="","",G259-G259*COMPASS!$AH$23)</f>
        <v>7</v>
      </c>
    </row>
    <row r="260" spans="1:8" ht="14.4" customHeight="1">
      <c r="A260" s="1150" t="str">
        <f>CONCATENATE(P260,"-",Q260,"-",C260)</f>
        <v>--5502-821</v>
      </c>
      <c r="B260" s="1151" t="s">
        <v>25</v>
      </c>
      <c r="C260" s="1152" t="s">
        <v>134</v>
      </c>
      <c r="D260" s="1153" t="s">
        <v>4537</v>
      </c>
      <c r="E260" s="1154">
        <v>1</v>
      </c>
      <c r="F260" s="1155"/>
      <c r="G260" s="1156">
        <v>50</v>
      </c>
      <c r="H260" s="160">
        <f>IF(G260="","",G260-G260*COMPASS!$AH$23)</f>
        <v>50</v>
      </c>
    </row>
    <row r="261" spans="1:8" ht="14.4" customHeight="1">
      <c r="A261" s="1146" t="s">
        <v>135</v>
      </c>
      <c r="B261" s="1146"/>
      <c r="C261" s="1146"/>
      <c r="D261" s="1146"/>
      <c r="E261" s="1146"/>
      <c r="F261" s="1146"/>
      <c r="G261" s="1149"/>
      <c r="H261" s="160" t="str">
        <f>IF(G261="","",G261-G261*COMPASS!$AH$23)</f>
        <v/>
      </c>
    </row>
    <row r="262" spans="1:8" ht="14.4" customHeight="1">
      <c r="A262" s="1178" t="s">
        <v>136</v>
      </c>
      <c r="B262" s="1183"/>
      <c r="C262" s="1183"/>
      <c r="D262" s="1183"/>
      <c r="E262" s="1181"/>
      <c r="F262" s="1184"/>
      <c r="G262" s="1185"/>
      <c r="H262" s="160" t="str">
        <f>IF(G262="","",G262-G262*COMPASS!$AH$23)</f>
        <v/>
      </c>
    </row>
    <row r="263" spans="1:8" ht="14.4" customHeight="1">
      <c r="A263" s="1150" t="str">
        <f>CONCATENATE(P263,"-",Q263,"-",C263)</f>
        <v>--5502-241</v>
      </c>
      <c r="B263" s="1151" t="s">
        <v>25</v>
      </c>
      <c r="C263" s="1152" t="s">
        <v>137</v>
      </c>
      <c r="D263" s="1153" t="s">
        <v>4538</v>
      </c>
      <c r="E263" s="1154">
        <v>1</v>
      </c>
      <c r="F263" s="1154"/>
      <c r="G263" s="1156">
        <v>33</v>
      </c>
      <c r="H263" s="160">
        <f>IF(G263="","",G263-G263*COMPASS!$AH$23)</f>
        <v>33</v>
      </c>
    </row>
    <row r="264" spans="1:8" ht="14.4" customHeight="1">
      <c r="A264" s="1150" t="str">
        <f>CONCATENATE(P264,"-",Q264,"-",C264)</f>
        <v>--5000-001</v>
      </c>
      <c r="B264" s="1151" t="s">
        <v>25</v>
      </c>
      <c r="C264" s="1152" t="s">
        <v>138</v>
      </c>
      <c r="D264" s="1153" t="s">
        <v>4539</v>
      </c>
      <c r="E264" s="1154">
        <v>1</v>
      </c>
      <c r="F264" s="1155"/>
      <c r="G264" s="1156">
        <v>134</v>
      </c>
      <c r="H264" s="160">
        <f>IF(G264="","",G264-G264*COMPASS!$AH$23)</f>
        <v>134</v>
      </c>
    </row>
    <row r="265" spans="1:8" ht="14.4" customHeight="1">
      <c r="A265" s="1150" t="str">
        <f>CONCATENATE(P265,"-",Q265,"-",C265)</f>
        <v>--5503-102</v>
      </c>
      <c r="B265" s="1151" t="s">
        <v>25</v>
      </c>
      <c r="C265" s="1152" t="s">
        <v>139</v>
      </c>
      <c r="D265" s="1153" t="s">
        <v>4540</v>
      </c>
      <c r="E265" s="1154">
        <v>1</v>
      </c>
      <c r="F265" s="1154"/>
      <c r="G265" s="1156">
        <v>58</v>
      </c>
      <c r="H265" s="160">
        <f>IF(G265="","",G265-G265*COMPASS!$AH$23)</f>
        <v>58</v>
      </c>
    </row>
    <row r="266" spans="1:8" ht="14.4" customHeight="1">
      <c r="A266" s="1178" t="s">
        <v>13734</v>
      </c>
      <c r="B266" s="1183"/>
      <c r="C266" s="1183"/>
      <c r="D266" s="1183"/>
      <c r="E266" s="1183"/>
      <c r="F266" s="1183"/>
      <c r="G266" s="1183"/>
      <c r="H266" s="160" t="str">
        <f>IF(G266="","",G266-G266*COMPASS!$AH$23)</f>
        <v/>
      </c>
    </row>
    <row r="267" spans="1:8" ht="14.4" customHeight="1">
      <c r="A267" s="1146" t="s">
        <v>140</v>
      </c>
      <c r="B267" s="1146"/>
      <c r="C267" s="1146"/>
      <c r="D267" s="1146"/>
      <c r="E267" s="1146"/>
      <c r="F267" s="1146"/>
      <c r="G267" s="1146"/>
      <c r="H267" s="160" t="str">
        <f>IF(G267="","",G267-G267*COMPASS!$AH$23)</f>
        <v/>
      </c>
    </row>
    <row r="268" spans="1:8" ht="14.4" customHeight="1">
      <c r="A268" s="1150" t="str">
        <f t="shared" ref="A268:A278" si="11">CONCATENATE(P268,"-",Q268,"-",C268)</f>
        <v>--5012-002</v>
      </c>
      <c r="B268" s="1151" t="s">
        <v>25</v>
      </c>
      <c r="C268" s="1152" t="s">
        <v>141</v>
      </c>
      <c r="D268" s="1153" t="s">
        <v>4541</v>
      </c>
      <c r="E268" s="1154">
        <v>1</v>
      </c>
      <c r="F268" s="1155"/>
      <c r="G268" s="1156">
        <v>545</v>
      </c>
      <c r="H268" s="160">
        <f>IF(G268="","",G268-G268*COMPASS!$AH$23)</f>
        <v>545</v>
      </c>
    </row>
    <row r="269" spans="1:8" ht="14.4" customHeight="1">
      <c r="A269" s="1150" t="str">
        <f t="shared" si="11"/>
        <v>--5012-012</v>
      </c>
      <c r="B269" s="1151" t="s">
        <v>25</v>
      </c>
      <c r="C269" s="1152" t="s">
        <v>142</v>
      </c>
      <c r="D269" s="1153" t="s">
        <v>4542</v>
      </c>
      <c r="E269" s="1154">
        <v>1</v>
      </c>
      <c r="F269" s="1155"/>
      <c r="G269" s="1156">
        <v>721</v>
      </c>
      <c r="H269" s="160">
        <f>IF(G269="","",G269-G269*COMPASS!$AH$23)</f>
        <v>721</v>
      </c>
    </row>
    <row r="270" spans="1:8" ht="14.4" customHeight="1">
      <c r="A270" s="1150" t="str">
        <f t="shared" si="11"/>
        <v>--5026-202</v>
      </c>
      <c r="B270" s="1151" t="s">
        <v>51</v>
      </c>
      <c r="C270" s="1152" t="s">
        <v>339</v>
      </c>
      <c r="D270" s="1153" t="s">
        <v>4543</v>
      </c>
      <c r="E270" s="1154">
        <v>1</v>
      </c>
      <c r="F270" s="1186"/>
      <c r="G270" s="1156">
        <v>46</v>
      </c>
      <c r="H270" s="160">
        <f>IF(G270="","",G270-G270*COMPASS!$AH$23)</f>
        <v>46</v>
      </c>
    </row>
    <row r="271" spans="1:8" ht="14.4" customHeight="1">
      <c r="A271" s="1150" t="str">
        <f t="shared" si="11"/>
        <v>--01944-001</v>
      </c>
      <c r="B271" s="1151" t="s">
        <v>25</v>
      </c>
      <c r="C271" s="1152" t="s">
        <v>10084</v>
      </c>
      <c r="D271" s="1153" t="s">
        <v>10085</v>
      </c>
      <c r="E271" s="1154">
        <v>1</v>
      </c>
      <c r="F271" s="1155"/>
      <c r="G271" s="1156">
        <v>269</v>
      </c>
      <c r="H271" s="160">
        <f>IF(G271="","",G271-G271*COMPASS!$AH$23)</f>
        <v>269</v>
      </c>
    </row>
    <row r="272" spans="1:8" ht="14.4" customHeight="1">
      <c r="A272" s="1150" t="str">
        <f t="shared" si="11"/>
        <v>--5025-281</v>
      </c>
      <c r="B272" s="1151" t="s">
        <v>51</v>
      </c>
      <c r="C272" s="1152" t="s">
        <v>340</v>
      </c>
      <c r="D272" s="1153" t="s">
        <v>4544</v>
      </c>
      <c r="E272" s="1154">
        <v>1</v>
      </c>
      <c r="F272" s="1186"/>
      <c r="G272" s="1156">
        <v>156</v>
      </c>
      <c r="H272" s="160">
        <f>IF(G272="","",G272-G272*COMPASS!$AH$23)</f>
        <v>156</v>
      </c>
    </row>
    <row r="273" spans="1:8" ht="14.4" customHeight="1">
      <c r="A273" s="1150" t="str">
        <f t="shared" si="11"/>
        <v>--5026-401</v>
      </c>
      <c r="B273" s="1151" t="s">
        <v>25</v>
      </c>
      <c r="C273" s="1152" t="s">
        <v>341</v>
      </c>
      <c r="D273" s="1153" t="s">
        <v>4545</v>
      </c>
      <c r="E273" s="1154">
        <v>1</v>
      </c>
      <c r="F273" s="1155"/>
      <c r="G273" s="1156">
        <v>461</v>
      </c>
      <c r="H273" s="160">
        <f>IF(G273="","",G273-G273*COMPASS!$AH$23)</f>
        <v>461</v>
      </c>
    </row>
    <row r="274" spans="1:8" ht="14.4" customHeight="1">
      <c r="A274" s="1150" t="str">
        <f t="shared" si="11"/>
        <v>--5026-411</v>
      </c>
      <c r="B274" s="1151" t="s">
        <v>25</v>
      </c>
      <c r="C274" s="1152" t="s">
        <v>342</v>
      </c>
      <c r="D274" s="1153" t="s">
        <v>4546</v>
      </c>
      <c r="E274" s="1154">
        <v>1</v>
      </c>
      <c r="F274" s="1186"/>
      <c r="G274" s="1156">
        <v>21</v>
      </c>
      <c r="H274" s="160">
        <f>IF(G274="","",G274-G274*COMPASS!$AH$23)</f>
        <v>21</v>
      </c>
    </row>
    <row r="275" spans="1:8" ht="14.4" customHeight="1">
      <c r="A275" s="1150" t="str">
        <f t="shared" si="11"/>
        <v>--5028-411</v>
      </c>
      <c r="B275" s="1151" t="s">
        <v>25</v>
      </c>
      <c r="C275" s="1152" t="s">
        <v>343</v>
      </c>
      <c r="D275" s="1153" t="s">
        <v>4547</v>
      </c>
      <c r="E275" s="1154">
        <v>1</v>
      </c>
      <c r="F275" s="1155"/>
      <c r="G275" s="1156">
        <v>234</v>
      </c>
      <c r="H275" s="160">
        <f>IF(G275="","",G275-G275*COMPASS!$AH$23)</f>
        <v>234</v>
      </c>
    </row>
    <row r="276" spans="1:8" ht="14.4" customHeight="1">
      <c r="A276" s="1150" t="str">
        <f t="shared" si="11"/>
        <v>--5027-421</v>
      </c>
      <c r="B276" s="1151" t="s">
        <v>25</v>
      </c>
      <c r="C276" s="1152" t="s">
        <v>344</v>
      </c>
      <c r="D276" s="1153" t="s">
        <v>4548</v>
      </c>
      <c r="E276" s="1154">
        <v>1</v>
      </c>
      <c r="F276" s="1155"/>
      <c r="G276" s="1156">
        <v>234</v>
      </c>
      <c r="H276" s="160">
        <f>IF(G276="","",G276-G276*COMPASS!$AH$23)</f>
        <v>234</v>
      </c>
    </row>
    <row r="277" spans="1:8" ht="14.4" customHeight="1">
      <c r="A277" s="1150" t="str">
        <f t="shared" si="11"/>
        <v>--01633-001</v>
      </c>
      <c r="B277" s="1151" t="s">
        <v>25</v>
      </c>
      <c r="C277" s="1152" t="s">
        <v>5101</v>
      </c>
      <c r="D277" s="1153" t="s">
        <v>5102</v>
      </c>
      <c r="E277" s="1154">
        <v>1</v>
      </c>
      <c r="F277" s="1155"/>
      <c r="G277" s="1156">
        <v>749</v>
      </c>
      <c r="H277" s="160">
        <f>IF(G277="","",G277-G277*COMPASS!$AH$23)</f>
        <v>749</v>
      </c>
    </row>
    <row r="278" spans="1:8" ht="14.4" customHeight="1">
      <c r="A278" s="1150" t="str">
        <f t="shared" si="11"/>
        <v>--01726-001</v>
      </c>
      <c r="B278" s="1151" t="s">
        <v>25</v>
      </c>
      <c r="C278" s="1152" t="s">
        <v>5155</v>
      </c>
      <c r="D278" s="1153" t="s">
        <v>5156</v>
      </c>
      <c r="E278" s="1154">
        <v>1</v>
      </c>
      <c r="F278" s="1155"/>
      <c r="G278" s="1156">
        <v>269</v>
      </c>
      <c r="H278" s="160">
        <f>IF(G278="","",G278-G278*COMPASS!$AH$23)</f>
        <v>269</v>
      </c>
    </row>
    <row r="279" spans="1:8" ht="14.4" customHeight="1">
      <c r="A279" s="1146" t="s">
        <v>143</v>
      </c>
      <c r="B279" s="1146"/>
      <c r="C279" s="1146"/>
      <c r="D279" s="1146"/>
      <c r="E279" s="1146"/>
      <c r="F279" s="1146"/>
      <c r="G279" s="1146"/>
      <c r="H279" s="160" t="str">
        <f>IF(G279="","",G279-G279*COMPASS!$AH$23)</f>
        <v/>
      </c>
    </row>
    <row r="280" spans="1:8" ht="14.4" customHeight="1">
      <c r="A280" s="1150" t="str">
        <f t="shared" ref="A280:A294" si="12">CONCATENATE(P280,"-",Q280,"-",C280)</f>
        <v>--5024-201</v>
      </c>
      <c r="B280" s="1151" t="s">
        <v>25</v>
      </c>
      <c r="C280" s="1152" t="s">
        <v>144</v>
      </c>
      <c r="D280" s="1153" t="s">
        <v>4549</v>
      </c>
      <c r="E280" s="1154">
        <v>1</v>
      </c>
      <c r="F280" s="1155"/>
      <c r="G280" s="1156">
        <v>318</v>
      </c>
      <c r="H280" s="160">
        <f>IF(G280="","",G280-G280*COMPASS!$AH$23)</f>
        <v>318</v>
      </c>
    </row>
    <row r="281" spans="1:8" ht="14.4" customHeight="1">
      <c r="A281" s="1150" t="str">
        <f t="shared" si="12"/>
        <v>--01181-001</v>
      </c>
      <c r="B281" s="1151" t="s">
        <v>25</v>
      </c>
      <c r="C281" s="1152" t="s">
        <v>3546</v>
      </c>
      <c r="D281" s="1153" t="s">
        <v>4550</v>
      </c>
      <c r="E281" s="1154">
        <v>1</v>
      </c>
      <c r="F281" s="1155"/>
      <c r="G281" s="1156">
        <v>219</v>
      </c>
      <c r="H281" s="160">
        <f>IF(G281="","",G281-G281*COMPASS!$AH$23)</f>
        <v>219</v>
      </c>
    </row>
    <row r="282" spans="1:8" ht="14.4" customHeight="1">
      <c r="A282" s="1150" t="str">
        <f t="shared" si="12"/>
        <v>--01210-001</v>
      </c>
      <c r="B282" s="1151" t="s">
        <v>25</v>
      </c>
      <c r="C282" s="1152" t="s">
        <v>3588</v>
      </c>
      <c r="D282" s="1153" t="s">
        <v>4551</v>
      </c>
      <c r="E282" s="1154">
        <v>1</v>
      </c>
      <c r="F282" s="1155"/>
      <c r="G282" s="1156">
        <v>479</v>
      </c>
      <c r="H282" s="160">
        <f>IF(G282="","",G282-G282*COMPASS!$AH$23)</f>
        <v>479</v>
      </c>
    </row>
    <row r="283" spans="1:8" ht="14.4" customHeight="1">
      <c r="A283" s="1150" t="str">
        <f t="shared" si="12"/>
        <v>--01211-001</v>
      </c>
      <c r="B283" s="1151" t="s">
        <v>25</v>
      </c>
      <c r="C283" s="1152" t="s">
        <v>3589</v>
      </c>
      <c r="D283" s="1153" t="s">
        <v>4552</v>
      </c>
      <c r="E283" s="1154">
        <v>1</v>
      </c>
      <c r="F283" s="1155"/>
      <c r="G283" s="1156">
        <v>479</v>
      </c>
      <c r="H283" s="160">
        <f>IF(G283="","",G283-G283*COMPASS!$AH$23)</f>
        <v>479</v>
      </c>
    </row>
    <row r="284" spans="1:8" ht="14.4" customHeight="1">
      <c r="A284" s="1150" t="str">
        <f t="shared" si="12"/>
        <v>--01215-001</v>
      </c>
      <c r="B284" s="1151" t="s">
        <v>25</v>
      </c>
      <c r="C284" s="1152" t="s">
        <v>3590</v>
      </c>
      <c r="D284" s="1153" t="s">
        <v>4553</v>
      </c>
      <c r="E284" s="1154">
        <v>1</v>
      </c>
      <c r="F284" s="1155"/>
      <c r="G284" s="1156">
        <v>479</v>
      </c>
      <c r="H284" s="160">
        <f>IF(G284="","",G284-G284*COMPASS!$AH$23)</f>
        <v>479</v>
      </c>
    </row>
    <row r="285" spans="1:8" ht="14.4" customHeight="1">
      <c r="A285" s="1150" t="str">
        <f t="shared" si="12"/>
        <v>--01216-001</v>
      </c>
      <c r="B285" s="1151" t="s">
        <v>25</v>
      </c>
      <c r="C285" s="1152" t="s">
        <v>3591</v>
      </c>
      <c r="D285" s="1153" t="s">
        <v>4554</v>
      </c>
      <c r="E285" s="1154">
        <v>1</v>
      </c>
      <c r="F285" s="1155"/>
      <c r="G285" s="1156">
        <v>479</v>
      </c>
      <c r="H285" s="160">
        <f>IF(G285="","",G285-G285*COMPASS!$AH$23)</f>
        <v>479</v>
      </c>
    </row>
    <row r="286" spans="1:8" ht="14.4" customHeight="1">
      <c r="A286" s="1150" t="str">
        <f t="shared" si="12"/>
        <v>--01212-001</v>
      </c>
      <c r="B286" s="1151" t="s">
        <v>25</v>
      </c>
      <c r="C286" s="1152" t="s">
        <v>3592</v>
      </c>
      <c r="D286" s="1153" t="s">
        <v>4555</v>
      </c>
      <c r="E286" s="1154">
        <v>1</v>
      </c>
      <c r="F286" s="1155"/>
      <c r="G286" s="1156">
        <v>859</v>
      </c>
      <c r="H286" s="160">
        <f>IF(G286="","",G286-G286*COMPASS!$AH$23)</f>
        <v>859</v>
      </c>
    </row>
    <row r="287" spans="1:8" ht="14.4" customHeight="1">
      <c r="A287" s="1150" t="str">
        <f t="shared" si="12"/>
        <v>--01213-001</v>
      </c>
      <c r="B287" s="1151" t="s">
        <v>25</v>
      </c>
      <c r="C287" s="1152" t="s">
        <v>3593</v>
      </c>
      <c r="D287" s="1153" t="s">
        <v>4556</v>
      </c>
      <c r="E287" s="1154">
        <v>1</v>
      </c>
      <c r="F287" s="1155"/>
      <c r="G287" s="1156">
        <v>859</v>
      </c>
      <c r="H287" s="160">
        <f>IF(G287="","",G287-G287*COMPASS!$AH$23)</f>
        <v>859</v>
      </c>
    </row>
    <row r="288" spans="1:8" ht="14.4" customHeight="1">
      <c r="A288" s="1150" t="str">
        <f t="shared" si="12"/>
        <v>--01217-001</v>
      </c>
      <c r="B288" s="1151" t="s">
        <v>25</v>
      </c>
      <c r="C288" s="1152" t="s">
        <v>3594</v>
      </c>
      <c r="D288" s="1153" t="s">
        <v>4557</v>
      </c>
      <c r="E288" s="1154">
        <v>1</v>
      </c>
      <c r="F288" s="1155"/>
      <c r="G288" s="1156">
        <v>859</v>
      </c>
      <c r="H288" s="160">
        <f>IF(G288="","",G288-G288*COMPASS!$AH$23)</f>
        <v>859</v>
      </c>
    </row>
    <row r="289" spans="1:8" ht="14.4" customHeight="1">
      <c r="A289" s="1150" t="str">
        <f t="shared" si="12"/>
        <v>--01218-001</v>
      </c>
      <c r="B289" s="1151" t="s">
        <v>25</v>
      </c>
      <c r="C289" s="1152" t="s">
        <v>3595</v>
      </c>
      <c r="D289" s="1153" t="s">
        <v>4558</v>
      </c>
      <c r="E289" s="1154">
        <v>1</v>
      </c>
      <c r="F289" s="1186"/>
      <c r="G289" s="1156">
        <v>799</v>
      </c>
      <c r="H289" s="160">
        <f>IF(G289="","",G289-G289*COMPASS!$AH$23)</f>
        <v>799</v>
      </c>
    </row>
    <row r="290" spans="1:8" ht="14.4" customHeight="1">
      <c r="A290" s="1150" t="str">
        <f t="shared" si="12"/>
        <v>--01214-001</v>
      </c>
      <c r="B290" s="1151" t="s">
        <v>25</v>
      </c>
      <c r="C290" s="1152" t="s">
        <v>3596</v>
      </c>
      <c r="D290" s="1153" t="s">
        <v>4559</v>
      </c>
      <c r="E290" s="1154">
        <v>1</v>
      </c>
      <c r="F290" s="1155"/>
      <c r="G290" s="1156">
        <v>1289</v>
      </c>
      <c r="H290" s="160">
        <f>IF(G290="","",G290-G290*COMPASS!$AH$23)</f>
        <v>1289</v>
      </c>
    </row>
    <row r="291" spans="1:8" ht="14.4" customHeight="1">
      <c r="A291" s="1150" t="str">
        <f t="shared" si="12"/>
        <v>--01235-001</v>
      </c>
      <c r="B291" s="1151" t="s">
        <v>25</v>
      </c>
      <c r="C291" s="1152" t="s">
        <v>3597</v>
      </c>
      <c r="D291" s="1153" t="s">
        <v>4560</v>
      </c>
      <c r="E291" s="1154">
        <v>1</v>
      </c>
      <c r="F291" s="1186"/>
      <c r="G291" s="1156">
        <v>39</v>
      </c>
      <c r="H291" s="160">
        <f>IF(G291="","",G291-G291*COMPASS!$AH$23)</f>
        <v>39</v>
      </c>
    </row>
    <row r="292" spans="1:8" ht="14.4" customHeight="1">
      <c r="A292" s="1150" t="str">
        <f t="shared" si="12"/>
        <v>--01219-001</v>
      </c>
      <c r="B292" s="1151" t="s">
        <v>25</v>
      </c>
      <c r="C292" s="1152" t="s">
        <v>3598</v>
      </c>
      <c r="D292" s="1153" t="s">
        <v>4561</v>
      </c>
      <c r="E292" s="1154">
        <v>1</v>
      </c>
      <c r="F292" s="1186"/>
      <c r="G292" s="1156">
        <v>39</v>
      </c>
      <c r="H292" s="160">
        <f>IF(G292="","",G292-G292*COMPASS!$AH$23)</f>
        <v>39</v>
      </c>
    </row>
    <row r="293" spans="1:8" ht="14.4" customHeight="1">
      <c r="A293" s="1150" t="str">
        <f t="shared" si="12"/>
        <v>--01220-001</v>
      </c>
      <c r="B293" s="1151" t="s">
        <v>25</v>
      </c>
      <c r="C293" s="1152" t="s">
        <v>3599</v>
      </c>
      <c r="D293" s="1153" t="s">
        <v>4562</v>
      </c>
      <c r="E293" s="1154">
        <v>1</v>
      </c>
      <c r="F293" s="1186"/>
      <c r="G293" s="1156">
        <v>49</v>
      </c>
      <c r="H293" s="160">
        <f>IF(G293="","",G293-G293*COMPASS!$AH$23)</f>
        <v>49</v>
      </c>
    </row>
    <row r="294" spans="1:8" ht="14.4" customHeight="1">
      <c r="A294" s="1150" t="str">
        <f t="shared" si="12"/>
        <v>--01221-001</v>
      </c>
      <c r="B294" s="1151" t="s">
        <v>25</v>
      </c>
      <c r="C294" s="1152" t="s">
        <v>3600</v>
      </c>
      <c r="D294" s="1153" t="s">
        <v>4562</v>
      </c>
      <c r="E294" s="1154">
        <v>1</v>
      </c>
      <c r="F294" s="1186"/>
      <c r="G294" s="1156">
        <v>69</v>
      </c>
      <c r="H294" s="160">
        <f>IF(G294="","",G294-G294*COMPASS!$AH$23)</f>
        <v>69</v>
      </c>
    </row>
    <row r="295" spans="1:8" ht="14.4" customHeight="1">
      <c r="A295" s="1146" t="s">
        <v>597</v>
      </c>
      <c r="B295" s="1146"/>
      <c r="C295" s="1146"/>
      <c r="D295" s="1146"/>
      <c r="E295" s="1146"/>
      <c r="F295" s="1146"/>
      <c r="G295" s="1149"/>
      <c r="H295" s="160" t="str">
        <f>IF(G295="","",G295-G295*COMPASS!$AH$23)</f>
        <v/>
      </c>
    </row>
    <row r="296" spans="1:8" ht="14.4" customHeight="1">
      <c r="A296" s="1178" t="s">
        <v>598</v>
      </c>
      <c r="B296" s="1183"/>
      <c r="C296" s="1183"/>
      <c r="D296" s="1183"/>
      <c r="E296" s="1181"/>
      <c r="F296" s="1184"/>
      <c r="G296" s="1185"/>
      <c r="H296" s="160" t="str">
        <f>IF(G296="","",G296-G296*COMPASS!$AH$23)</f>
        <v/>
      </c>
    </row>
    <row r="297" spans="1:8" ht="14.4" customHeight="1">
      <c r="A297" s="1150" t="str">
        <f>CONCATENATE(P297,"-",Q297,"-",C297)</f>
        <v>--0540-001</v>
      </c>
      <c r="B297" s="1151" t="s">
        <v>51</v>
      </c>
      <c r="C297" s="1152" t="s">
        <v>599</v>
      </c>
      <c r="D297" s="1153" t="s">
        <v>4563</v>
      </c>
      <c r="E297" s="1154">
        <v>1</v>
      </c>
      <c r="F297" s="1155"/>
      <c r="G297" s="1156">
        <v>545</v>
      </c>
      <c r="H297" s="160">
        <f>IF(G297="","",G297-G297*COMPASS!$AH$23)</f>
        <v>545</v>
      </c>
    </row>
    <row r="298" spans="1:8" ht="14.4" customHeight="1">
      <c r="A298" s="1150" t="str">
        <f>CONCATENATE(P298,"-",Q298,"-",C298)</f>
        <v>--02368-001</v>
      </c>
      <c r="B298" s="1151" t="s">
        <v>25</v>
      </c>
      <c r="C298" s="1152" t="s">
        <v>13901</v>
      </c>
      <c r="D298" s="1153" t="s">
        <v>13902</v>
      </c>
      <c r="E298" s="1154">
        <v>1</v>
      </c>
      <c r="F298" s="1155"/>
      <c r="G298" s="1156">
        <v>459</v>
      </c>
      <c r="H298" s="160">
        <f>IF(G298="","",G298-G298*COMPASS!$AH$23)</f>
        <v>459</v>
      </c>
    </row>
    <row r="299" spans="1:8" ht="14.4" customHeight="1">
      <c r="A299" s="1150" t="str">
        <f>CONCATENATE(P299,"-",Q299,"-",C299)</f>
        <v>--02369-001</v>
      </c>
      <c r="B299" s="1151" t="s">
        <v>25</v>
      </c>
      <c r="C299" s="1152" t="s">
        <v>13903</v>
      </c>
      <c r="D299" s="1153" t="s">
        <v>13904</v>
      </c>
      <c r="E299" s="1154">
        <v>1</v>
      </c>
      <c r="F299" s="1155"/>
      <c r="G299" s="1156">
        <v>429</v>
      </c>
      <c r="H299" s="160">
        <f>IF(G299="","",G299-G299*COMPASS!$AH$23)</f>
        <v>429</v>
      </c>
    </row>
    <row r="300" spans="1:8" ht="14.4" customHeight="1">
      <c r="A300" s="1150" t="str">
        <f>CONCATENATE(P300,"-",Q300,"-",C300)</f>
        <v>--01507-001</v>
      </c>
      <c r="B300" s="1151" t="s">
        <v>25</v>
      </c>
      <c r="C300" s="1152" t="s">
        <v>4812</v>
      </c>
      <c r="D300" s="1153" t="s">
        <v>4813</v>
      </c>
      <c r="E300" s="1154">
        <v>1</v>
      </c>
      <c r="F300" s="1155"/>
      <c r="G300" s="1156">
        <v>759</v>
      </c>
      <c r="H300" s="160">
        <f>IF(G300="","",G300-G300*COMPASS!$AH$23)</f>
        <v>759</v>
      </c>
    </row>
    <row r="301" spans="1:8" ht="14.4" customHeight="1">
      <c r="A301" s="1178" t="s">
        <v>600</v>
      </c>
      <c r="B301" s="1183"/>
      <c r="C301" s="1183"/>
      <c r="D301" s="1183"/>
      <c r="E301" s="1181"/>
      <c r="F301" s="1184"/>
      <c r="G301" s="1185"/>
      <c r="H301" s="160" t="str">
        <f>IF(G301="","",G301-G301*COMPASS!$AH$23)</f>
        <v/>
      </c>
    </row>
    <row r="302" spans="1:8" ht="14.4" customHeight="1">
      <c r="A302" s="1150" t="str">
        <f>CONCATENATE(P302,"-",Q302,"-",C302)</f>
        <v>--0871-001</v>
      </c>
      <c r="B302" s="1151" t="s">
        <v>66</v>
      </c>
      <c r="C302" s="1152" t="s">
        <v>3030</v>
      </c>
      <c r="D302" s="1153" t="s">
        <v>4564</v>
      </c>
      <c r="E302" s="1154">
        <v>1</v>
      </c>
      <c r="F302" s="1155"/>
      <c r="G302" s="1156">
        <v>849</v>
      </c>
      <c r="H302" s="160">
        <f>IF(G302="","",G302-G302*COMPASS!$AH$23)</f>
        <v>849</v>
      </c>
    </row>
    <row r="303" spans="1:8" ht="14.4" customHeight="1">
      <c r="A303" s="1146" t="s">
        <v>15</v>
      </c>
      <c r="B303" s="1146"/>
      <c r="C303" s="1146"/>
      <c r="D303" s="1146"/>
      <c r="E303" s="1146"/>
      <c r="F303" s="1146"/>
      <c r="G303" s="1149"/>
      <c r="H303" s="160" t="str">
        <f>IF(G303="","",G303-G303*COMPASS!$AH$23)</f>
        <v/>
      </c>
    </row>
    <row r="304" spans="1:8" ht="14.4" customHeight="1">
      <c r="A304" s="1178" t="s">
        <v>601</v>
      </c>
      <c r="B304" s="1187"/>
      <c r="C304" s="1187"/>
      <c r="D304" s="1183"/>
      <c r="E304" s="1181"/>
      <c r="F304" s="1184"/>
      <c r="G304" s="1185"/>
      <c r="H304" s="160" t="str">
        <f>IF(G304="","",G304-G304*COMPASS!$AH$23)</f>
        <v/>
      </c>
    </row>
    <row r="305" spans="1:8" ht="14.4" customHeight="1">
      <c r="A305" s="1150" t="str">
        <f t="shared" ref="A305:A368" si="13">CONCATENATE(P305,"-",Q305,"-",C305)</f>
        <v>--01796-001</v>
      </c>
      <c r="B305" s="1151" t="s">
        <v>51</v>
      </c>
      <c r="C305" s="1152" t="s">
        <v>8778</v>
      </c>
      <c r="D305" s="1152" t="s">
        <v>8779</v>
      </c>
      <c r="E305" s="1154">
        <v>1</v>
      </c>
      <c r="F305" s="1155"/>
      <c r="G305" s="1159">
        <v>599</v>
      </c>
      <c r="H305" s="160">
        <f>IF(G305="","",G305-G305*COMPASS!$AH$23)</f>
        <v>599</v>
      </c>
    </row>
    <row r="306" spans="1:8" ht="14.4" customHeight="1">
      <c r="A306" s="1150" t="str">
        <f t="shared" si="13"/>
        <v>--02380-001</v>
      </c>
      <c r="B306" s="1151" t="s">
        <v>25</v>
      </c>
      <c r="C306" s="1152" t="s">
        <v>13917</v>
      </c>
      <c r="D306" s="1152" t="s">
        <v>13918</v>
      </c>
      <c r="E306" s="1154">
        <v>1</v>
      </c>
      <c r="F306" s="1157"/>
      <c r="G306" s="1159">
        <v>799</v>
      </c>
      <c r="H306" s="160">
        <f>IF(G306="","",G306-G306*COMPASS!$AH$23)</f>
        <v>799</v>
      </c>
    </row>
    <row r="307" spans="1:8" ht="14.4" customHeight="1">
      <c r="A307" s="1150" t="str">
        <f t="shared" si="13"/>
        <v>--02323-001</v>
      </c>
      <c r="B307" s="1151" t="s">
        <v>25</v>
      </c>
      <c r="C307" s="1152" t="s">
        <v>12572</v>
      </c>
      <c r="D307" s="1152" t="s">
        <v>12573</v>
      </c>
      <c r="E307" s="1154">
        <v>1</v>
      </c>
      <c r="F307" s="1155"/>
      <c r="G307" s="1159">
        <v>429</v>
      </c>
      <c r="H307" s="160">
        <f>IF(G307="","",G307-G307*COMPASS!$AH$23)</f>
        <v>429</v>
      </c>
    </row>
    <row r="308" spans="1:8" ht="14.4" customHeight="1">
      <c r="A308" s="1150" t="str">
        <f t="shared" si="13"/>
        <v>--02324-001</v>
      </c>
      <c r="B308" s="1151" t="s">
        <v>25</v>
      </c>
      <c r="C308" s="1152" t="s">
        <v>12574</v>
      </c>
      <c r="D308" s="1152" t="s">
        <v>12575</v>
      </c>
      <c r="E308" s="1154">
        <v>1</v>
      </c>
      <c r="F308" s="1155"/>
      <c r="G308" s="1159">
        <v>499</v>
      </c>
      <c r="H308" s="160">
        <f>IF(G308="","",G308-G308*COMPASS!$AH$23)</f>
        <v>499</v>
      </c>
    </row>
    <row r="309" spans="1:8" ht="14.4" customHeight="1">
      <c r="A309" s="1150" t="str">
        <f t="shared" si="13"/>
        <v>--01916-001</v>
      </c>
      <c r="B309" s="1151" t="s">
        <v>25</v>
      </c>
      <c r="C309" s="1152" t="s">
        <v>8780</v>
      </c>
      <c r="D309" s="1152" t="s">
        <v>8781</v>
      </c>
      <c r="E309" s="1154">
        <v>1</v>
      </c>
      <c r="F309" s="1155"/>
      <c r="G309" s="1159">
        <v>329</v>
      </c>
      <c r="H309" s="160">
        <f>IF(G309="","",G309-G309*COMPASS!$AH$23)</f>
        <v>329</v>
      </c>
    </row>
    <row r="310" spans="1:8" ht="14.4" customHeight="1">
      <c r="A310" s="1150" t="str">
        <f t="shared" si="13"/>
        <v>--02389-001</v>
      </c>
      <c r="B310" s="1151" t="s">
        <v>25</v>
      </c>
      <c r="C310" s="1152" t="s">
        <v>12770</v>
      </c>
      <c r="D310" s="1152" t="s">
        <v>12771</v>
      </c>
      <c r="E310" s="1154">
        <v>1</v>
      </c>
      <c r="F310" s="1155"/>
      <c r="G310" s="1159">
        <v>599</v>
      </c>
      <c r="H310" s="160">
        <f>IF(G310="","",G310-G310*COMPASS!$AH$23)</f>
        <v>599</v>
      </c>
    </row>
    <row r="311" spans="1:8" ht="14.4" customHeight="1">
      <c r="A311" s="1150" t="str">
        <f t="shared" si="13"/>
        <v>--02390-001</v>
      </c>
      <c r="B311" s="1151" t="s">
        <v>25</v>
      </c>
      <c r="C311" s="1152" t="s">
        <v>12772</v>
      </c>
      <c r="D311" s="1152" t="s">
        <v>12773</v>
      </c>
      <c r="E311" s="1154">
        <v>1</v>
      </c>
      <c r="F311" s="1155"/>
      <c r="G311" s="1159">
        <v>529</v>
      </c>
      <c r="H311" s="160">
        <f>IF(G311="","",G311-G311*COMPASS!$AH$23)</f>
        <v>529</v>
      </c>
    </row>
    <row r="312" spans="1:8" ht="14.4" customHeight="1">
      <c r="A312" s="1150" t="str">
        <f t="shared" si="13"/>
        <v>--01558-001</v>
      </c>
      <c r="B312" s="1151" t="s">
        <v>25</v>
      </c>
      <c r="C312" s="1152" t="s">
        <v>5272</v>
      </c>
      <c r="D312" s="1152" t="s">
        <v>5273</v>
      </c>
      <c r="E312" s="1154">
        <v>1</v>
      </c>
      <c r="F312" s="1155"/>
      <c r="G312" s="1156">
        <v>429</v>
      </c>
      <c r="H312" s="160">
        <f>IF(G312="","",G312-G312*COMPASS!$AH$23)</f>
        <v>429</v>
      </c>
    </row>
    <row r="313" spans="1:8" ht="14.4" customHeight="1">
      <c r="A313" s="1188" t="str">
        <f t="shared" si="13"/>
        <v>--02145-001</v>
      </c>
      <c r="B313" s="1151" t="s">
        <v>25</v>
      </c>
      <c r="C313" s="1152" t="s">
        <v>12797</v>
      </c>
      <c r="D313" s="1177" t="s">
        <v>12798</v>
      </c>
      <c r="E313" s="1154">
        <v>1</v>
      </c>
      <c r="F313" s="1155"/>
      <c r="G313" s="1189">
        <v>359</v>
      </c>
      <c r="H313" s="160">
        <f>IF(G313="","",G313-G313*COMPASS!$AH$23)</f>
        <v>359</v>
      </c>
    </row>
    <row r="314" spans="1:8" ht="14.4" customHeight="1">
      <c r="A314" s="1188" t="str">
        <f t="shared" si="13"/>
        <v>--02144-001</v>
      </c>
      <c r="B314" s="1151" t="s">
        <v>25</v>
      </c>
      <c r="C314" s="1152" t="s">
        <v>9884</v>
      </c>
      <c r="D314" s="1177" t="s">
        <v>9885</v>
      </c>
      <c r="E314" s="1154">
        <v>1</v>
      </c>
      <c r="F314" s="1155"/>
      <c r="G314" s="1189">
        <v>219</v>
      </c>
      <c r="H314" s="160">
        <f>IF(G314="","",G314-G314*COMPASS!$AH$23)</f>
        <v>219</v>
      </c>
    </row>
    <row r="315" spans="1:8" ht="14.4" customHeight="1">
      <c r="A315" s="1188" t="str">
        <f t="shared" si="13"/>
        <v>--0820-001</v>
      </c>
      <c r="B315" s="1151" t="s">
        <v>51</v>
      </c>
      <c r="C315" s="1152" t="s">
        <v>5157</v>
      </c>
      <c r="D315" s="1177" t="s">
        <v>5158</v>
      </c>
      <c r="E315" s="1154">
        <v>1</v>
      </c>
      <c r="F315" s="1155"/>
      <c r="G315" s="1189">
        <v>599</v>
      </c>
      <c r="H315" s="160">
        <f>IF(G315="","",G315-G315*COMPASS!$AH$23)</f>
        <v>599</v>
      </c>
    </row>
    <row r="316" spans="1:8" ht="14.4" customHeight="1">
      <c r="A316" s="1188" t="str">
        <f t="shared" si="13"/>
        <v>--0821-001</v>
      </c>
      <c r="B316" s="1151" t="s">
        <v>51</v>
      </c>
      <c r="C316" s="1152" t="s">
        <v>5159</v>
      </c>
      <c r="D316" s="1177" t="s">
        <v>5197</v>
      </c>
      <c r="E316" s="1154">
        <v>1</v>
      </c>
      <c r="F316" s="1155"/>
      <c r="G316" s="1189">
        <v>299</v>
      </c>
      <c r="H316" s="160">
        <f>IF(G316="","",G316-G316*COMPASS!$AH$23)</f>
        <v>299</v>
      </c>
    </row>
    <row r="317" spans="1:8" ht="14.4" customHeight="1">
      <c r="A317" s="1188" t="str">
        <f t="shared" si="13"/>
        <v>--01819-001</v>
      </c>
      <c r="B317" s="1151" t="s">
        <v>51</v>
      </c>
      <c r="C317" s="1152" t="s">
        <v>9874</v>
      </c>
      <c r="D317" s="1177" t="s">
        <v>9875</v>
      </c>
      <c r="E317" s="1154">
        <v>1</v>
      </c>
      <c r="F317" s="1155"/>
      <c r="G317" s="1189">
        <v>2149</v>
      </c>
      <c r="H317" s="160">
        <f>IF(G317="","",G317-G317*COMPASS!$AH$23)</f>
        <v>2149</v>
      </c>
    </row>
    <row r="318" spans="1:8" ht="14.4" customHeight="1">
      <c r="A318" s="1188" t="str">
        <f t="shared" si="13"/>
        <v>--0926-001</v>
      </c>
      <c r="B318" s="1151" t="s">
        <v>25</v>
      </c>
      <c r="C318" s="1152" t="s">
        <v>5160</v>
      </c>
      <c r="D318" s="1177" t="s">
        <v>5161</v>
      </c>
      <c r="E318" s="1154">
        <v>1</v>
      </c>
      <c r="F318" s="1155"/>
      <c r="G318" s="1189">
        <v>369</v>
      </c>
      <c r="H318" s="160">
        <f>IF(G318="","",G318-G318*COMPASS!$AH$23)</f>
        <v>369</v>
      </c>
    </row>
    <row r="319" spans="1:8" ht="14.4" customHeight="1">
      <c r="A319" s="1188" t="str">
        <f t="shared" si="13"/>
        <v>--0927-001</v>
      </c>
      <c r="B319" s="1151" t="s">
        <v>25</v>
      </c>
      <c r="C319" s="1152" t="s">
        <v>5162</v>
      </c>
      <c r="D319" s="1177" t="s">
        <v>5163</v>
      </c>
      <c r="E319" s="1154">
        <v>1</v>
      </c>
      <c r="F319" s="1155"/>
      <c r="G319" s="1189">
        <v>379</v>
      </c>
      <c r="H319" s="160">
        <f>IF(G319="","",G319-G319*COMPASS!$AH$23)</f>
        <v>379</v>
      </c>
    </row>
    <row r="320" spans="1:8" ht="14.4" customHeight="1">
      <c r="A320" s="1188" t="str">
        <f t="shared" si="13"/>
        <v>--02373-001</v>
      </c>
      <c r="B320" s="1151" t="s">
        <v>51</v>
      </c>
      <c r="C320" s="1152" t="s">
        <v>12799</v>
      </c>
      <c r="D320" s="1177" t="s">
        <v>12800</v>
      </c>
      <c r="E320" s="1154">
        <v>1</v>
      </c>
      <c r="F320" s="1157"/>
      <c r="G320" s="1189">
        <v>299</v>
      </c>
      <c r="H320" s="160">
        <f>IF(G320="","",G320-G320*COMPASS!$AH$23)</f>
        <v>299</v>
      </c>
    </row>
    <row r="321" spans="1:8" ht="14.4" customHeight="1">
      <c r="A321" s="1188" t="str">
        <f t="shared" si="13"/>
        <v>--02374-001</v>
      </c>
      <c r="B321" s="1151" t="s">
        <v>25</v>
      </c>
      <c r="C321" s="1152" t="s">
        <v>12801</v>
      </c>
      <c r="D321" s="1177" t="s">
        <v>12802</v>
      </c>
      <c r="E321" s="1154">
        <v>1</v>
      </c>
      <c r="F321" s="1155"/>
      <c r="G321" s="1189">
        <v>369</v>
      </c>
      <c r="H321" s="160">
        <f>IF(G321="","",G321-G321*COMPASS!$AH$23)</f>
        <v>369</v>
      </c>
    </row>
    <row r="322" spans="1:8" ht="14.4" customHeight="1">
      <c r="A322" s="1188" t="str">
        <f t="shared" si="13"/>
        <v>--02375-001</v>
      </c>
      <c r="B322" s="1151" t="s">
        <v>25</v>
      </c>
      <c r="C322" s="1152" t="s">
        <v>12803</v>
      </c>
      <c r="D322" s="1177" t="s">
        <v>12804</v>
      </c>
      <c r="E322" s="1154">
        <v>1</v>
      </c>
      <c r="F322" s="1155"/>
      <c r="G322" s="1189">
        <v>449</v>
      </c>
      <c r="H322" s="160">
        <f>IF(G322="","",G322-G322*COMPASS!$AH$23)</f>
        <v>449</v>
      </c>
    </row>
    <row r="323" spans="1:8" ht="14.4" customHeight="1">
      <c r="A323" s="1188" t="str">
        <f t="shared" si="13"/>
        <v>--5801-481</v>
      </c>
      <c r="B323" s="1151" t="s">
        <v>25</v>
      </c>
      <c r="C323" s="1152" t="s">
        <v>5164</v>
      </c>
      <c r="D323" s="1177" t="s">
        <v>5165</v>
      </c>
      <c r="E323" s="1154">
        <v>1</v>
      </c>
      <c r="F323" s="1155"/>
      <c r="G323" s="1189">
        <v>79</v>
      </c>
      <c r="H323" s="160">
        <f>IF(G323="","",G323-G323*COMPASS!$AH$23)</f>
        <v>79</v>
      </c>
    </row>
    <row r="324" spans="1:8" ht="14.4" customHeight="1">
      <c r="A324" s="1188" t="str">
        <f t="shared" si="13"/>
        <v>--5901-331</v>
      </c>
      <c r="B324" s="1151" t="s">
        <v>25</v>
      </c>
      <c r="C324" s="1152" t="s">
        <v>5166</v>
      </c>
      <c r="D324" s="1177" t="s">
        <v>5167</v>
      </c>
      <c r="E324" s="1154">
        <v>1</v>
      </c>
      <c r="F324" s="1155"/>
      <c r="G324" s="1189">
        <v>219</v>
      </c>
      <c r="H324" s="160">
        <f>IF(G324="","",G324-G324*COMPASS!$AH$23)</f>
        <v>219</v>
      </c>
    </row>
    <row r="325" spans="1:8" ht="14.4" customHeight="1">
      <c r="A325" s="1188" t="str">
        <f t="shared" si="13"/>
        <v>--01156-001</v>
      </c>
      <c r="B325" s="1151" t="s">
        <v>25</v>
      </c>
      <c r="C325" s="1152" t="s">
        <v>5198</v>
      </c>
      <c r="D325" s="1177" t="s">
        <v>5199</v>
      </c>
      <c r="E325" s="1186">
        <v>1</v>
      </c>
      <c r="F325" s="1155"/>
      <c r="G325" s="1189">
        <v>119</v>
      </c>
      <c r="H325" s="160">
        <f>IF(G325="","",G325-G325*COMPASS!$AH$23)</f>
        <v>119</v>
      </c>
    </row>
    <row r="326" spans="1:8" ht="14.4" customHeight="1">
      <c r="A326" s="1188" t="str">
        <f t="shared" si="13"/>
        <v>--01190-001</v>
      </c>
      <c r="B326" s="1151" t="s">
        <v>51</v>
      </c>
      <c r="C326" s="1152" t="s">
        <v>5200</v>
      </c>
      <c r="D326" s="1177" t="s">
        <v>5201</v>
      </c>
      <c r="E326" s="1186">
        <v>1</v>
      </c>
      <c r="F326" s="1155"/>
      <c r="G326" s="1189">
        <v>129</v>
      </c>
      <c r="H326" s="160">
        <f>IF(G326="","",G326-G326*COMPASS!$AH$23)</f>
        <v>129</v>
      </c>
    </row>
    <row r="327" spans="1:8">
      <c r="A327" s="1188" t="str">
        <f t="shared" si="13"/>
        <v>--01472-001</v>
      </c>
      <c r="B327" s="1151" t="s">
        <v>25</v>
      </c>
      <c r="C327" s="1152" t="s">
        <v>5202</v>
      </c>
      <c r="D327" s="1177" t="s">
        <v>5203</v>
      </c>
      <c r="E327" s="1186">
        <v>1</v>
      </c>
      <c r="F327" s="1155"/>
      <c r="G327" s="1189">
        <v>39</v>
      </c>
      <c r="H327" s="160">
        <f>IF(G327="","",G327-G327*COMPASS!$AH$23)</f>
        <v>39</v>
      </c>
    </row>
    <row r="328" spans="1:8">
      <c r="A328" s="1188" t="str">
        <f t="shared" si="13"/>
        <v>--5027-041</v>
      </c>
      <c r="B328" s="1151" t="s">
        <v>25</v>
      </c>
      <c r="C328" s="1152" t="s">
        <v>5204</v>
      </c>
      <c r="D328" s="1177" t="s">
        <v>5205</v>
      </c>
      <c r="E328" s="1186">
        <v>1</v>
      </c>
      <c r="F328" s="1155"/>
      <c r="G328" s="1189">
        <v>360</v>
      </c>
      <c r="H328" s="160">
        <f>IF(G328="","",G328-G328*COMPASS!$AH$23)</f>
        <v>360</v>
      </c>
    </row>
    <row r="329" spans="1:8">
      <c r="A329" s="1188" t="str">
        <f t="shared" si="13"/>
        <v>--5503-194</v>
      </c>
      <c r="B329" s="1151" t="s">
        <v>25</v>
      </c>
      <c r="C329" s="1152" t="s">
        <v>5206</v>
      </c>
      <c r="D329" s="1177" t="s">
        <v>5207</v>
      </c>
      <c r="E329" s="1186">
        <v>1</v>
      </c>
      <c r="F329" s="1157"/>
      <c r="G329" s="1189">
        <v>16</v>
      </c>
      <c r="H329" s="160">
        <f>IF(G329="","",G329-G329*COMPASS!$AH$23)</f>
        <v>16</v>
      </c>
    </row>
    <row r="330" spans="1:8">
      <c r="A330" s="1188" t="str">
        <f t="shared" si="13"/>
        <v>--5504-041</v>
      </c>
      <c r="B330" s="1151" t="s">
        <v>51</v>
      </c>
      <c r="C330" s="1152" t="s">
        <v>5208</v>
      </c>
      <c r="D330" s="1177" t="s">
        <v>5209</v>
      </c>
      <c r="E330" s="1186">
        <v>1</v>
      </c>
      <c r="F330" s="1155"/>
      <c r="G330" s="1189">
        <v>33</v>
      </c>
      <c r="H330" s="160">
        <f>IF(G330="","",G330-G330*COMPASS!$AH$23)</f>
        <v>33</v>
      </c>
    </row>
    <row r="331" spans="1:8">
      <c r="A331" s="1188" t="str">
        <f t="shared" si="13"/>
        <v>--5504-821</v>
      </c>
      <c r="B331" s="1151" t="s">
        <v>51</v>
      </c>
      <c r="C331" s="1152" t="s">
        <v>5210</v>
      </c>
      <c r="D331" s="1177" t="s">
        <v>5211</v>
      </c>
      <c r="E331" s="1186">
        <v>1</v>
      </c>
      <c r="F331" s="1155"/>
      <c r="G331" s="1189">
        <v>83</v>
      </c>
      <c r="H331" s="160">
        <f>IF(G331="","",G331-G331*COMPASS!$AH$23)</f>
        <v>83</v>
      </c>
    </row>
    <row r="332" spans="1:8">
      <c r="A332" s="1188" t="str">
        <f t="shared" si="13"/>
        <v>--5505-081</v>
      </c>
      <c r="B332" s="1151" t="s">
        <v>51</v>
      </c>
      <c r="C332" s="1152" t="s">
        <v>5212</v>
      </c>
      <c r="D332" s="1177" t="s">
        <v>5213</v>
      </c>
      <c r="E332" s="1186">
        <v>1</v>
      </c>
      <c r="F332" s="1155"/>
      <c r="G332" s="1189">
        <v>41</v>
      </c>
      <c r="H332" s="160">
        <f>IF(G332="","",G332-G332*COMPASS!$AH$23)</f>
        <v>41</v>
      </c>
    </row>
    <row r="333" spans="1:8">
      <c r="A333" s="1188" t="str">
        <f t="shared" si="13"/>
        <v>--5505-091</v>
      </c>
      <c r="B333" s="1151" t="s">
        <v>25</v>
      </c>
      <c r="C333" s="1152" t="s">
        <v>5214</v>
      </c>
      <c r="D333" s="1177" t="s">
        <v>5215</v>
      </c>
      <c r="E333" s="1186">
        <v>1</v>
      </c>
      <c r="F333" s="1155"/>
      <c r="G333" s="1189">
        <v>58</v>
      </c>
      <c r="H333" s="160">
        <f>IF(G333="","",G333-G333*COMPASS!$AH$23)</f>
        <v>58</v>
      </c>
    </row>
    <row r="334" spans="1:8">
      <c r="A334" s="1188" t="str">
        <f t="shared" si="13"/>
        <v>--5505-181</v>
      </c>
      <c r="B334" s="1151" t="s">
        <v>51</v>
      </c>
      <c r="C334" s="1152" t="s">
        <v>5216</v>
      </c>
      <c r="D334" s="1177" t="s">
        <v>5217</v>
      </c>
      <c r="E334" s="1186">
        <v>1</v>
      </c>
      <c r="F334" s="1155"/>
      <c r="G334" s="1189">
        <v>33</v>
      </c>
      <c r="H334" s="160">
        <f>IF(G334="","",G334-G334*COMPASS!$AH$23)</f>
        <v>33</v>
      </c>
    </row>
    <row r="335" spans="1:8">
      <c r="A335" s="1188" t="str">
        <f t="shared" si="13"/>
        <v>--5505-871</v>
      </c>
      <c r="B335" s="1151" t="s">
        <v>51</v>
      </c>
      <c r="C335" s="1152" t="s">
        <v>5218</v>
      </c>
      <c r="D335" s="1177" t="s">
        <v>5219</v>
      </c>
      <c r="E335" s="1186">
        <v>1</v>
      </c>
      <c r="F335" s="1155"/>
      <c r="G335" s="1189">
        <v>50</v>
      </c>
      <c r="H335" s="160">
        <f>IF(G335="","",G335-G335*COMPASS!$AH$23)</f>
        <v>50</v>
      </c>
    </row>
    <row r="336" spans="1:8">
      <c r="A336" s="1188" t="str">
        <f t="shared" si="13"/>
        <v>--5506-151</v>
      </c>
      <c r="B336" s="1151" t="s">
        <v>51</v>
      </c>
      <c r="C336" s="1152" t="s">
        <v>5220</v>
      </c>
      <c r="D336" s="1177" t="s">
        <v>5221</v>
      </c>
      <c r="E336" s="1186">
        <v>1</v>
      </c>
      <c r="F336" s="1155"/>
      <c r="G336" s="1189">
        <v>50</v>
      </c>
      <c r="H336" s="160">
        <f>IF(G336="","",G336-G336*COMPASS!$AH$23)</f>
        <v>50</v>
      </c>
    </row>
    <row r="337" spans="1:8">
      <c r="A337" s="1188" t="str">
        <f t="shared" si="13"/>
        <v>--5506-171</v>
      </c>
      <c r="B337" s="1151" t="s">
        <v>51</v>
      </c>
      <c r="C337" s="1152" t="s">
        <v>5222</v>
      </c>
      <c r="D337" s="1177" t="s">
        <v>5223</v>
      </c>
      <c r="E337" s="1186">
        <v>1</v>
      </c>
      <c r="F337" s="1155"/>
      <c r="G337" s="1189">
        <v>125</v>
      </c>
      <c r="H337" s="160">
        <f>IF(G337="","",G337-G337*COMPASS!$AH$23)</f>
        <v>125</v>
      </c>
    </row>
    <row r="338" spans="1:8">
      <c r="A338" s="1188" t="str">
        <f t="shared" si="13"/>
        <v>--5506-211</v>
      </c>
      <c r="B338" s="1151" t="s">
        <v>25</v>
      </c>
      <c r="C338" s="1152" t="s">
        <v>5224</v>
      </c>
      <c r="D338" s="1177" t="s">
        <v>5225</v>
      </c>
      <c r="E338" s="1186">
        <v>1</v>
      </c>
      <c r="F338" s="1155"/>
      <c r="G338" s="1189">
        <v>24</v>
      </c>
      <c r="H338" s="160">
        <f>IF(G338="","",G338-G338*COMPASS!$AH$23)</f>
        <v>24</v>
      </c>
    </row>
    <row r="339" spans="1:8">
      <c r="A339" s="1188" t="str">
        <f t="shared" si="13"/>
        <v>--5506-951</v>
      </c>
      <c r="B339" s="1151" t="s">
        <v>51</v>
      </c>
      <c r="C339" s="1152" t="s">
        <v>5226</v>
      </c>
      <c r="D339" s="1177" t="s">
        <v>5227</v>
      </c>
      <c r="E339" s="1186">
        <v>1</v>
      </c>
      <c r="F339" s="1155"/>
      <c r="G339" s="1189">
        <v>219</v>
      </c>
      <c r="H339" s="160">
        <f>IF(G339="","",G339-G339*COMPASS!$AH$23)</f>
        <v>219</v>
      </c>
    </row>
    <row r="340" spans="1:8">
      <c r="A340" s="1188" t="str">
        <f t="shared" si="13"/>
        <v>--5507-271</v>
      </c>
      <c r="B340" s="1151" t="s">
        <v>51</v>
      </c>
      <c r="C340" s="1152" t="s">
        <v>5228</v>
      </c>
      <c r="D340" s="1177" t="s">
        <v>5229</v>
      </c>
      <c r="E340" s="1186">
        <v>1</v>
      </c>
      <c r="F340" s="1155"/>
      <c r="G340" s="1189">
        <v>379</v>
      </c>
      <c r="H340" s="160">
        <f>IF(G340="","",G340-G340*COMPASS!$AH$23)</f>
        <v>379</v>
      </c>
    </row>
    <row r="341" spans="1:8">
      <c r="A341" s="1188" t="str">
        <f t="shared" si="13"/>
        <v>--5507-461</v>
      </c>
      <c r="B341" s="1151" t="s">
        <v>51</v>
      </c>
      <c r="C341" s="1152" t="s">
        <v>5230</v>
      </c>
      <c r="D341" s="1177" t="s">
        <v>5231</v>
      </c>
      <c r="E341" s="1186">
        <v>1</v>
      </c>
      <c r="F341" s="1155"/>
      <c r="G341" s="1189">
        <v>129</v>
      </c>
      <c r="H341" s="160">
        <f>IF(G341="","",G341-G341*COMPASS!$AH$23)</f>
        <v>129</v>
      </c>
    </row>
    <row r="342" spans="1:8">
      <c r="A342" s="1188" t="str">
        <f t="shared" si="13"/>
        <v>--5507-591</v>
      </c>
      <c r="B342" s="1151" t="s">
        <v>25</v>
      </c>
      <c r="C342" s="1152" t="s">
        <v>5232</v>
      </c>
      <c r="D342" s="1177" t="s">
        <v>5233</v>
      </c>
      <c r="E342" s="1186">
        <v>1</v>
      </c>
      <c r="F342" s="1155"/>
      <c r="G342" s="1189">
        <v>119</v>
      </c>
      <c r="H342" s="160">
        <f>IF(G342="","",G342-G342*COMPASS!$AH$23)</f>
        <v>119</v>
      </c>
    </row>
    <row r="343" spans="1:8">
      <c r="A343" s="1188" t="str">
        <f t="shared" si="13"/>
        <v>--5700-371</v>
      </c>
      <c r="B343" s="1151" t="s">
        <v>25</v>
      </c>
      <c r="C343" s="1152" t="s">
        <v>5234</v>
      </c>
      <c r="D343" s="1177" t="s">
        <v>5235</v>
      </c>
      <c r="E343" s="1186">
        <v>1</v>
      </c>
      <c r="F343" s="1157"/>
      <c r="G343" s="1189">
        <v>41</v>
      </c>
      <c r="H343" s="160">
        <f>IF(G343="","",G343-G343*COMPASS!$AH$23)</f>
        <v>41</v>
      </c>
    </row>
    <row r="344" spans="1:8">
      <c r="A344" s="1188" t="str">
        <f t="shared" si="13"/>
        <v>--5801-141</v>
      </c>
      <c r="B344" s="1151" t="s">
        <v>25</v>
      </c>
      <c r="C344" s="1152" t="s">
        <v>5236</v>
      </c>
      <c r="D344" s="1177" t="s">
        <v>5237</v>
      </c>
      <c r="E344" s="1186">
        <v>1</v>
      </c>
      <c r="F344" s="1155"/>
      <c r="G344" s="1189">
        <v>129</v>
      </c>
      <c r="H344" s="160">
        <f>IF(G344="","",G344-G344*COMPASS!$AH$23)</f>
        <v>129</v>
      </c>
    </row>
    <row r="345" spans="1:8">
      <c r="A345" s="1188" t="str">
        <f t="shared" si="13"/>
        <v>--5801-721</v>
      </c>
      <c r="B345" s="1151" t="s">
        <v>66</v>
      </c>
      <c r="C345" s="1152" t="s">
        <v>5238</v>
      </c>
      <c r="D345" s="1177" t="s">
        <v>5239</v>
      </c>
      <c r="E345" s="1186">
        <v>1</v>
      </c>
      <c r="F345" s="1155"/>
      <c r="G345" s="1189">
        <v>119</v>
      </c>
      <c r="H345" s="160">
        <f>IF(G345="","",G345-G345*COMPASS!$AH$23)</f>
        <v>119</v>
      </c>
    </row>
    <row r="346" spans="1:8">
      <c r="A346" s="1188" t="str">
        <f t="shared" si="13"/>
        <v>--5801-811</v>
      </c>
      <c r="B346" s="1151" t="s">
        <v>25</v>
      </c>
      <c r="C346" s="1152" t="s">
        <v>5240</v>
      </c>
      <c r="D346" s="1177" t="s">
        <v>5241</v>
      </c>
      <c r="E346" s="1186">
        <v>1</v>
      </c>
      <c r="F346" s="1155"/>
      <c r="G346" s="1189">
        <v>89</v>
      </c>
      <c r="H346" s="160">
        <f>IF(G346="","",G346-G346*COMPASS!$AH$23)</f>
        <v>89</v>
      </c>
    </row>
    <row r="347" spans="1:8">
      <c r="A347" s="1188" t="str">
        <f t="shared" si="13"/>
        <v>--5900-332</v>
      </c>
      <c r="B347" s="1151" t="s">
        <v>51</v>
      </c>
      <c r="C347" s="1152" t="s">
        <v>5242</v>
      </c>
      <c r="D347" s="1177" t="s">
        <v>5243</v>
      </c>
      <c r="E347" s="1186">
        <v>1</v>
      </c>
      <c r="F347" s="1155"/>
      <c r="G347" s="1189">
        <v>134</v>
      </c>
      <c r="H347" s="160">
        <f>IF(G347="","",G347-G347*COMPASS!$AH$23)</f>
        <v>134</v>
      </c>
    </row>
    <row r="348" spans="1:8" ht="17.399999999999999">
      <c r="A348" s="1150" t="str">
        <f t="shared" si="13"/>
        <v>--02172-002</v>
      </c>
      <c r="B348" s="1151" t="s">
        <v>51</v>
      </c>
      <c r="C348" s="1152" t="s">
        <v>9620</v>
      </c>
      <c r="D348" s="1177" t="s">
        <v>9621</v>
      </c>
      <c r="E348" s="1186">
        <v>1</v>
      </c>
      <c r="F348" s="1157"/>
      <c r="G348" s="1189">
        <v>79</v>
      </c>
      <c r="H348" s="160">
        <f>IF(G348="","",G348-G348*COMPASS!$AH$23)</f>
        <v>79</v>
      </c>
    </row>
    <row r="349" spans="1:8">
      <c r="A349" s="1150" t="str">
        <f t="shared" si="13"/>
        <v>--02208-001</v>
      </c>
      <c r="B349" s="1151" t="s">
        <v>25</v>
      </c>
      <c r="C349" s="1152" t="s">
        <v>9800</v>
      </c>
      <c r="D349" s="1177" t="s">
        <v>9801</v>
      </c>
      <c r="E349" s="1186">
        <v>1</v>
      </c>
      <c r="F349" s="1155"/>
      <c r="G349" s="1189">
        <v>109</v>
      </c>
      <c r="H349" s="160">
        <f>IF(G349="","",G349-G349*COMPASS!$AH$23)</f>
        <v>109</v>
      </c>
    </row>
    <row r="350" spans="1:8">
      <c r="A350" s="1188" t="str">
        <f t="shared" si="13"/>
        <v>--02054-001</v>
      </c>
      <c r="B350" s="1151" t="s">
        <v>51</v>
      </c>
      <c r="C350" s="1152" t="s">
        <v>10321</v>
      </c>
      <c r="D350" s="1152" t="s">
        <v>10322</v>
      </c>
      <c r="E350" s="1186">
        <v>1</v>
      </c>
      <c r="F350" s="1155"/>
      <c r="G350" s="1189">
        <v>1199</v>
      </c>
      <c r="H350" s="160">
        <f>IF(G350="","",G350-G350*COMPASS!$AH$23)</f>
        <v>1199</v>
      </c>
    </row>
    <row r="351" spans="1:8">
      <c r="A351" s="1188" t="str">
        <f t="shared" si="13"/>
        <v>--02224-001</v>
      </c>
      <c r="B351" s="1151" t="s">
        <v>25</v>
      </c>
      <c r="C351" s="1152" t="s">
        <v>10323</v>
      </c>
      <c r="D351" s="1152" t="s">
        <v>10324</v>
      </c>
      <c r="E351" s="1186">
        <v>1</v>
      </c>
      <c r="F351" s="1155"/>
      <c r="G351" s="1189">
        <v>1299</v>
      </c>
      <c r="H351" s="160">
        <f>IF(G351="","",G351-G351*COMPASS!$AH$23)</f>
        <v>1299</v>
      </c>
    </row>
    <row r="352" spans="1:8">
      <c r="A352" s="1188" t="str">
        <f t="shared" si="13"/>
        <v>--02225-001</v>
      </c>
      <c r="B352" s="1151" t="s">
        <v>25</v>
      </c>
      <c r="C352" s="1152" t="s">
        <v>10325</v>
      </c>
      <c r="D352" s="1152" t="s">
        <v>10326</v>
      </c>
      <c r="E352" s="1186">
        <v>1</v>
      </c>
      <c r="F352" s="1155"/>
      <c r="G352" s="1189">
        <v>1499</v>
      </c>
      <c r="H352" s="160">
        <f>IF(G352="","",G352-G352*COMPASS!$AH$23)</f>
        <v>1499</v>
      </c>
    </row>
    <row r="353" spans="1:8">
      <c r="A353" s="1150" t="str">
        <f t="shared" si="13"/>
        <v>--01710-001</v>
      </c>
      <c r="B353" s="1151" t="s">
        <v>25</v>
      </c>
      <c r="C353" s="1152" t="s">
        <v>8990</v>
      </c>
      <c r="D353" s="1158" t="s">
        <v>8991</v>
      </c>
      <c r="E353" s="1154">
        <v>1</v>
      </c>
      <c r="F353" s="1155"/>
      <c r="G353" s="1189">
        <v>1799</v>
      </c>
      <c r="H353" s="160">
        <f>IF(G353="","",G353-G353*COMPASS!$AH$23)</f>
        <v>1799</v>
      </c>
    </row>
    <row r="354" spans="1:8">
      <c r="A354" s="1150" t="str">
        <f t="shared" si="13"/>
        <v>--01711-001</v>
      </c>
      <c r="B354" s="1151" t="s">
        <v>25</v>
      </c>
      <c r="C354" s="1152" t="s">
        <v>8992</v>
      </c>
      <c r="D354" s="1158" t="s">
        <v>8993</v>
      </c>
      <c r="E354" s="1154">
        <v>1</v>
      </c>
      <c r="F354" s="1155"/>
      <c r="G354" s="1189">
        <v>1799</v>
      </c>
      <c r="H354" s="160">
        <f>IF(G354="","",G354-G354*COMPASS!$AH$23)</f>
        <v>1799</v>
      </c>
    </row>
    <row r="355" spans="1:8">
      <c r="A355" s="1150" t="str">
        <f t="shared" si="13"/>
        <v>--01958-002</v>
      </c>
      <c r="B355" s="1151" t="s">
        <v>51</v>
      </c>
      <c r="C355" s="1152" t="s">
        <v>9622</v>
      </c>
      <c r="D355" s="1158" t="s">
        <v>9623</v>
      </c>
      <c r="E355" s="1154">
        <v>1</v>
      </c>
      <c r="F355" s="1155"/>
      <c r="G355" s="1189">
        <v>2649</v>
      </c>
      <c r="H355" s="160">
        <f>IF(G355="","",G355-G355*COMPASS!$AH$23)</f>
        <v>2649</v>
      </c>
    </row>
    <row r="356" spans="1:8">
      <c r="A356" s="1188" t="str">
        <f t="shared" si="13"/>
        <v>--01749-002</v>
      </c>
      <c r="B356" s="1151" t="s">
        <v>25</v>
      </c>
      <c r="C356" s="1152" t="s">
        <v>7534</v>
      </c>
      <c r="D356" s="1177" t="s">
        <v>7535</v>
      </c>
      <c r="E356" s="1186">
        <v>1</v>
      </c>
      <c r="F356" s="1155"/>
      <c r="G356" s="1189">
        <v>2749</v>
      </c>
      <c r="H356" s="160">
        <f>IF(G356="","",G356-G356*COMPASS!$AH$23)</f>
        <v>2749</v>
      </c>
    </row>
    <row r="357" spans="1:8">
      <c r="A357" s="1188" t="str">
        <f t="shared" si="13"/>
        <v>--01751-002</v>
      </c>
      <c r="B357" s="1151" t="s">
        <v>51</v>
      </c>
      <c r="C357" s="1152" t="s">
        <v>7536</v>
      </c>
      <c r="D357" s="1177" t="s">
        <v>7537</v>
      </c>
      <c r="E357" s="1186">
        <v>1</v>
      </c>
      <c r="F357" s="1155"/>
      <c r="G357" s="1189">
        <v>3299</v>
      </c>
      <c r="H357" s="160">
        <f>IF(G357="","",G357-G357*COMPASS!$AH$23)</f>
        <v>3299</v>
      </c>
    </row>
    <row r="358" spans="1:8">
      <c r="A358" s="1188" t="str">
        <f t="shared" si="13"/>
        <v>--02147-002</v>
      </c>
      <c r="B358" s="1151" t="s">
        <v>25</v>
      </c>
      <c r="C358" s="1152" t="s">
        <v>9886</v>
      </c>
      <c r="D358" s="1153" t="s">
        <v>9887</v>
      </c>
      <c r="E358" s="1186">
        <v>1</v>
      </c>
      <c r="F358" s="1155"/>
      <c r="G358" s="1159">
        <v>3449</v>
      </c>
      <c r="H358" s="160">
        <f>IF(G358="","",G358-G358*COMPASS!$AH$23)</f>
        <v>3449</v>
      </c>
    </row>
    <row r="359" spans="1:8">
      <c r="A359" s="1188" t="str">
        <f t="shared" si="13"/>
        <v>--01924-002</v>
      </c>
      <c r="B359" s="1151" t="s">
        <v>25</v>
      </c>
      <c r="C359" s="1152" t="s">
        <v>9802</v>
      </c>
      <c r="D359" s="1153" t="s">
        <v>9803</v>
      </c>
      <c r="E359" s="1186">
        <v>1</v>
      </c>
      <c r="F359" s="1155"/>
      <c r="G359" s="1159">
        <v>3249</v>
      </c>
      <c r="H359" s="160">
        <f>IF(G359="","",G359-G359*COMPASS!$AH$23)</f>
        <v>3249</v>
      </c>
    </row>
    <row r="360" spans="1:8">
      <c r="A360" s="1188" t="str">
        <f t="shared" si="13"/>
        <v>--02446-002</v>
      </c>
      <c r="B360" s="1151" t="s">
        <v>25</v>
      </c>
      <c r="C360" s="1152" t="s">
        <v>13692</v>
      </c>
      <c r="D360" s="1153" t="s">
        <v>13693</v>
      </c>
      <c r="E360" s="1186">
        <v>1</v>
      </c>
      <c r="F360" s="1155"/>
      <c r="G360" s="1159">
        <v>3449</v>
      </c>
      <c r="H360" s="160">
        <f>IF(G360="","",G360-G360*COMPASS!$AH$23)</f>
        <v>3449</v>
      </c>
    </row>
    <row r="361" spans="1:8">
      <c r="A361" s="1188" t="str">
        <f t="shared" si="13"/>
        <v>--01766-001</v>
      </c>
      <c r="B361" s="1151" t="s">
        <v>25</v>
      </c>
      <c r="C361" s="1152" t="s">
        <v>8782</v>
      </c>
      <c r="D361" s="1153" t="s">
        <v>8783</v>
      </c>
      <c r="E361" s="1154">
        <v>1</v>
      </c>
      <c r="F361" s="1155"/>
      <c r="G361" s="1159">
        <v>1239</v>
      </c>
      <c r="H361" s="160">
        <f>IF(G361="","",G361-G361*COMPASS!$AH$23)</f>
        <v>1239</v>
      </c>
    </row>
    <row r="362" spans="1:8">
      <c r="A362" s="1188" t="str">
        <f t="shared" si="13"/>
        <v>--01767-001</v>
      </c>
      <c r="B362" s="1151" t="s">
        <v>25</v>
      </c>
      <c r="C362" s="1152" t="s">
        <v>8784</v>
      </c>
      <c r="D362" s="1153" t="s">
        <v>8785</v>
      </c>
      <c r="E362" s="1154">
        <v>1</v>
      </c>
      <c r="F362" s="1155"/>
      <c r="G362" s="1159">
        <v>1239</v>
      </c>
      <c r="H362" s="160">
        <f>IF(G362="","",G362-G362*COMPASS!$AH$23)</f>
        <v>1239</v>
      </c>
    </row>
    <row r="363" spans="1:8">
      <c r="A363" s="1188" t="str">
        <f t="shared" si="13"/>
        <v>--01782-001</v>
      </c>
      <c r="B363" s="1151" t="s">
        <v>25</v>
      </c>
      <c r="C363" s="1152" t="s">
        <v>7538</v>
      </c>
      <c r="D363" s="1177" t="s">
        <v>7539</v>
      </c>
      <c r="E363" s="1186">
        <v>1</v>
      </c>
      <c r="F363" s="1155"/>
      <c r="G363" s="1189">
        <v>1399</v>
      </c>
      <c r="H363" s="160">
        <f>IF(G363="","",G363-G363*COMPASS!$AH$23)</f>
        <v>1399</v>
      </c>
    </row>
    <row r="364" spans="1:8">
      <c r="A364" s="1188" t="str">
        <f t="shared" si="13"/>
        <v>--01967-002</v>
      </c>
      <c r="B364" s="1151" t="s">
        <v>25</v>
      </c>
      <c r="C364" s="1152" t="s">
        <v>7540</v>
      </c>
      <c r="D364" s="1177" t="s">
        <v>7541</v>
      </c>
      <c r="E364" s="1186">
        <v>1</v>
      </c>
      <c r="F364" s="1157"/>
      <c r="G364" s="1189">
        <v>2299</v>
      </c>
      <c r="H364" s="160">
        <f>IF(G364="","",G364-G364*COMPASS!$AH$23)</f>
        <v>2299</v>
      </c>
    </row>
    <row r="365" spans="1:8">
      <c r="A365" s="1188" t="str">
        <f t="shared" si="13"/>
        <v>--01973-002</v>
      </c>
      <c r="B365" s="1151" t="s">
        <v>25</v>
      </c>
      <c r="C365" s="1152" t="s">
        <v>7542</v>
      </c>
      <c r="D365" s="1177" t="s">
        <v>7543</v>
      </c>
      <c r="E365" s="1186">
        <v>1</v>
      </c>
      <c r="F365" s="1155"/>
      <c r="G365" s="1189">
        <v>2799</v>
      </c>
      <c r="H365" s="160">
        <f>IF(G365="","",G365-G365*COMPASS!$AH$23)</f>
        <v>2799</v>
      </c>
    </row>
    <row r="366" spans="1:8">
      <c r="A366" s="1188" t="str">
        <f t="shared" si="13"/>
        <v>--02064-001</v>
      </c>
      <c r="B366" s="1151" t="s">
        <v>51</v>
      </c>
      <c r="C366" s="1152" t="s">
        <v>9330</v>
      </c>
      <c r="D366" s="1177" t="s">
        <v>9331</v>
      </c>
      <c r="E366" s="1186">
        <v>1</v>
      </c>
      <c r="F366" s="1155"/>
      <c r="G366" s="1190">
        <v>1399</v>
      </c>
      <c r="H366" s="160">
        <f>IF(G366="","",G366-G366*COMPASS!$AH$23)</f>
        <v>1399</v>
      </c>
    </row>
    <row r="367" spans="1:8">
      <c r="A367" s="1188" t="str">
        <f t="shared" si="13"/>
        <v>--02164-001</v>
      </c>
      <c r="B367" s="1151" t="s">
        <v>25</v>
      </c>
      <c r="C367" s="1152" t="s">
        <v>10327</v>
      </c>
      <c r="D367" s="1152" t="s">
        <v>10328</v>
      </c>
      <c r="E367" s="1186">
        <v>1</v>
      </c>
      <c r="F367" s="1155"/>
      <c r="G367" s="1191">
        <v>1299</v>
      </c>
      <c r="H367" s="160">
        <f>IF(G367="","",G367-G367*COMPASS!$AH$23)</f>
        <v>1299</v>
      </c>
    </row>
    <row r="368" spans="1:8">
      <c r="A368" s="1188" t="str">
        <f t="shared" si="13"/>
        <v>--02164-031</v>
      </c>
      <c r="B368" s="1151" t="s">
        <v>25</v>
      </c>
      <c r="C368" s="1152" t="s">
        <v>10329</v>
      </c>
      <c r="D368" s="1152" t="s">
        <v>10330</v>
      </c>
      <c r="E368" s="1186">
        <v>1</v>
      </c>
      <c r="F368" s="1155"/>
      <c r="G368" s="1191">
        <v>1099</v>
      </c>
      <c r="H368" s="160">
        <f>IF(G368="","",G368-G368*COMPASS!$AH$23)</f>
        <v>1099</v>
      </c>
    </row>
    <row r="369" spans="1:8">
      <c r="A369" s="1188" t="str">
        <f t="shared" ref="A369:A382" si="14">CONCATENATE(P369,"-",Q369,"-",C369)</f>
        <v>--02168-001</v>
      </c>
      <c r="B369" s="1151" t="s">
        <v>51</v>
      </c>
      <c r="C369" s="1152" t="s">
        <v>10331</v>
      </c>
      <c r="D369" s="1152" t="s">
        <v>10332</v>
      </c>
      <c r="E369" s="1186">
        <v>1</v>
      </c>
      <c r="F369" s="1155"/>
      <c r="G369" s="1191">
        <v>1799</v>
      </c>
      <c r="H369" s="160">
        <f>IF(G369="","",G369-G369*COMPASS!$AH$23)</f>
        <v>1799</v>
      </c>
    </row>
    <row r="370" spans="1:8">
      <c r="A370" s="1188" t="str">
        <f t="shared" si="14"/>
        <v>--02420-001</v>
      </c>
      <c r="B370" s="1151" t="s">
        <v>25</v>
      </c>
      <c r="C370" s="1152" t="s">
        <v>13905</v>
      </c>
      <c r="D370" s="1152" t="s">
        <v>13906</v>
      </c>
      <c r="E370" s="1186">
        <v>1</v>
      </c>
      <c r="F370" s="1155"/>
      <c r="G370" s="1191">
        <v>2499</v>
      </c>
      <c r="H370" s="160">
        <f>IF(G370="","",G370-G370*COMPASS!$AH$23)</f>
        <v>2499</v>
      </c>
    </row>
    <row r="371" spans="1:8">
      <c r="A371" s="1188" t="str">
        <f t="shared" si="14"/>
        <v>--02168-031</v>
      </c>
      <c r="B371" s="1151" t="s">
        <v>25</v>
      </c>
      <c r="C371" s="1152" t="s">
        <v>10333</v>
      </c>
      <c r="D371" s="1152" t="s">
        <v>10334</v>
      </c>
      <c r="E371" s="1186">
        <v>1</v>
      </c>
      <c r="F371" s="1155"/>
      <c r="G371" s="1191">
        <v>1249</v>
      </c>
      <c r="H371" s="160">
        <f>IF(G371="","",G371-G371*COMPASS!$AH$23)</f>
        <v>1249</v>
      </c>
    </row>
    <row r="372" spans="1:8">
      <c r="A372" s="1188" t="str">
        <f t="shared" si="14"/>
        <v>--02442-031</v>
      </c>
      <c r="B372" s="1151" t="s">
        <v>25</v>
      </c>
      <c r="C372" s="1152" t="s">
        <v>10335</v>
      </c>
      <c r="D372" s="1152" t="s">
        <v>10336</v>
      </c>
      <c r="E372" s="1186">
        <v>1</v>
      </c>
      <c r="F372" s="1155"/>
      <c r="G372" s="1191">
        <v>1549</v>
      </c>
      <c r="H372" s="160">
        <f>IF(G372="","",G372-G372*COMPASS!$AH$23)</f>
        <v>1549</v>
      </c>
    </row>
    <row r="373" spans="1:8">
      <c r="A373" s="1188" t="str">
        <f t="shared" si="14"/>
        <v>--02220-001</v>
      </c>
      <c r="B373" s="1151" t="s">
        <v>25</v>
      </c>
      <c r="C373" s="1152" t="s">
        <v>10337</v>
      </c>
      <c r="D373" s="1152" t="s">
        <v>10338</v>
      </c>
      <c r="E373" s="1186">
        <v>1</v>
      </c>
      <c r="F373" s="1155"/>
      <c r="G373" s="1191">
        <v>1099</v>
      </c>
      <c r="H373" s="160">
        <f>IF(G373="","",G373-G373*COMPASS!$AH$23)</f>
        <v>1099</v>
      </c>
    </row>
    <row r="374" spans="1:8" ht="13.8">
      <c r="A374" s="1188" t="str">
        <f t="shared" si="14"/>
        <v>--5801-951</v>
      </c>
      <c r="B374" s="1151" t="s">
        <v>51</v>
      </c>
      <c r="C374" s="1152" t="s">
        <v>5244</v>
      </c>
      <c r="D374" s="1177" t="s">
        <v>5245</v>
      </c>
      <c r="E374" s="1186">
        <v>1</v>
      </c>
      <c r="F374" s="1192"/>
      <c r="G374" s="1189">
        <v>39</v>
      </c>
      <c r="H374" s="160">
        <f>IF(G374="","",G374-G374*COMPASS!$AH$23)</f>
        <v>39</v>
      </c>
    </row>
    <row r="375" spans="1:8">
      <c r="A375" s="1188" t="str">
        <f t="shared" si="14"/>
        <v>--01965-002</v>
      </c>
      <c r="B375" s="1151" t="s">
        <v>51</v>
      </c>
      <c r="C375" s="1193" t="s">
        <v>9557</v>
      </c>
      <c r="D375" s="1193" t="s">
        <v>9558</v>
      </c>
      <c r="E375" s="1186">
        <v>1</v>
      </c>
      <c r="F375" s="1155"/>
      <c r="G375" s="1189">
        <v>2149</v>
      </c>
      <c r="H375" s="160">
        <f>IF(G375="","",G375-G375*COMPASS!$AH$23)</f>
        <v>2149</v>
      </c>
    </row>
    <row r="376" spans="1:8">
      <c r="A376" s="1188" t="str">
        <f t="shared" si="14"/>
        <v>--02022-002</v>
      </c>
      <c r="B376" s="1151" t="s">
        <v>25</v>
      </c>
      <c r="C376" s="1193" t="s">
        <v>9804</v>
      </c>
      <c r="D376" s="1193" t="s">
        <v>9805</v>
      </c>
      <c r="E376" s="1186">
        <v>1</v>
      </c>
      <c r="F376" s="1155"/>
      <c r="G376" s="1189">
        <v>3299</v>
      </c>
      <c r="H376" s="160">
        <f>IF(G376="","",G376-G376*COMPASS!$AH$23)</f>
        <v>3299</v>
      </c>
    </row>
    <row r="377" spans="1:8">
      <c r="A377" s="1188" t="str">
        <f t="shared" si="14"/>
        <v>--01786-001</v>
      </c>
      <c r="B377" s="1151" t="s">
        <v>25</v>
      </c>
      <c r="C377" s="1193" t="s">
        <v>9559</v>
      </c>
      <c r="D377" s="1177" t="s">
        <v>9560</v>
      </c>
      <c r="E377" s="1186">
        <v>1</v>
      </c>
      <c r="F377" s="1155"/>
      <c r="G377" s="1189">
        <v>859</v>
      </c>
      <c r="H377" s="160">
        <f>IF(G377="","",G377-G377*COMPASS!$AH$23)</f>
        <v>859</v>
      </c>
    </row>
    <row r="378" spans="1:8">
      <c r="A378" s="1188" t="str">
        <f t="shared" si="14"/>
        <v>--01787-001</v>
      </c>
      <c r="B378" s="1151" t="s">
        <v>25</v>
      </c>
      <c r="C378" s="1193" t="s">
        <v>9561</v>
      </c>
      <c r="D378" s="1177" t="s">
        <v>9562</v>
      </c>
      <c r="E378" s="1186">
        <v>1</v>
      </c>
      <c r="F378" s="1155"/>
      <c r="G378" s="1189">
        <v>859</v>
      </c>
      <c r="H378" s="160">
        <f>IF(G378="","",G378-G378*COMPASS!$AH$23)</f>
        <v>859</v>
      </c>
    </row>
    <row r="379" spans="1:8">
      <c r="A379" s="1188" t="str">
        <f t="shared" si="14"/>
        <v>--02019-001</v>
      </c>
      <c r="B379" s="1151" t="s">
        <v>25</v>
      </c>
      <c r="C379" s="1177" t="s">
        <v>9563</v>
      </c>
      <c r="D379" s="1177" t="s">
        <v>9564</v>
      </c>
      <c r="E379" s="1186">
        <v>1</v>
      </c>
      <c r="F379" s="1155"/>
      <c r="G379" s="1189">
        <v>49</v>
      </c>
      <c r="H379" s="160">
        <f>IF(G379="","",G379-G379*COMPASS!$AH$23)</f>
        <v>49</v>
      </c>
    </row>
    <row r="380" spans="1:8">
      <c r="A380" s="1188" t="str">
        <f t="shared" si="14"/>
        <v>--02020-001</v>
      </c>
      <c r="B380" s="1151" t="s">
        <v>25</v>
      </c>
      <c r="C380" s="1177" t="s">
        <v>9565</v>
      </c>
      <c r="D380" s="1177" t="s">
        <v>9566</v>
      </c>
      <c r="E380" s="1186">
        <v>1</v>
      </c>
      <c r="F380" s="1155"/>
      <c r="G380" s="1189">
        <v>109</v>
      </c>
      <c r="H380" s="160">
        <f>IF(G380="","",G380-G380*COMPASS!$AH$23)</f>
        <v>109</v>
      </c>
    </row>
    <row r="381" spans="1:8">
      <c r="A381" s="1188" t="str">
        <f t="shared" si="14"/>
        <v>--5506-611</v>
      </c>
      <c r="B381" s="1151" t="s">
        <v>25</v>
      </c>
      <c r="C381" s="1177" t="s">
        <v>9567</v>
      </c>
      <c r="D381" s="1177" t="s">
        <v>9568</v>
      </c>
      <c r="E381" s="1186">
        <v>1</v>
      </c>
      <c r="F381" s="1155"/>
      <c r="G381" s="1189">
        <v>33</v>
      </c>
      <c r="H381" s="160">
        <f>IF(G381="","",G381-G381*COMPASS!$AH$23)</f>
        <v>33</v>
      </c>
    </row>
    <row r="382" spans="1:8">
      <c r="A382" s="1188" t="str">
        <f t="shared" si="14"/>
        <v>--02110-001</v>
      </c>
      <c r="B382" s="1151" t="s">
        <v>25</v>
      </c>
      <c r="C382" s="1152" t="s">
        <v>9624</v>
      </c>
      <c r="D382" s="1158" t="s">
        <v>9625</v>
      </c>
      <c r="E382" s="1186">
        <v>1</v>
      </c>
      <c r="F382" s="1155"/>
      <c r="G382" s="1189">
        <v>219</v>
      </c>
      <c r="H382" s="160">
        <f>IF(G382="","",G382-G382*COMPASS!$AH$23)</f>
        <v>219</v>
      </c>
    </row>
    <row r="383" spans="1:8">
      <c r="A383" s="1188" t="s">
        <v>9706</v>
      </c>
      <c r="B383" s="1176" t="s">
        <v>51</v>
      </c>
      <c r="C383" s="1152" t="s">
        <v>9707</v>
      </c>
      <c r="D383" s="1177" t="s">
        <v>9708</v>
      </c>
      <c r="E383" s="1186">
        <v>1</v>
      </c>
      <c r="F383" s="1155"/>
      <c r="G383" s="1189">
        <v>109</v>
      </c>
      <c r="H383" s="160">
        <f>IF(G383="","",G383-G383*COMPASS!$AH$23)</f>
        <v>109</v>
      </c>
    </row>
    <row r="384" spans="1:8">
      <c r="A384" s="1188" t="s">
        <v>9709</v>
      </c>
      <c r="B384" s="1176" t="s">
        <v>51</v>
      </c>
      <c r="C384" s="1152" t="s">
        <v>9710</v>
      </c>
      <c r="D384" s="1177" t="s">
        <v>9711</v>
      </c>
      <c r="E384" s="1186">
        <v>1</v>
      </c>
      <c r="F384" s="1155"/>
      <c r="G384" s="1189">
        <v>109</v>
      </c>
      <c r="H384" s="160">
        <f>IF(G384="","",G384-G384*COMPASS!$AH$23)</f>
        <v>109</v>
      </c>
    </row>
    <row r="385" spans="1:8">
      <c r="A385" s="1188" t="s">
        <v>9712</v>
      </c>
      <c r="B385" s="1176" t="s">
        <v>51</v>
      </c>
      <c r="C385" s="1152" t="s">
        <v>9713</v>
      </c>
      <c r="D385" s="1177" t="s">
        <v>9714</v>
      </c>
      <c r="E385" s="1186">
        <v>1</v>
      </c>
      <c r="F385" s="1155"/>
      <c r="G385" s="1189">
        <v>219</v>
      </c>
      <c r="H385" s="160">
        <f>IF(G385="","",G385-G385*COMPASS!$AH$23)</f>
        <v>219</v>
      </c>
    </row>
    <row r="386" spans="1:8">
      <c r="A386" s="1188" t="s">
        <v>9715</v>
      </c>
      <c r="B386" s="1176" t="s">
        <v>51</v>
      </c>
      <c r="C386" s="1152" t="s">
        <v>9716</v>
      </c>
      <c r="D386" s="1177" t="s">
        <v>9717</v>
      </c>
      <c r="E386" s="1186">
        <v>1</v>
      </c>
      <c r="F386" s="1155"/>
      <c r="G386" s="1189">
        <v>49</v>
      </c>
      <c r="H386" s="160">
        <f>IF(G386="","",G386-G386*COMPASS!$AH$23)</f>
        <v>49</v>
      </c>
    </row>
    <row r="387" spans="1:8">
      <c r="A387" s="1188" t="s">
        <v>9718</v>
      </c>
      <c r="B387" s="1176" t="s">
        <v>51</v>
      </c>
      <c r="C387" s="1152" t="s">
        <v>9719</v>
      </c>
      <c r="D387" s="1177" t="s">
        <v>9720</v>
      </c>
      <c r="E387" s="1186">
        <v>1</v>
      </c>
      <c r="F387" s="1155"/>
      <c r="G387" s="1189">
        <v>108</v>
      </c>
      <c r="H387" s="160">
        <f>IF(G387="","",G387-G387*COMPASS!$AH$23)</f>
        <v>108</v>
      </c>
    </row>
    <row r="388" spans="1:8">
      <c r="A388" s="1188" t="s">
        <v>9721</v>
      </c>
      <c r="B388" s="1176" t="s">
        <v>51</v>
      </c>
      <c r="C388" s="1152" t="s">
        <v>9722</v>
      </c>
      <c r="D388" s="1177" t="s">
        <v>9723</v>
      </c>
      <c r="E388" s="1186">
        <v>1</v>
      </c>
      <c r="F388" s="1155"/>
      <c r="G388" s="1189">
        <v>109</v>
      </c>
      <c r="H388" s="160">
        <f>IF(G388="","",G388-G388*COMPASS!$AH$23)</f>
        <v>109</v>
      </c>
    </row>
    <row r="389" spans="1:8">
      <c r="A389" s="1188" t="s">
        <v>9724</v>
      </c>
      <c r="B389" s="1176" t="s">
        <v>51</v>
      </c>
      <c r="C389" s="1152" t="s">
        <v>9725</v>
      </c>
      <c r="D389" s="1177" t="s">
        <v>9726</v>
      </c>
      <c r="E389" s="1186">
        <v>1</v>
      </c>
      <c r="F389" s="1155"/>
      <c r="G389" s="1189">
        <v>189</v>
      </c>
      <c r="H389" s="160">
        <f>IF(G389="","",G389-G389*COMPASS!$AH$23)</f>
        <v>189</v>
      </c>
    </row>
    <row r="390" spans="1:8">
      <c r="A390" s="1188" t="s">
        <v>9727</v>
      </c>
      <c r="B390" s="1151" t="s">
        <v>25</v>
      </c>
      <c r="C390" s="1152" t="s">
        <v>9728</v>
      </c>
      <c r="D390" s="1177" t="s">
        <v>9729</v>
      </c>
      <c r="E390" s="1186">
        <v>1</v>
      </c>
      <c r="F390" s="1155"/>
      <c r="G390" s="1189">
        <v>69</v>
      </c>
      <c r="H390" s="160">
        <f>IF(G390="","",G390-G390*COMPASS!$AH$23)</f>
        <v>69</v>
      </c>
    </row>
    <row r="391" spans="1:8">
      <c r="A391" s="1188" t="str">
        <f t="shared" ref="A391:A402" si="15">CONCATENATE(P391,"-",Q391,"-",C391)</f>
        <v>--02415-001</v>
      </c>
      <c r="B391" s="1176" t="s">
        <v>25</v>
      </c>
      <c r="C391" s="1152" t="s">
        <v>13739</v>
      </c>
      <c r="D391" s="1177" t="s">
        <v>13740</v>
      </c>
      <c r="E391" s="1186">
        <v>1</v>
      </c>
      <c r="F391" s="1194"/>
      <c r="G391" s="1189">
        <v>969</v>
      </c>
      <c r="H391" s="160">
        <f>IF(G391="","",G391-G391*COMPASS!$AH$23)</f>
        <v>969</v>
      </c>
    </row>
    <row r="392" spans="1:8">
      <c r="A392" s="1188" t="str">
        <f t="shared" si="15"/>
        <v>--02416-001</v>
      </c>
      <c r="B392" s="1176" t="s">
        <v>25</v>
      </c>
      <c r="C392" s="1152" t="s">
        <v>13741</v>
      </c>
      <c r="D392" s="1177" t="s">
        <v>13742</v>
      </c>
      <c r="E392" s="1195">
        <v>1</v>
      </c>
      <c r="F392" s="1194"/>
      <c r="G392" s="1191">
        <v>1099</v>
      </c>
      <c r="H392" s="160">
        <f>IF(G392="","",G392-G392*COMPASS!$AH$23)</f>
        <v>1099</v>
      </c>
    </row>
    <row r="393" spans="1:8">
      <c r="A393" s="1188" t="str">
        <f t="shared" si="15"/>
        <v>--02463-001</v>
      </c>
      <c r="B393" s="1176" t="s">
        <v>25</v>
      </c>
      <c r="C393" s="1152" t="s">
        <v>13743</v>
      </c>
      <c r="D393" s="1177" t="s">
        <v>13744</v>
      </c>
      <c r="E393" s="1195">
        <v>1</v>
      </c>
      <c r="F393" s="1194"/>
      <c r="G393" s="1191">
        <v>1799</v>
      </c>
      <c r="H393" s="160">
        <f>IF(G393="","",G393-G393*COMPASS!$AH$23)</f>
        <v>1799</v>
      </c>
    </row>
    <row r="394" spans="1:8">
      <c r="A394" s="1188" t="str">
        <f t="shared" si="15"/>
        <v>--01990-001</v>
      </c>
      <c r="B394" s="1176" t="s">
        <v>25</v>
      </c>
      <c r="C394" s="1152" t="s">
        <v>13919</v>
      </c>
      <c r="D394" s="1177" t="s">
        <v>13920</v>
      </c>
      <c r="E394" s="1195">
        <v>1</v>
      </c>
      <c r="F394" s="1196"/>
      <c r="G394" s="1191">
        <v>549</v>
      </c>
      <c r="H394" s="160">
        <f>IF(G394="","",G394-G394*COMPASS!$AH$23)</f>
        <v>549</v>
      </c>
    </row>
    <row r="395" spans="1:8">
      <c r="A395" s="1188" t="str">
        <f t="shared" si="15"/>
        <v>--01991-001</v>
      </c>
      <c r="B395" s="1176" t="s">
        <v>25</v>
      </c>
      <c r="C395" s="1152" t="s">
        <v>13921</v>
      </c>
      <c r="D395" s="1177" t="s">
        <v>13922</v>
      </c>
      <c r="E395" s="1195">
        <v>1</v>
      </c>
      <c r="F395" s="1196"/>
      <c r="G395" s="1191">
        <v>649</v>
      </c>
      <c r="H395" s="160">
        <f>IF(G395="","",G395-G395*COMPASS!$AH$23)</f>
        <v>649</v>
      </c>
    </row>
    <row r="396" spans="1:8">
      <c r="A396" s="1188" t="str">
        <f t="shared" si="15"/>
        <v>--01991-031</v>
      </c>
      <c r="B396" s="1176" t="s">
        <v>25</v>
      </c>
      <c r="C396" s="1152" t="s">
        <v>13923</v>
      </c>
      <c r="D396" s="1177" t="s">
        <v>13924</v>
      </c>
      <c r="E396" s="1195">
        <v>1</v>
      </c>
      <c r="F396" s="1196"/>
      <c r="G396" s="1191">
        <v>629</v>
      </c>
      <c r="H396" s="160">
        <f>IF(G396="","",G396-G396*COMPASS!$AH$23)</f>
        <v>629</v>
      </c>
    </row>
    <row r="397" spans="1:8">
      <c r="A397" s="1188" t="str">
        <f t="shared" si="15"/>
        <v>--02192-031</v>
      </c>
      <c r="B397" s="1176" t="s">
        <v>25</v>
      </c>
      <c r="C397" s="1152" t="s">
        <v>13925</v>
      </c>
      <c r="D397" s="1177" t="s">
        <v>13926</v>
      </c>
      <c r="E397" s="1195">
        <v>1</v>
      </c>
      <c r="F397" s="1196"/>
      <c r="G397" s="1191">
        <v>499</v>
      </c>
      <c r="H397" s="160">
        <f>IF(G397="","",G397-G397*COMPASS!$AH$23)</f>
        <v>499</v>
      </c>
    </row>
    <row r="398" spans="1:8">
      <c r="A398" s="1188" t="str">
        <f t="shared" si="15"/>
        <v>--02363-001</v>
      </c>
      <c r="B398" s="1176" t="s">
        <v>25</v>
      </c>
      <c r="C398" s="1152" t="s">
        <v>13927</v>
      </c>
      <c r="D398" s="1177" t="s">
        <v>13928</v>
      </c>
      <c r="E398" s="1195">
        <v>1</v>
      </c>
      <c r="F398" s="1196"/>
      <c r="G398" s="1191">
        <v>259</v>
      </c>
      <c r="H398" s="160">
        <f>IF(G398="","",G398-G398*COMPASS!$AH$23)</f>
        <v>259</v>
      </c>
    </row>
    <row r="399" spans="1:8">
      <c r="A399" s="1188" t="str">
        <f t="shared" si="15"/>
        <v>--02364-001</v>
      </c>
      <c r="B399" s="1176" t="s">
        <v>25</v>
      </c>
      <c r="C399" s="1152" t="s">
        <v>13929</v>
      </c>
      <c r="D399" s="1177" t="s">
        <v>13930</v>
      </c>
      <c r="E399" s="1195">
        <v>1</v>
      </c>
      <c r="F399" s="1196"/>
      <c r="G399" s="1191">
        <v>319</v>
      </c>
      <c r="H399" s="160">
        <f>IF(G399="","",G399-G399*COMPASS!$AH$23)</f>
        <v>319</v>
      </c>
    </row>
    <row r="400" spans="1:8">
      <c r="A400" s="1188" t="str">
        <f t="shared" si="15"/>
        <v>--02639-001</v>
      </c>
      <c r="B400" s="1176" t="s">
        <v>25</v>
      </c>
      <c r="C400" s="1152" t="s">
        <v>13931</v>
      </c>
      <c r="D400" s="1177" t="s">
        <v>13932</v>
      </c>
      <c r="E400" s="1195">
        <v>1</v>
      </c>
      <c r="F400" s="1196"/>
      <c r="G400" s="1191">
        <v>309</v>
      </c>
      <c r="H400" s="160">
        <f>IF(G400="","",G400-G400*COMPASS!$AH$23)</f>
        <v>309</v>
      </c>
    </row>
    <row r="401" spans="1:8">
      <c r="A401" s="1188" t="str">
        <f t="shared" si="15"/>
        <v>--02640-001</v>
      </c>
      <c r="B401" s="1176" t="s">
        <v>25</v>
      </c>
      <c r="C401" s="1152" t="s">
        <v>13933</v>
      </c>
      <c r="D401" s="1177" t="s">
        <v>13934</v>
      </c>
      <c r="E401" s="1195">
        <v>1</v>
      </c>
      <c r="F401" s="1196"/>
      <c r="G401" s="1191">
        <v>259</v>
      </c>
      <c r="H401" s="160">
        <f>IF(G401="","",G401-G401*COMPASS!$AH$23)</f>
        <v>259</v>
      </c>
    </row>
    <row r="402" spans="1:8">
      <c r="A402" s="1188" t="str">
        <f t="shared" si="15"/>
        <v>--02641-001</v>
      </c>
      <c r="B402" s="1176" t="s">
        <v>25</v>
      </c>
      <c r="C402" s="1152" t="s">
        <v>13935</v>
      </c>
      <c r="D402" s="1177" t="s">
        <v>13936</v>
      </c>
      <c r="E402" s="1195">
        <v>1</v>
      </c>
      <c r="F402" s="1196"/>
      <c r="G402" s="1191">
        <v>259</v>
      </c>
      <c r="H402" s="160">
        <f>IF(G402="","",G402-G402*COMPASS!$AH$23)</f>
        <v>259</v>
      </c>
    </row>
  </sheetData>
  <sheetProtection algorithmName="SHA-512" hashValue="Qw1QI2VB967G+Si+2wyUNHF55rLWeNG23XXI//t5gsqNf4B88GeNFpUjqEUth+iTg84cxtYkwNuPJ6LBUkljpA==" saltValue="jFWZWHi9/QPPzccpCaNkrg==" spinCount="100000" sheet="1"/>
  <mergeCells count="1">
    <mergeCell ref="D1:G1"/>
  </mergeCells>
  <conditionalFormatting sqref="C313">
    <cfRule type="duplicateValues" dxfId="171" priority="4"/>
  </conditionalFormatting>
  <conditionalFormatting sqref="C320:C322">
    <cfRule type="duplicateValues" dxfId="170" priority="3"/>
  </conditionalFormatting>
  <conditionalFormatting sqref="C370">
    <cfRule type="duplicateValues" dxfId="169" priority="2"/>
  </conditionalFormatting>
  <conditionalFormatting sqref="C374 C356:C366 C314:C319 C323:C349">
    <cfRule type="duplicateValues" dxfId="168" priority="10"/>
  </conditionalFormatting>
  <conditionalFormatting sqref="C382">
    <cfRule type="duplicateValues" dxfId="167" priority="8"/>
  </conditionalFormatting>
  <conditionalFormatting sqref="C383:C402">
    <cfRule type="duplicateValues" dxfId="166" priority="11"/>
  </conditionalFormatting>
  <conditionalFormatting sqref="C350:D352">
    <cfRule type="duplicateValues" dxfId="165" priority="6"/>
  </conditionalFormatting>
  <conditionalFormatting sqref="C353:D355">
    <cfRule type="duplicateValues" dxfId="164" priority="9"/>
  </conditionalFormatting>
  <conditionalFormatting sqref="C371:D373 C367:D369">
    <cfRule type="duplicateValues" dxfId="163" priority="5"/>
  </conditionalFormatting>
  <conditionalFormatting sqref="D370">
    <cfRule type="duplicateValues" dxfId="162" priority="1"/>
  </conditionalFormatting>
  <conditionalFormatting sqref="D382">
    <cfRule type="duplicateValues" dxfId="161"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22</vt:i4>
      </vt:variant>
      <vt:variant>
        <vt:lpstr>Intervalli denominati</vt:lpstr>
      </vt:variant>
      <vt:variant>
        <vt:i4>56</vt:i4>
      </vt:variant>
    </vt:vector>
  </HeadingPairs>
  <TitlesOfParts>
    <vt:vector size="78" baseType="lpstr">
      <vt:lpstr>COMPASS</vt:lpstr>
      <vt:lpstr>Contatti</vt:lpstr>
      <vt:lpstr>Bosch VideoSystem</vt:lpstr>
      <vt:lpstr>Bosch Storage</vt:lpstr>
      <vt:lpstr>Bosch Intrusion</vt:lpstr>
      <vt:lpstr>Bosch Audio</vt:lpstr>
      <vt:lpstr>Bosch Access</vt:lpstr>
      <vt:lpstr>Arteco</vt:lpstr>
      <vt:lpstr>AXIS</vt:lpstr>
      <vt:lpstr>Hanwha Techwin</vt:lpstr>
      <vt:lpstr>Honeywell</vt:lpstr>
      <vt:lpstr>Milestone</vt:lpstr>
      <vt:lpstr>CSA</vt:lpstr>
      <vt:lpstr>AITech</vt:lpstr>
      <vt:lpstr>Fiamm</vt:lpstr>
      <vt:lpstr>Videotec</vt:lpstr>
      <vt:lpstr>Cias</vt:lpstr>
      <vt:lpstr>Notifier</vt:lpstr>
      <vt:lpstr>Servizi Logistici</vt:lpstr>
      <vt:lpstr>Modulo di reso</vt:lpstr>
      <vt:lpstr>Condizioni di reso</vt:lpstr>
      <vt:lpstr>Condizioni di vendita</vt:lpstr>
      <vt:lpstr>AA</vt:lpstr>
      <vt:lpstr>AXIS!aaa</vt:lpstr>
      <vt:lpstr>Access</vt:lpstr>
      <vt:lpstr>ACCTVCC</vt:lpstr>
      <vt:lpstr>analog</vt:lpstr>
      <vt:lpstr>Antincendio</vt:lpstr>
      <vt:lpstr>Antintrusione</vt:lpstr>
      <vt:lpstr>AITech!Area_stampa</vt:lpstr>
      <vt:lpstr>Arteco!Area_stampa</vt:lpstr>
      <vt:lpstr>AXIS!Area_stampa</vt:lpstr>
      <vt:lpstr>'Bosch Access'!Area_stampa</vt:lpstr>
      <vt:lpstr>'Bosch Audio'!Area_stampa</vt:lpstr>
      <vt:lpstr>'Bosch Intrusion'!Area_stampa</vt:lpstr>
      <vt:lpstr>'Bosch Storage'!Area_stampa</vt:lpstr>
      <vt:lpstr>'Bosch VideoSystem'!Area_stampa</vt:lpstr>
      <vt:lpstr>Cias!Area_stampa</vt:lpstr>
      <vt:lpstr>COMPASS!Area_stampa</vt:lpstr>
      <vt:lpstr>'Condizioni di vendita'!Area_stampa</vt:lpstr>
      <vt:lpstr>Contatti!Area_stampa</vt:lpstr>
      <vt:lpstr>CSA!Area_stampa</vt:lpstr>
      <vt:lpstr>Fiamm!Area_stampa</vt:lpstr>
      <vt:lpstr>'Hanwha Techwin'!Area_stampa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'Hanwha Techwin'!Bosch_Telecamere_colore_e_day_night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Husky</vt:lpstr>
      <vt:lpstr>iscsi</vt:lpstr>
      <vt:lpstr>Honeywell!PRODOTTI_HARDWARE</vt:lpstr>
      <vt:lpstr>PRODOTTI_HARDWARE</vt:lpstr>
      <vt:lpstr>Rilevatori</vt:lpstr>
      <vt:lpstr>'Hanwha Techwin'!TELECAMERE_DOME___FlexiDome_I___II</vt:lpstr>
      <vt:lpstr>TELECAMERE_DOME___FlexiDome_I___II</vt:lpstr>
      <vt:lpstr>Tier</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2024-04-02T15:27:17Z</dcterms:modified>
</cp:coreProperties>
</file>